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8_{BEFC6DD0-8A00-4494-A110-49808E1C3E49}" xr6:coauthVersionLast="47" xr6:coauthVersionMax="47" xr10:uidLastSave="{00000000-0000-0000-0000-000000000000}"/>
  <bookViews>
    <workbookView xWindow="828" yWindow="2088" windowWidth="22212" windowHeight="12312" xr2:uid="{5E06071C-E47E-4CAC-8065-6521445FFEC2}"/>
  </bookViews>
  <sheets>
    <sheet name="Proxy Group Criteria" sheetId="1" r:id="rId1"/>
    <sheet name="Proxy Group Criteria (2)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bb">#REF!</definedName>
    <definedName name="__________sort">#REF!</definedName>
    <definedName name="_________bb">#REF!</definedName>
    <definedName name="_________Sort">#REF!</definedName>
    <definedName name="_______kay1">#REF!</definedName>
    <definedName name="_______ke1">#REF!</definedName>
    <definedName name="_______key1">#REF!</definedName>
    <definedName name="_______sort">#REF!</definedName>
    <definedName name="______key1">#REF!</definedName>
    <definedName name="______sort1">#REF!</definedName>
    <definedName name="_____BB">#REF!</definedName>
    <definedName name="_____Sort">#REF!</definedName>
    <definedName name="____sort">#REF!</definedName>
    <definedName name="___bb">#REF!</definedName>
    <definedName name="___Key1">#REF!</definedName>
    <definedName name="___Sort">#REF!</definedName>
    <definedName name="__BB">#REF!</definedName>
    <definedName name="__key1">#REF!</definedName>
    <definedName name="__Sort">#REF!</definedName>
    <definedName name="__Sort1">#REF!</definedName>
    <definedName name="_1Q_0_Regressio">#REF!</definedName>
    <definedName name="_2S_0_Regressio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Key1">#REF!</definedName>
    <definedName name="_Key11">#REF!</definedName>
    <definedName name="_Key2">#REF!</definedName>
    <definedName name="_lslkdjf">#REF!</definedName>
    <definedName name="_new23">{#N/A,#N/A,FALSE,"SCA";#N/A,#N/A,FALSE,"NCA";#N/A,#N/A,FALSE,"SAZ";#N/A,#N/A,FALSE,"CAZ";#N/A,#N/A,FALSE,"SNV";#N/A,#N/A,FALSE,"NNV";#N/A,#N/A,FALSE,"PP";#N/A,#N/A,FALSE,"SA"}</definedName>
    <definedName name="_new37">{#N/A,#N/A,FALSE,"SCA";#N/A,#N/A,FALSE,"NCA";#N/A,#N/A,FALSE,"SAZ";#N/A,#N/A,FALSE,"CAZ";#N/A,#N/A,FALSE,"SNV";#N/A,#N/A,FALSE,"NNV";#N/A,#N/A,FALSE,"PP";#N/A,#N/A,FALSE,"SA"}</definedName>
    <definedName name="_new4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>{#N/A,#N/A,FALSE,"SCA";#N/A,#N/A,FALSE,"NCA";#N/A,#N/A,FALSE,"SAZ";#N/A,#N/A,FALSE,"CAZ";#N/A,#N/A,FALSE,"SNV";#N/A,#N/A,FALSE,"NNV";#N/A,#N/A,FALSE,"PP";#N/A,#N/A,FALSE,"SA"}</definedName>
    <definedName name="_new57">{#N/A,#N/A,FALSE,"SCA";#N/A,#N/A,FALSE,"NCA";#N/A,#N/A,FALSE,"SAZ";#N/A,#N/A,FALSE,"CAZ";#N/A,#N/A,FALSE,"SNV";#N/A,#N/A,FALSE,"NNV";#N/A,#N/A,FALSE,"PP";#N/A,#N/A,FALSE,"SA"}</definedName>
    <definedName name="_new58">{#N/A,#N/A,FALSE,"SCA";#N/A,#N/A,FALSE,"NCA";#N/A,#N/A,FALSE,"SAZ";#N/A,#N/A,FALSE,"CAZ";#N/A,#N/A,FALSE,"SNV";#N/A,#N/A,FALSE,"NNV";#N/A,#N/A,FALSE,"PP";#N/A,#N/A,FALSE,"SA"}</definedName>
    <definedName name="_new6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>{#N/A,#N/A,FALSE,"SCA";#N/A,#N/A,FALSE,"NCA";#N/A,#N/A,FALSE,"SAZ";#N/A,#N/A,FALSE,"CAZ";#N/A,#N/A,FALSE,"SNV";#N/A,#N/A,FALSE,"NNV";#N/A,#N/A,FALSE,"PP";#N/A,#N/A,FALSE,"SA"}</definedName>
    <definedName name="_new72">{#N/A,#N/A,FALSE,"SCA";#N/A,#N/A,FALSE,"NCA";#N/A,#N/A,FALSE,"SAZ";#N/A,#N/A,FALSE,"CAZ";#N/A,#N/A,FALSE,"SNV";#N/A,#N/A,FALSE,"NNV";#N/A,#N/A,FALSE,"PP";#N/A,#N/A,FALSE,"SA"}</definedName>
    <definedName name="_new73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>255</definedName>
    <definedName name="_Order2">255</definedName>
    <definedName name="_Regression_Int">1</definedName>
    <definedName name="_Regression_Out">#REF!</definedName>
    <definedName name="_Regression_X">#REF!</definedName>
    <definedName name="_Regression_Y">#REF!</definedName>
    <definedName name="_Sort">#REF!</definedName>
    <definedName name="_sort2">#REF!</definedName>
    <definedName name="aa">{"FAC_SUMMARY",#N/A,FALSE,"Summaries"}</definedName>
    <definedName name="aedf">#REF!</definedName>
    <definedName name="aewc12">#REF!</definedName>
    <definedName name="ajw2n">#REF!</definedName>
    <definedName name="ap">#REF!</definedName>
    <definedName name="asd">#REF!</definedName>
    <definedName name="asdf">#REF!</definedName>
    <definedName name="asdij">#REF!</definedName>
    <definedName name="asf">#REF!</definedName>
    <definedName name="aspd">#REF!</definedName>
    <definedName name="aswac">#REF!</definedName>
    <definedName name="aswc">#REF!</definedName>
    <definedName name="aw3dq">#REF!</definedName>
    <definedName name="awd">#REF!</definedName>
    <definedName name="awef">#REF!</definedName>
    <definedName name="AWS">#REF!</definedName>
    <definedName name="az">#REF!</definedName>
    <definedName name="BB">#REF!</definedName>
    <definedName name="bb_mdm">#REF!</definedName>
    <definedName name="bb_MDMyNTU0NDRBODY1NDVEQz">#REF!</definedName>
    <definedName name="bbbb">#REF!</definedName>
    <definedName name="bl">#REF!</definedName>
    <definedName name="Blank">{"ARK_JURIS_FUEL",#N/A,FALSE,"Ark_Fuel&amp;Rev"}</definedName>
    <definedName name="bnca">#REF!</definedName>
    <definedName name="bned">#REF!</definedName>
    <definedName name="borst">#REF!</definedName>
    <definedName name="ca">#REF!</definedName>
    <definedName name="cbwe">#REF!</definedName>
    <definedName name="chj">#REF!</definedName>
    <definedName name="CIQWBGuid" hidden="1">"d5478d2e-4960-4aa9-b51f-b57792b0e820"</definedName>
    <definedName name="CIQWBInfo" hidden="1">"{ ""CIQVersion"":""9.45.614.5792"" }"</definedName>
    <definedName name="clean_spreads">#REF!</definedName>
    <definedName name="CommercialExAIGMetrics">[1]Appendix!#REF!</definedName>
    <definedName name="Common">{#N/A,#N/A,FALSE,"SCA";#N/A,#N/A,FALSE,"NCA";#N/A,#N/A,FALSE,"SAZ";#N/A,#N/A,FALSE,"CAZ";#N/A,#N/A,FALSE,"SNV";#N/A,#N/A,FALSE,"NNV";#N/A,#N/A,FALSE,"PP";#N/A,#N/A,FALSE,"SA"}</definedName>
    <definedName name="cover">#REF!</definedName>
    <definedName name="cvdsza">#REF!</definedName>
    <definedName name="CWIP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>#REF!</definedName>
    <definedName name="da3a">#REF!</definedName>
    <definedName name="Data_Elec">'[2]Oper Co Data'!$A$7:$X$313</definedName>
    <definedName name="db">#REF!</definedName>
    <definedName name="dfghj">#REF!</definedName>
    <definedName name="dfl">#REF!</definedName>
    <definedName name="distr">{"wp_h4.2",#N/A,FALSE,"WP_H4.2";"wp_h4.3",#N/A,FALSE,"WP_H4.3"}</definedName>
    <definedName name="dle">#REF!</definedName>
    <definedName name="dp">#REF!</definedName>
    <definedName name="dsac">#REF!</definedName>
    <definedName name="dslakfjk">#REF!</definedName>
    <definedName name="dsld">#REF!</definedName>
    <definedName name="ecao">#REF!</definedName>
    <definedName name="ecsaop">#REF!</definedName>
    <definedName name="EEEE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rt">#REF!</definedName>
    <definedName name="ertyu">#REF!</definedName>
    <definedName name="EV__ALLOWSTOPEXPAND__">1</definedName>
    <definedName name="EV__EVCOM_OPTIONS__">8</definedName>
    <definedName name="EV__EXPOPTIONS__">1</definedName>
    <definedName name="EV__LASTREFTIME__">39198.5712152778</definedName>
    <definedName name="EV__LOCKEDCVW__BGE_FP">"INCOMESTATEMENT,ACTUAL,ALL_COMPANIES,NO_ORG,TOTALADJ,2002.TOTAL,PERIODIC,"</definedName>
    <definedName name="EV__LOCKEDCVW__CAPITAL">"ACTUAL,3XXXXX,CAPITAL_EXP_TYPES,MAJOR_CATEGORY,FACTORS,TOTAL_PORTFOLIO,2002.TOTAL,PERIODIC,"</definedName>
    <definedName name="EV__LOCKEDCVW__CPA">"O_M,ALL_ACTIVITIES,ACTUAL,ALL_SPENDERS,ALL_EXPTYPES,ALL_PROCESSES,OM_MAJOR_CATEGORY,2005.TOTAL,PERIODIC,"</definedName>
    <definedName name="EV__LOCKEDCVW__SLR">"2005_ORIGBUDGET,ALL_EXPTYPES,IN_UNIT,ALL_COMPANIES,ALL_EMPLOYEES,ALL_SPENDERS,2006.TOTAL,PERIODIC,"</definedName>
    <definedName name="EV__LOCKEDCVW__STAFF_PLANNING">"ALL_STAT_ACCOUNTS,ACTUAL,BGE_CC,ALL_EXP_RESOURCES,ALL_RESOURCES,2002.TOTAL,PERIODIC,"</definedName>
    <definedName name="EV__LOCKSTATUS__">1</definedName>
    <definedName name="EV__MAXEXPCOLS__">100</definedName>
    <definedName name="EV__MAXEXPROWS__">20000</definedName>
    <definedName name="EV__MEMORYCVW__">0</definedName>
    <definedName name="EV__WBEVMODE__">0</definedName>
    <definedName name="EV__WBREFOPTIONS__">134217799</definedName>
    <definedName name="EV__WBVERSION__">0</definedName>
    <definedName name="f">#REF!</definedName>
    <definedName name="fdv">#REF!</definedName>
    <definedName name="fff">#REF!</definedName>
    <definedName name="ffffff">#REF!</definedName>
    <definedName name="ffkf">#REF!</definedName>
    <definedName name="fkfkf">#REF!</definedName>
    <definedName name="fpfl">#REF!</definedName>
    <definedName name="FTY">'[2]Oper Co Data'!$AB$7:$AC$53</definedName>
    <definedName name="fvgbn">#REF!</definedName>
    <definedName name="Gas.calc">{"ARK_JURIS_FAC",#N/A,FALSE,"Ark_Fuel&amp;Rev"}</definedName>
    <definedName name="gfhj">#REF!</definedName>
    <definedName name="gggggg">#REF!</definedName>
    <definedName name="ghjk">#REF!</definedName>
    <definedName name="got">#REF!</definedName>
    <definedName name="haha">{"OMPA_FAC",#N/A,FALSE,"OMPA FAC"}</definedName>
    <definedName name="hhhhh">#REF!</definedName>
    <definedName name="HMMM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TML_CodePage">1252</definedName>
    <definedName name="HTML_Control">{"'Sheet1'!$A$1:$O$40"}</definedName>
    <definedName name="HTML_Description">""</definedName>
    <definedName name="HTML_Email">""</definedName>
    <definedName name="HTML_Header">"Sheet1"</definedName>
    <definedName name="HTML_LastUpdate">"2/5/99"</definedName>
    <definedName name="HTML_LineAfter">TRUE</definedName>
    <definedName name="HTML_LineBefore">TRUE</definedName>
    <definedName name="HTML_Name">"Aswath Damodaran"</definedName>
    <definedName name="HTML_OBDlg2">TRUE</definedName>
    <definedName name="HTML_OBDlg4">TRUE</definedName>
    <definedName name="HTML_OS">1</definedName>
    <definedName name="HTML_PathFileMac">"Macintosh HD:HomePageStuff:pc:datasets:implprem.html"</definedName>
    <definedName name="HTML_Title">"S&amp;P Implied Equity Premiums"</definedName>
    <definedName name="HTML1_1">"[RiskPremiumUS]Sheet1!$A$1:$M$38"</definedName>
    <definedName name="HTML1_10">""</definedName>
    <definedName name="HTML1_11">1</definedName>
    <definedName name="HTML1_12">"Zip 100:New_Home_Page:datafile:implpr.html"</definedName>
    <definedName name="HTML1_2">1</definedName>
    <definedName name="HTML1_3">"RiskPremiumUS"</definedName>
    <definedName name="HTML1_4">"Implied Risk Premiums for US"</definedName>
    <definedName name="HTML1_5">""</definedName>
    <definedName name="HTML1_6">-4146</definedName>
    <definedName name="HTML1_7">-4146</definedName>
    <definedName name="HTML1_8">"3/19/97"</definedName>
    <definedName name="HTML1_9">"Aswath Damodaran"</definedName>
    <definedName name="HTMLCount">1</definedName>
    <definedName name="ifch">#REF!</definedName>
    <definedName name="ipowAC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EMPLOYEES">"c6019"</definedName>
    <definedName name="IQ_AVG_INDUSTRY_REC">"c4455"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ROKERED_DEPOSITS_FDIC">"c6486"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Q_EST">"c6796"</definedName>
    <definedName name="IQ_CAL_Q_EST_REUT">"c6800"</definedName>
    <definedName name="IQ_CAL_Y">"c102"</definedName>
    <definedName name="IQ_CAL_Y_EST">"c6797"</definedName>
    <definedName name="IQ_CAL_Y_EST_REUT">"c6801"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_PROCESS_FDIC">"c6386"</definedName>
    <definedName name="IQ_CASH_INTEREST">"c120"</definedName>
    <definedName name="IQ_CASH_INTEREST_FINAN">"c6295"</definedName>
    <definedName name="IQ_CASH_INTEREST_INVEST">"c6294"</definedName>
    <definedName name="IQ_CASH_INTEREST_OPER">"c6293"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CE_FDIC">"c6296"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NOTE">"c6792"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RE_CAPITAL_RATIO_FDIC">"c6745"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BENCHMARK">"c6780"</definedName>
    <definedName name="IQ_CURRENT_BENCHMARK_CIQID">"c6781"</definedName>
    <definedName name="IQ_CURRENT_BENCHMARK_MATURITY">"c6782"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INTEREST_SECURITIES">"c5509"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B_OTHER_EXP_INC_TAX_US">"c6787"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ARNINGS_COVERAGE_NET_CHARGE_OFFS_FDIC">"c6735"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">"c6215"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EST">"c399"</definedName>
    <definedName name="IQ_EPS_EST_REUT">"c5453"</definedName>
    <definedName name="IQ_EPS_GW_EST">"c1737"</definedName>
    <definedName name="IQ_EPS_GW_EST_REUT">"c5389"</definedName>
    <definedName name="IQ_EPS_GW_HIGH_EST">"c1739"</definedName>
    <definedName name="IQ_EPS_GW_HIGH_EST_REUT">"c5391"</definedName>
    <definedName name="IQ_EPS_GW_LOW_EST">"c1740"</definedName>
    <definedName name="IQ_EPS_GW_LOW_EST_REUT">"c5392"</definedName>
    <definedName name="IQ_EPS_GW_MEDIAN_EST">"c1738"</definedName>
    <definedName name="IQ_EPS_GW_MEDIAN_EST_REUT">"c5390"</definedName>
    <definedName name="IQ_EPS_GW_NUM_EST">"c1741"</definedName>
    <definedName name="IQ_EPS_GW_NUM_EST_REUT">"c5393"</definedName>
    <definedName name="IQ_EPS_GW_STDDEV_EST">"c1742"</definedName>
    <definedName name="IQ_EPS_GW_STDDEV_EST_REUT">"c5394"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ORM_EST">"c2226"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REPORTED_EST">"c1744"</definedName>
    <definedName name="IQ_EPS_REPORTED_EST_REUT">"c5396"</definedName>
    <definedName name="IQ_EPS_REPORTED_HIGH_EST">"c1746"</definedName>
    <definedName name="IQ_EPS_REPORTED_HIGH_EST_REUT">"c5398"</definedName>
    <definedName name="IQ_EPS_REPORTED_LOW_EST">"c1747"</definedName>
    <definedName name="IQ_EPS_REPORTED_LOW_EST_REUT">"c5399"</definedName>
    <definedName name="IQ_EPS_REPORTED_MEDIAN_EST">"c1745"</definedName>
    <definedName name="IQ_EPS_REPORTED_MEDIAN_EST_REUT">"c5397"</definedName>
    <definedName name="IQ_EPS_REPORTED_NUM_EST">"c1748"</definedName>
    <definedName name="IQ_EPS_REPORTED_NUM_EST_REUT">"c5400"</definedName>
    <definedName name="IQ_EPS_REPORTED_STDDEV_EST">"c1749"</definedName>
    <definedName name="IQ_EPS_REPORTED_STDDEV_EST_REUT">"c5401"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EPS_GW">"c1743"</definedName>
    <definedName name="IQ_EST_ACT_EPS_GW_REUT">"c5395"</definedName>
    <definedName name="IQ_EST_ACT_EPS_NORM">"c2232"</definedName>
    <definedName name="IQ_EST_ACT_EPS_NORM_REUT">"c5332"</definedName>
    <definedName name="IQ_EST_ACT_EPS_REPORTED">"c1750"</definedName>
    <definedName name="IQ_EST_ACT_EPS_REPORTED_REUT">"c5402"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EPS_GW_DIFF">"c1891"</definedName>
    <definedName name="IQ_EST_EPS_GW_DIFF_REUT">"c5429"</definedName>
    <definedName name="IQ_EST_EPS_GW_SURPRISE_PERCENT">"c1892"</definedName>
    <definedName name="IQ_EST_EPS_GW_SURPRISE_PERCENT_REUT">"c5430"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SURPRISE_PERCENT">"c1894"</definedName>
    <definedName name="IQ_EST_EPS_REPORT_SURPRISE_PERCENT_REUT">"c5432"</definedName>
    <definedName name="IQ_EST_VENDOR">"c5564"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ATA_SOURCE">"c6788"</definedName>
    <definedName name="IQ_FIN_DIV_ASSETS_CURRENT">"c427"</definedName>
    <definedName name="IQ_FIN_DIV_ASSETS_LT">"c428"</definedName>
    <definedName name="IQ_FIN_DIV_CASH_EQUIV">"c6289"</definedName>
    <definedName name="IQ_FIN_DIV_DEBT_CURRENT">"c429"</definedName>
    <definedName name="IQ_FIN_DIV_DEBT_LT">"c430"</definedName>
    <definedName name="IQ_FIN_DIV_DEBT_TOTAL">"c5656"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REV">"c437"</definedName>
    <definedName name="IQ_FIN_DIV_ST_DEBT_TOTAL">"c5527"</definedName>
    <definedName name="IQ_FIN_DIV_ST_INVEST">"c6288"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Q_EST">"c6794"</definedName>
    <definedName name="IQ_FISCAL_Q_EST_REUT">"c6798"</definedName>
    <definedName name="IQ_FISCAL_Y">"c441"</definedName>
    <definedName name="IQ_FISCAL_Y_EST">"c6795"</definedName>
    <definedName name="IQ_FISCAL_Y_EST_REUT">"c6799"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BS">"c6789"</definedName>
    <definedName name="IQ_GAAP_CF">"c6790"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LD_MATURITY_FDIC">"c6408"</definedName>
    <definedName name="IQ_HIGH_TARGET_PRICE">"c1651"</definedName>
    <definedName name="IQ_HIGH_TARGET_PRICE_REUT">"c5317"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">"c6225"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TD">800000</definedName>
    <definedName name="IQ_MULTIFAMILY_RESIDENTIAL_LOANS_FDIC">"c6311"</definedName>
    <definedName name="IQ_NAMES_REVISION_DATE_">40164.5046875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">"c6240"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RETURN_ASSETS_FDIC">"c6731"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CURRING_PROFIT_ACT_OR_EST">"c4507"</definedName>
    <definedName name="IQ_RECURRING_PROFIT_SHARE_ACT_OR_EST">"c4508"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39623.4334259259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ATEGY_NOTE">"c6791"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">"c1519"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"c2104"</definedName>
    <definedName name="IQ_YEAR_FOUNDED">"c6793"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uy">#REF!</definedName>
    <definedName name="iuyt">#REF!</definedName>
    <definedName name="j">#REF!</definedName>
    <definedName name="jdn">#REF!</definedName>
    <definedName name="je">{#N/A,#N/A,FALSE,"SCA";#N/A,#N/A,FALSE,"NCA";#N/A,#N/A,FALSE,"SAZ";#N/A,#N/A,FALSE,"CAZ";#N/A,#N/A,FALSE,"SNV";#N/A,#N/A,FALSE,"NNV";#N/A,#N/A,FALSE,"PP";#N/A,#N/A,FALSE,"SA"}</definedName>
    <definedName name="jhlkqFL">{"'Sheet1'!$A$1:$O$40"}</definedName>
    <definedName name="jkdf">#REF!</definedName>
    <definedName name="jkdsac">#REF!</definedName>
    <definedName name="jkfoo">#REF!</definedName>
    <definedName name="jseqf">#REF!</definedName>
    <definedName name="jz">#REF!</definedName>
    <definedName name="jzs">#REF!</definedName>
    <definedName name="K2_WBEVMODE">0</definedName>
    <definedName name="kal">#REF!</definedName>
    <definedName name="kaw">#REF!</definedName>
    <definedName name="kdkd">#REF!</definedName>
    <definedName name="kdkjrt">#REF!</definedName>
    <definedName name="kdsfj">#REF!</definedName>
    <definedName name="kfdlsg">#REF!</definedName>
    <definedName name="kfkf">#REF!</definedName>
    <definedName name="kfkfkf">#REF!</definedName>
    <definedName name="kfkfkfkf">#REF!</definedName>
    <definedName name="kfkfkfl">#REF!</definedName>
    <definedName name="kfkfksm">#REF!</definedName>
    <definedName name="kiujh">#REF!</definedName>
    <definedName name="kjfjffnnf">#REF!</definedName>
    <definedName name="kjhg">#REF!</definedName>
    <definedName name="kjhgf">#REF!</definedName>
    <definedName name="kjzd">#REF!</definedName>
    <definedName name="kkkkk">#REF!</definedName>
    <definedName name="kldk">#REF!</definedName>
    <definedName name="klfeqw">#REF!</definedName>
    <definedName name="kqwh">#REF!</definedName>
    <definedName name="ksadfl">#REF!</definedName>
    <definedName name="kw">#REF!</definedName>
    <definedName name="kz">#REF!</definedName>
    <definedName name="l">#REF!</definedName>
    <definedName name="lfkfjnn">#REF!</definedName>
    <definedName name="ListOffset">1</definedName>
    <definedName name="lkajsdfg">#REF!</definedName>
    <definedName name="lkjh">#REF!</definedName>
    <definedName name="lkohsvd">#REF!</definedName>
    <definedName name="llllllllll">#REF!</definedName>
    <definedName name="loke">#REF!</definedName>
    <definedName name="lpoicea">#REF!</definedName>
    <definedName name="misc">#REF!</definedName>
    <definedName name="mlaw">#REF!</definedName>
    <definedName name="mnbv">#REF!</definedName>
    <definedName name="mnkp">#REF!</definedName>
    <definedName name="mo">#REF!</definedName>
    <definedName name="mol">#REF!</definedName>
    <definedName name="molp">#REF!</definedName>
    <definedName name="NADA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field">#REF!</definedName>
    <definedName name="naow">#REF!</definedName>
    <definedName name="nbeo">#REF!</definedName>
    <definedName name="nbw">#REF!</definedName>
    <definedName name="niPO">#REF!</definedName>
    <definedName name="nipxre">#REF!</definedName>
    <definedName name="nixre">#REF!</definedName>
    <definedName name="nk">#REF!</definedName>
    <definedName name="nki">#REF!</definedName>
    <definedName name="nkiw">#REF!</definedName>
    <definedName name="nKLqw">#REF!</definedName>
    <definedName name="nkse">#REF!</definedName>
    <definedName name="nkw">#REF!</definedName>
    <definedName name="NMN">#REF!</definedName>
    <definedName name="nmop">#REF!</definedName>
    <definedName name="nmwqi">#REF!</definedName>
    <definedName name="nnnnnnn">#REF!</definedName>
    <definedName name="no">#REF!</definedName>
    <definedName name="noip">#REF!</definedName>
    <definedName name="noipx">#REF!</definedName>
    <definedName name="NONE">{#N/A,#N/A,FALSE,"SCA";#N/A,#N/A,FALSE,"NCA";#N/A,#N/A,FALSE,"SAZ";#N/A,#N/A,FALSE,"CAZ";#N/A,#N/A,FALSE,"SNV";#N/A,#N/A,FALSE,"NNV";#N/A,#N/A,FALSE,"PP";#N/A,#N/A,FALSE,"SA"}</definedName>
    <definedName name="nop">#REF!</definedName>
    <definedName name="nope">#REF!</definedName>
    <definedName name="noper">#REF!</definedName>
    <definedName name="nsz">#REF!</definedName>
    <definedName name="o">#REF!</definedName>
    <definedName name="ocq">#REF!</definedName>
    <definedName name="odezscv">#REF!</definedName>
    <definedName name="ofooooo">#REF!</definedName>
    <definedName name="oia">#REF!</definedName>
    <definedName name="oiacew">#REF!</definedName>
    <definedName name="oicw">#REF!</definedName>
    <definedName name="oieac">#REF!</definedName>
    <definedName name="oiewq">#REF!</definedName>
    <definedName name="oihyecv">#REF!</definedName>
    <definedName name="oips">#REF!</definedName>
    <definedName name="ok">#REF!</definedName>
    <definedName name="okey">#REF!</definedName>
    <definedName name="okeydokey">#REF!</definedName>
    <definedName name="oklpwa">#REF!</definedName>
    <definedName name="olpuwce">#REF!</definedName>
    <definedName name="oluw">#REF!</definedName>
    <definedName name="oooofp">#REF!</definedName>
    <definedName name="opec">#REF!</definedName>
    <definedName name="opewqr">#REF!</definedName>
    <definedName name="opicaew">#REF!</definedName>
    <definedName name="opiecv">#REF!</definedName>
    <definedName name="opiyu">#REF!</definedName>
    <definedName name="oplpp">#REF!</definedName>
    <definedName name="opp">#REF!</definedName>
    <definedName name="opuafw">#REF!</definedName>
    <definedName name="opuc3e">#REF!</definedName>
    <definedName name="opueac">#REF!</definedName>
    <definedName name="opufw">#REF!</definedName>
    <definedName name="opuwa">#REF!</definedName>
    <definedName name="opvs">#REF!</definedName>
    <definedName name="os">#REF!</definedName>
    <definedName name="oupc">#REF!</definedName>
    <definedName name="ovwe">#REF!</definedName>
    <definedName name="Parent">'[3]Parent Data'!$A$5:$M$42</definedName>
    <definedName name="peqafd">#REF!</definedName>
    <definedName name="PERO">{#N/A,#N/A,FALSE,"SCA";#N/A,#N/A,FALSE,"NCA";#N/A,#N/A,FALSE,"SAZ";#N/A,#N/A,FALSE,"CAZ";#N/A,#N/A,FALSE,"SNV";#N/A,#N/A,FALSE,"NNV";#N/A,#N/A,FALSE,"PP";#N/A,#N/A,FALSE,"SA"}</definedName>
    <definedName name="pert">#REF!</definedName>
    <definedName name="plk">#REF!</definedName>
    <definedName name="plo">#REF!</definedName>
    <definedName name="plvsanj">#REF!</definedName>
    <definedName name="pocq">#REF!</definedName>
    <definedName name="poe">#REF!</definedName>
    <definedName name="poeac">#REF!</definedName>
    <definedName name="poec">#REF!</definedName>
    <definedName name="poeca">#REF!</definedName>
    <definedName name="poert">#REF!</definedName>
    <definedName name="poi">#REF!</definedName>
    <definedName name="poica">#REF!</definedName>
    <definedName name="poiea">#REF!</definedName>
    <definedName name="poiv">#REF!</definedName>
    <definedName name="poiy">#REF!</definedName>
    <definedName name="poiyw">#REF!</definedName>
    <definedName name="pouac">#REF!</definedName>
    <definedName name="pouce">#REF!</definedName>
    <definedName name="povrs">#REF!</definedName>
    <definedName name="pppppppp">#REF!</definedName>
    <definedName name="_xlnm.Print_Area" localSheetId="0">'Proxy Group Criteria'!$A$1:$Q$38</definedName>
    <definedName name="_xlnm.Print_Area" localSheetId="1">'Proxy Group Criteria (2)'!$B$1:$R$40</definedName>
    <definedName name="pslf">#REF!</definedName>
    <definedName name="psrfdgl">#REF!</definedName>
    <definedName name="pwe">#REF!</definedName>
    <definedName name="qaw">#REF!</definedName>
    <definedName name="qqa">{"ARK_JURIS_FUEL",#N/A,FALSE,"Ark_Fuel&amp;Rev"}</definedName>
    <definedName name="qwr">#REF!</definedName>
    <definedName name="repeat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IsInput" localSheetId="1">_xll.RiskCellHasTokens(262144+512+524288)</definedName>
    <definedName name="RiskIsInput">_xll.RiskCellHasTokens(262144+512+524288)</definedName>
    <definedName name="RiskIsOutput" localSheetId="1">_xll.RiskCellHasTokens(1024)</definedName>
    <definedName name="RiskIsOutput">_xll.RiskCellHasTokens(1024)</definedName>
    <definedName name="RiskIsStatistics" localSheetId="1">_xll.RiskCellHasTokens(4096+32768+65536)</definedName>
    <definedName name="RiskIsStatistics">_xll.RiskCellHasTokens(4096+32768+65536)</definedName>
    <definedName name="RiskMinimizeOnStart">FALSE</definedName>
    <definedName name="RiskMonitorConvergence">FALSE</definedName>
    <definedName name="RiskMultipleCPUSupportEnabled">TRUE</definedName>
    <definedName name="RiskNumIterations">10000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rk">{#N/A,#N/A,FALSE,"SCA";#N/A,#N/A,FALSE,"NCA";#N/A,#N/A,FALSE,"SAZ";#N/A,#N/A,FALSE,"CAZ";#N/A,#N/A,FALSE,"SNV";#N/A,#N/A,FALSE,"NNV";#N/A,#N/A,FALSE,"PP";#N/A,#N/A,FALSE,"SA"}</definedName>
    <definedName name="RRA_Adj_Clause_Table">'[2]RRA Data Table (NEW)'!$A$9:$V$418</definedName>
    <definedName name="rtyui">#REF!</definedName>
    <definedName name="rtyuiop">#REF!</definedName>
    <definedName name="S">#REF!</definedName>
    <definedName name="sac">#REF!</definedName>
    <definedName name="sadf">#REF!</definedName>
    <definedName name="sadfkj">#REF!</definedName>
    <definedName name="SAPBEXrevision">41</definedName>
    <definedName name="SAPBEXsysID">"PBW"</definedName>
    <definedName name="SAPBEXwbID">"3TD2FVG7ME7U056LVECBWI4A2"</definedName>
    <definedName name="sd">#REF!</definedName>
    <definedName name="sdf">#REF!</definedName>
    <definedName name="sdfp">#REF!</definedName>
    <definedName name="sdklofj">#REF!</definedName>
    <definedName name="sdld">#REF!</definedName>
    <definedName name="sdljgfj">#REF!</definedName>
    <definedName name="sdop">#REF!</definedName>
    <definedName name="sdsdl">#REF!</definedName>
    <definedName name="sdv">#REF!</definedName>
    <definedName name="sedf">#REF!</definedName>
    <definedName name="sevw">#REF!</definedName>
    <definedName name="sfdv">#REF!</definedName>
    <definedName name="SI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>#REF!</definedName>
    <definedName name="srg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>#REF!</definedName>
    <definedName name="sssset">#REF!</definedName>
    <definedName name="stockprice">'[4]Stock Price (Electric)'!$C$2:$AM$34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v">#REF!</definedName>
    <definedName name="svfdv">#REF!</definedName>
    <definedName name="swae">#REF!</definedName>
    <definedName name="Temp">{"ARK_JURIS_FUEL",#N/A,FALSE,"Ark_Fuel&amp;Rev"}</definedName>
    <definedName name="test">{"ARK_JURIS_FUEL",#N/A,FALSE,"Ark_Fuel&amp;Rev"}</definedName>
    <definedName name="tran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ttt">#REF!</definedName>
    <definedName name="tw">#REF!</definedName>
    <definedName name="VL_Data">'[5]VL_2022-06-05 (DY,Gr,Mkt Cap)'!$B$2:$E$1806</definedName>
    <definedName name="vldatabase">'[4]Electric Utility Data'!$B$8:$AI$44</definedName>
    <definedName name="wepfo">#REF!</definedName>
    <definedName name="willdo">#REF!</definedName>
    <definedName name="wrn.agexpense.">{"pb",#N/A,FALSE,"Sheet3";"pd",#N/A,FALSE,"Sheet3";"pe",#N/A,FALSE,"Sheet3"}</definedName>
    <definedName name="wrn.AllRjs.">{#N/A,#N/A,FALSE,"SCA";#N/A,#N/A,FALSE,"NCA";#N/A,#N/A,FALSE,"SAZ";#N/A,#N/A,FALSE,"CAZ";#N/A,#N/A,FALSE,"SNV";#N/A,#N/A,FALSE,"NNV";#N/A,#N/A,FALSE,"PP";#N/A,#N/A,FALSE,"SA"}</definedName>
    <definedName name="wrn.alrjs.">{#N/A,#N/A,FALSE,"SCA";#N/A,#N/A,FALSE,"NCA";#N/A,#N/A,FALSE,"SAZ";#N/A,#N/A,FALSE,"CAZ";#N/A,#N/A,FALSE,"SNV";#N/A,#N/A,FALSE,"NNV";#N/A,#N/A,FALSE,"PP";#N/A,#N/A,FALSE,"SA"}</definedName>
    <definedName name="wrn.ARK._.JURIS._.FAC._.CALC.">{"ARK_JURIS_FAC",#N/A,FALSE,"Ark_Fuel&amp;Rev"}</definedName>
    <definedName name="wrn.ARK._.JURIS._.FUEL._.COST.">{"ARK_JURIS_FUEL",#N/A,FALSE,"Ark_Fuel&amp;Rev"}</definedName>
    <definedName name="wrn.ATOKA._.FAC._.CALC.">{"ATOKA_FAC",#N/A,FALSE,"Atoka"}</definedName>
    <definedName name="wrn.CONOCO._.FAC.">{"CONOCO_FAC",#N/A,FALSE,"Conoco FAC"}</definedName>
    <definedName name="wrn.FAC._.SUMMARY.">{"FAC_SUMMARY",#N/A,FALSE,"Summaries"}</definedName>
    <definedName name="wrn.FERC._.FAC._.CALC.">{"FERC_FAC",#N/A,FALSE,"FERC_Fuel&amp;Rev"}</definedName>
    <definedName name="wrn.FERC._.WEATHER._.and._.JURIS._.FUEL.">{"FERC_WEATHER_AND_FUEL",#N/A,FALSE,"FERC_Fuel&amp;Rev"}</definedName>
    <definedName name="wrn.go.">{"wp_h4.2",#N/A,FALSE,"WP_H4.2";"wp_h4.3",#N/A,FALSE,"WP_H4.3"}</definedName>
    <definedName name="wrn.MFR.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K._.FUEL._.COMPARISON.">{"OK_FUEL_COMPARISON",#N/A,FALSE,"Ok_Fuel&amp;Rev"}</definedName>
    <definedName name="wrn.OK._.JURIS._.FAC._.CALCULATION.">{"OK_JURIS_FAC",#N/A,FALSE,"Ok_Fuel&amp;Rev"}</definedName>
    <definedName name="wrn.OK._.JURIS._.FUEL._.COST.">{"OK_JURIS_FUEL",#N/A,FALSE,"Ok_Fuel&amp;Rev"}</definedName>
    <definedName name="wrn.OKLA._.PRO._.FORMA._.FUEL.">{"OK_PRO_FORMA_FUEL",#N/A,FALSE,"Ok_Fuel&amp;Rev"}</definedName>
    <definedName name="wrn.OMEXPENSE.">{"PF",#N/A,FALSE,"Sheet4";"PG",#N/A,FALSE,"Sheet4";"PH",#N/A,FALSE,"Sheet4";"PI",#N/A,FALSE,"Sheet4";"PJ",#N/A,FALSE,"Sheet4"}</definedName>
    <definedName name="wrn.OMPA._.FAC.">{"OMPA_FAC",#N/A,FALSE,"OMPA FAC"}</definedName>
    <definedName name="wrn.OTHER._.DATA.">{"OTHER_DATA",#N/A,FALSE,"Ok_Fuel&amp;Rev"}</definedName>
    <definedName name="wrn.print.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table1.">{"print1",#N/A,FALSE,"D21CUSTS"}</definedName>
    <definedName name="wrn.printtable2.">{"print2",#N/A,FALSE,"D21CUSTS"}</definedName>
    <definedName name="wrn.printtable3.">{"print3",#N/A,FALSE,"D21CUSTS"}</definedName>
    <definedName name="wrn.printtable4.">{"print4",#N/A,FALSE,"D21CUSTS"}</definedName>
    <definedName name="wrn.Projected._.Def._.Adjustments.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PA._.FAC.">{"SPA_FAC",#N/A,FALSE,"OMPA SPA FAC"}</definedName>
    <definedName name="wrn.SUP.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ables.">{"print1",#N/A,FALSE,"D21CUSTS";"print2",#N/A,FALSE,"D21CUSTS";"print3",#N/A,FALSE,"D21CUSTS";"print4",#N/A,FALSE,"D21CUSTS"}</definedName>
    <definedName name="wrn.Total._.Report.">{"Fuel by Type",#N/A,FALSE,"00whfuel";"Fuel by Account",#N/A,FALSE,"00whfuel";"NTEC",#N/A,FALSE,"00whfuel";"Hope",#N/A,FALSE,"00whfuel";"Net Energy Load",#N/A,FALSE,"00whfuel";"Purchased Power",#N/A,FALSE,"00whfuel"}</definedName>
    <definedName name="wrn.WEATHER._.AND._.YR._.END._.CUST._.ADJ.">{"WEATHER_CUSTOMERS",#N/A,FALSE,"Ok_Fuel&amp;Rev"}</definedName>
    <definedName name="xxx">{"'Sheet1'!$A$1:$O$40"}</definedName>
    <definedName name="Y">#REF!</definedName>
    <definedName name="yes">#REF!</definedName>
    <definedName name="yesindeed">#REF!</definedName>
    <definedName name="yesir">#REF!</definedName>
    <definedName name="yyyyyy">#REF!</definedName>
    <definedName name="Zacks_Data">'[5]zacks_2022-06-05 (Growth)'!$B$3:$D$583</definedName>
    <definedName name="zdcw">#REF!</definedName>
    <definedName name="zj">#REF!</definedName>
    <definedName name="znh">#REF!</definedName>
    <definedName name="zxcvb">#REF!</definedName>
    <definedName name="zxd">#REF!</definedName>
    <definedName name="ZZ_EVCOMOPTS">10</definedName>
    <definedName name="zzz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H33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9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K46" i="2"/>
  <c r="H46" i="2"/>
  <c r="L45" i="2"/>
  <c r="I45" i="2"/>
  <c r="L44" i="2"/>
  <c r="I44" i="2"/>
  <c r="K34" i="2"/>
  <c r="L34" i="2" s="1"/>
  <c r="H34" i="2"/>
  <c r="I34" i="2" s="1"/>
  <c r="F34" i="2"/>
  <c r="E34" i="2"/>
  <c r="K33" i="2"/>
  <c r="L33" i="2" s="1"/>
  <c r="H33" i="2"/>
  <c r="I33" i="2" s="1"/>
  <c r="F33" i="2"/>
  <c r="E33" i="2"/>
  <c r="K32" i="2"/>
  <c r="L32" i="2" s="1"/>
  <c r="H32" i="2"/>
  <c r="I32" i="2" s="1"/>
  <c r="F32" i="2"/>
  <c r="E32" i="2"/>
  <c r="K31" i="2"/>
  <c r="L31" i="2" s="1"/>
  <c r="I31" i="2"/>
  <c r="H31" i="2"/>
  <c r="F31" i="2"/>
  <c r="E31" i="2"/>
  <c r="K30" i="2"/>
  <c r="L30" i="2" s="1"/>
  <c r="H30" i="2"/>
  <c r="I30" i="2" s="1"/>
  <c r="F30" i="2"/>
  <c r="E30" i="2"/>
  <c r="K29" i="2"/>
  <c r="L29" i="2" s="1"/>
  <c r="H29" i="2"/>
  <c r="I29" i="2" s="1"/>
  <c r="F29" i="2"/>
  <c r="E29" i="2"/>
  <c r="L28" i="2"/>
  <c r="K28" i="2"/>
  <c r="H28" i="2"/>
  <c r="I28" i="2" s="1"/>
  <c r="F28" i="2"/>
  <c r="E28" i="2"/>
  <c r="K27" i="2"/>
  <c r="L27" i="2" s="1"/>
  <c r="H27" i="2"/>
  <c r="I27" i="2" s="1"/>
  <c r="F27" i="2"/>
  <c r="E27" i="2"/>
  <c r="K26" i="2"/>
  <c r="L26" i="2" s="1"/>
  <c r="H26" i="2"/>
  <c r="I26" i="2" s="1"/>
  <c r="F26" i="2"/>
  <c r="E26" i="2"/>
  <c r="K25" i="2"/>
  <c r="L25" i="2" s="1"/>
  <c r="H25" i="2"/>
  <c r="I25" i="2" s="1"/>
  <c r="F25" i="2"/>
  <c r="E25" i="2"/>
  <c r="L24" i="2"/>
  <c r="K24" i="2"/>
  <c r="I24" i="2"/>
  <c r="H24" i="2"/>
  <c r="F24" i="2"/>
  <c r="E24" i="2"/>
  <c r="K23" i="2"/>
  <c r="L23" i="2" s="1"/>
  <c r="H23" i="2"/>
  <c r="I23" i="2" s="1"/>
  <c r="F23" i="2"/>
  <c r="E22" i="2"/>
  <c r="K21" i="2"/>
  <c r="L21" i="2" s="1"/>
  <c r="H21" i="2"/>
  <c r="I21" i="2" s="1"/>
  <c r="F21" i="2"/>
  <c r="E21" i="2"/>
  <c r="K20" i="2"/>
  <c r="L20" i="2" s="1"/>
  <c r="H20" i="2"/>
  <c r="I20" i="2" s="1"/>
  <c r="F20" i="2"/>
  <c r="E20" i="2"/>
  <c r="K19" i="2"/>
  <c r="L19" i="2" s="1"/>
  <c r="I19" i="2"/>
  <c r="H19" i="2"/>
  <c r="F19" i="2"/>
  <c r="E19" i="2"/>
  <c r="K18" i="2"/>
  <c r="L18" i="2" s="1"/>
  <c r="I18" i="2"/>
  <c r="F18" i="2"/>
  <c r="E18" i="2"/>
  <c r="K17" i="2"/>
  <c r="L17" i="2" s="1"/>
  <c r="H17" i="2"/>
  <c r="I17" i="2" s="1"/>
  <c r="F17" i="2"/>
  <c r="E17" i="2"/>
  <c r="L16" i="2"/>
  <c r="H16" i="2"/>
  <c r="I16" i="2" s="1"/>
  <c r="F16" i="2"/>
  <c r="E16" i="2"/>
  <c r="K15" i="2"/>
  <c r="L15" i="2" s="1"/>
  <c r="H15" i="2"/>
  <c r="I15" i="2" s="1"/>
  <c r="F15" i="2"/>
  <c r="E15" i="2"/>
  <c r="K14" i="2"/>
  <c r="L14" i="2" s="1"/>
  <c r="H14" i="2"/>
  <c r="I14" i="2" s="1"/>
  <c r="F14" i="2"/>
  <c r="E14" i="2"/>
  <c r="K13" i="2"/>
  <c r="L13" i="2" s="1"/>
  <c r="H13" i="2"/>
  <c r="I13" i="2" s="1"/>
  <c r="F13" i="2"/>
  <c r="E13" i="2"/>
  <c r="K12" i="2"/>
  <c r="L12" i="2" s="1"/>
  <c r="H12" i="2"/>
  <c r="I12" i="2" s="1"/>
  <c r="F12" i="2"/>
  <c r="E12" i="2"/>
  <c r="K11" i="2"/>
  <c r="L11" i="2" s="1"/>
  <c r="H11" i="2"/>
  <c r="I11" i="2" s="1"/>
  <c r="F11" i="2"/>
  <c r="E11" i="2"/>
  <c r="K10" i="2"/>
  <c r="L10" i="2" s="1"/>
  <c r="H10" i="2"/>
  <c r="I10" i="2" s="1"/>
  <c r="F10" i="2"/>
  <c r="E10" i="2"/>
  <c r="L9" i="2"/>
  <c r="K9" i="2"/>
  <c r="H9" i="2"/>
  <c r="I9" i="2" s="1"/>
  <c r="F9" i="2"/>
  <c r="E9" i="2"/>
  <c r="K8" i="2"/>
  <c r="L8" i="2" s="1"/>
  <c r="H8" i="2"/>
  <c r="I8" i="2" s="1"/>
  <c r="F8" i="2"/>
  <c r="E8" i="2"/>
  <c r="E85" i="1"/>
  <c r="D85" i="1"/>
  <c r="E82" i="1"/>
  <c r="D82" i="1"/>
  <c r="J49" i="1"/>
  <c r="G49" i="1"/>
  <c r="K48" i="1"/>
  <c r="H48" i="1"/>
  <c r="K47" i="1"/>
  <c r="H47" i="1"/>
  <c r="J32" i="1"/>
  <c r="K32" i="1" s="1"/>
  <c r="G32" i="1"/>
  <c r="H32" i="1" s="1"/>
  <c r="E32" i="1"/>
  <c r="J31" i="1"/>
  <c r="K31" i="1" s="1"/>
  <c r="G31" i="1"/>
  <c r="H31" i="1" s="1"/>
  <c r="E31" i="1"/>
  <c r="D32" i="1"/>
  <c r="J30" i="1"/>
  <c r="K30" i="1" s="1"/>
  <c r="G30" i="1"/>
  <c r="H30" i="1" s="1"/>
  <c r="E30" i="1"/>
  <c r="D31" i="1"/>
  <c r="J44" i="1"/>
  <c r="K44" i="1" s="1"/>
  <c r="G44" i="1"/>
  <c r="H44" i="1" s="1"/>
  <c r="E44" i="1"/>
  <c r="D30" i="1"/>
  <c r="J29" i="1"/>
  <c r="K29" i="1" s="1"/>
  <c r="G29" i="1"/>
  <c r="H29" i="1" s="1"/>
  <c r="E29" i="1"/>
  <c r="D44" i="1"/>
  <c r="J28" i="1"/>
  <c r="K28" i="1" s="1"/>
  <c r="G28" i="1"/>
  <c r="H28" i="1" s="1"/>
  <c r="E28" i="1"/>
  <c r="D29" i="1"/>
  <c r="J27" i="1"/>
  <c r="K27" i="1" s="1"/>
  <c r="G27" i="1"/>
  <c r="H27" i="1" s="1"/>
  <c r="E27" i="1"/>
  <c r="D28" i="1"/>
  <c r="J42" i="1"/>
  <c r="K42" i="1" s="1"/>
  <c r="G42" i="1"/>
  <c r="H42" i="1" s="1"/>
  <c r="E42" i="1"/>
  <c r="D27" i="1"/>
  <c r="J26" i="1"/>
  <c r="K26" i="1" s="1"/>
  <c r="G26" i="1"/>
  <c r="H26" i="1" s="1"/>
  <c r="E26" i="1"/>
  <c r="D42" i="1"/>
  <c r="J41" i="1"/>
  <c r="K41" i="1" s="1"/>
  <c r="G41" i="1"/>
  <c r="H41" i="1" s="1"/>
  <c r="E41" i="1"/>
  <c r="D26" i="1"/>
  <c r="J25" i="1"/>
  <c r="K25" i="1" s="1"/>
  <c r="G25" i="1"/>
  <c r="H25" i="1" s="1"/>
  <c r="E25" i="1"/>
  <c r="D41" i="1"/>
  <c r="J24" i="1"/>
  <c r="K24" i="1" s="1"/>
  <c r="G24" i="1"/>
  <c r="H24" i="1" s="1"/>
  <c r="E24" i="1"/>
  <c r="D25" i="1"/>
  <c r="J23" i="1"/>
  <c r="K23" i="1" s="1"/>
  <c r="G23" i="1"/>
  <c r="H23" i="1" s="1"/>
  <c r="E23" i="1"/>
  <c r="D24" i="1"/>
  <c r="J21" i="1"/>
  <c r="K21" i="1" s="1"/>
  <c r="G21" i="1"/>
  <c r="H21" i="1" s="1"/>
  <c r="E21" i="1"/>
  <c r="D22" i="1"/>
  <c r="K40" i="1"/>
  <c r="H40" i="1"/>
  <c r="E40" i="1"/>
  <c r="D21" i="1"/>
  <c r="D40" i="1"/>
  <c r="J39" i="1"/>
  <c r="K39" i="1" s="1"/>
  <c r="G39" i="1"/>
  <c r="H39" i="1" s="1"/>
  <c r="E39" i="1"/>
  <c r="D39" i="1"/>
  <c r="J20" i="1"/>
  <c r="K20" i="1" s="1"/>
  <c r="G20" i="1"/>
  <c r="H20" i="1" s="1"/>
  <c r="E20" i="1"/>
  <c r="D20" i="1"/>
  <c r="J19" i="1"/>
  <c r="K19" i="1" s="1"/>
  <c r="G19" i="1"/>
  <c r="H19" i="1" s="1"/>
  <c r="E19" i="1"/>
  <c r="D19" i="1"/>
  <c r="J18" i="1"/>
  <c r="K18" i="1" s="1"/>
  <c r="H18" i="1"/>
  <c r="E18" i="1"/>
  <c r="D18" i="1"/>
  <c r="J17" i="1"/>
  <c r="K17" i="1" s="1"/>
  <c r="G17" i="1"/>
  <c r="H17" i="1" s="1"/>
  <c r="E17" i="1"/>
  <c r="D17" i="1"/>
  <c r="K16" i="1"/>
  <c r="G16" i="1"/>
  <c r="H16" i="1" s="1"/>
  <c r="E16" i="1"/>
  <c r="D16" i="1"/>
  <c r="J15" i="1"/>
  <c r="K15" i="1" s="1"/>
  <c r="G15" i="1"/>
  <c r="H15" i="1" s="1"/>
  <c r="E15" i="1"/>
  <c r="D15" i="1"/>
  <c r="J38" i="1"/>
  <c r="K38" i="1" s="1"/>
  <c r="G38" i="1"/>
  <c r="H38" i="1" s="1"/>
  <c r="E38" i="1"/>
  <c r="D38" i="1"/>
  <c r="J37" i="1"/>
  <c r="K37" i="1" s="1"/>
  <c r="G37" i="1"/>
  <c r="H37" i="1" s="1"/>
  <c r="E37" i="1"/>
  <c r="D37" i="1"/>
  <c r="J14" i="1"/>
  <c r="K14" i="1" s="1"/>
  <c r="G14" i="1"/>
  <c r="H14" i="1" s="1"/>
  <c r="E14" i="1"/>
  <c r="D14" i="1"/>
  <c r="J13" i="1"/>
  <c r="K13" i="1" s="1"/>
  <c r="G13" i="1"/>
  <c r="H13" i="1" s="1"/>
  <c r="E13" i="1"/>
  <c r="D13" i="1"/>
  <c r="J36" i="1"/>
  <c r="K36" i="1" s="1"/>
  <c r="G36" i="1"/>
  <c r="H36" i="1" s="1"/>
  <c r="E36" i="1"/>
  <c r="D36" i="1"/>
  <c r="J35" i="1"/>
  <c r="K35" i="1" s="1"/>
  <c r="G35" i="1"/>
  <c r="H35" i="1" s="1"/>
  <c r="E35" i="1"/>
  <c r="D35" i="1"/>
  <c r="J12" i="1"/>
  <c r="K12" i="1" s="1"/>
  <c r="G12" i="1"/>
  <c r="H12" i="1" s="1"/>
  <c r="E12" i="1"/>
  <c r="D12" i="1"/>
  <c r="J34" i="1"/>
  <c r="K34" i="1" s="1"/>
  <c r="G34" i="1"/>
  <c r="H34" i="1" s="1"/>
  <c r="E34" i="1"/>
  <c r="D34" i="1"/>
  <c r="J11" i="1"/>
  <c r="K11" i="1" s="1"/>
  <c r="G11" i="1"/>
  <c r="H11" i="1" s="1"/>
  <c r="E11" i="1"/>
  <c r="D11" i="1"/>
  <c r="J10" i="1"/>
  <c r="K10" i="1" s="1"/>
  <c r="G10" i="1"/>
  <c r="H10" i="1" s="1"/>
  <c r="E10" i="1"/>
  <c r="D10" i="1"/>
  <c r="J9" i="1"/>
  <c r="K9" i="1" s="1"/>
  <c r="G9" i="1"/>
  <c r="H9" i="1" s="1"/>
  <c r="E9" i="1"/>
  <c r="D9" i="1"/>
  <c r="J8" i="1"/>
  <c r="K8" i="1" s="1"/>
  <c r="G8" i="1"/>
  <c r="H8" i="1" s="1"/>
  <c r="E8" i="1"/>
  <c r="D8" i="1"/>
  <c r="E36" i="2" l="1"/>
  <c r="E93" i="1"/>
  <c r="D70" i="1"/>
  <c r="E74" i="1"/>
  <c r="E83" i="1"/>
  <c r="E65" i="1"/>
  <c r="E60" i="1"/>
  <c r="D77" i="1"/>
  <c r="E66" i="1"/>
  <c r="E67" i="1"/>
  <c r="E80" i="1"/>
  <c r="E72" i="1"/>
  <c r="E84" i="1"/>
  <c r="D84" i="1"/>
  <c r="E68" i="1"/>
  <c r="D68" i="1"/>
  <c r="E59" i="1"/>
  <c r="D59" i="1"/>
  <c r="E76" i="1"/>
  <c r="D76" i="1"/>
  <c r="E86" i="1"/>
  <c r="D86" i="1"/>
  <c r="E88" i="1"/>
  <c r="D88" i="1"/>
  <c r="E90" i="1"/>
  <c r="D90" i="1"/>
  <c r="E73" i="1"/>
  <c r="D73" i="1"/>
  <c r="E71" i="1"/>
  <c r="D71" i="1"/>
  <c r="D58" i="1"/>
  <c r="E58" i="1"/>
  <c r="E64" i="1"/>
  <c r="D64" i="1"/>
  <c r="E62" i="1"/>
  <c r="D62" i="1"/>
  <c r="D65" i="1" l="1"/>
  <c r="E70" i="1"/>
  <c r="D93" i="1"/>
  <c r="D74" i="1"/>
  <c r="D83" i="1"/>
  <c r="D67" i="1"/>
  <c r="E77" i="1"/>
  <c r="D66" i="1"/>
  <c r="D60" i="1"/>
  <c r="D80" i="1"/>
  <c r="D72" i="1"/>
  <c r="E78" i="1"/>
  <c r="D78" i="1"/>
  <c r="E81" i="1"/>
  <c r="D81" i="1"/>
  <c r="E95" i="1"/>
  <c r="D95" i="1"/>
  <c r="E61" i="1"/>
  <c r="D61" i="1"/>
  <c r="E89" i="1"/>
  <c r="D89" i="1"/>
  <c r="E92" i="1"/>
  <c r="D92" i="1"/>
  <c r="E75" i="1"/>
  <c r="D75" i="1"/>
  <c r="E79" i="1"/>
  <c r="D79" i="1"/>
  <c r="E63" i="1"/>
  <c r="D63" i="1"/>
  <c r="E96" i="1"/>
  <c r="D96" i="1"/>
  <c r="E87" i="1"/>
  <c r="D87" i="1"/>
  <c r="E94" i="1"/>
  <c r="D94" i="1"/>
  <c r="E69" i="1"/>
  <c r="D69" i="1"/>
  <c r="E91" i="1"/>
  <c r="D91" i="1"/>
</calcChain>
</file>

<file path=xl/sharedStrings.xml><?xml version="1.0" encoding="utf-8"?>
<sst xmlns="http://schemas.openxmlformats.org/spreadsheetml/2006/main" count="220" uniqueCount="85">
  <si>
    <t>(a)</t>
  </si>
  <si>
    <t>(b)</t>
  </si>
  <si>
    <t>(c)</t>
  </si>
  <si>
    <t>S&amp;P</t>
  </si>
  <si>
    <t>Moody's</t>
  </si>
  <si>
    <t>Override:</t>
  </si>
  <si>
    <t xml:space="preserve"> </t>
  </si>
  <si>
    <t>Credit</t>
  </si>
  <si>
    <t>Issuer</t>
  </si>
  <si>
    <t>Gas</t>
  </si>
  <si>
    <t>"Y" for Incl.</t>
  </si>
  <si>
    <t>SYM</t>
  </si>
  <si>
    <t>Company</t>
  </si>
  <si>
    <t xml:space="preserve"> Rating</t>
  </si>
  <si>
    <t>Rating</t>
  </si>
  <si>
    <t>Utility</t>
  </si>
  <si>
    <t>"X" for Excl.</t>
  </si>
  <si>
    <t>Comments</t>
  </si>
  <si>
    <t>Y</t>
  </si>
  <si>
    <t>X</t>
  </si>
  <si>
    <t>N</t>
  </si>
  <si>
    <t>Proxy Group Criteria</t>
  </si>
  <si>
    <t>Moodys</t>
  </si>
  <si>
    <t>BGE</t>
  </si>
  <si>
    <t>A</t>
  </si>
  <si>
    <t>A3</t>
  </si>
  <si>
    <t>Low Rating</t>
  </si>
  <si>
    <t>BBB</t>
  </si>
  <si>
    <t>Baa2</t>
  </si>
  <si>
    <t>High Rating</t>
  </si>
  <si>
    <t>Dominion to Sell Gas Assets to Enbridge - $14 B - 9-7-23</t>
  </si>
  <si>
    <t>B- - B1 S&amp;P and Moodys Credit Ratings - 8-23-23- Maui Fires</t>
  </si>
  <si>
    <t>B-</t>
  </si>
  <si>
    <t>B1</t>
  </si>
  <si>
    <t>MGE</t>
  </si>
  <si>
    <t>MGE Energy</t>
  </si>
  <si>
    <t>A1</t>
  </si>
  <si>
    <t>Ratings for Madison G&amp;E</t>
  </si>
  <si>
    <t>AA-</t>
  </si>
  <si>
    <t>Percent Electric Revenues - 38%</t>
  </si>
  <si>
    <t>Percent Electric Revenues - 43%</t>
  </si>
  <si>
    <t>Completed Narr. acquisition May 25, 2022.  Announced div. cut on Feb. 18, 2022.  Negative projected dividend growth rate.</t>
  </si>
  <si>
    <t>ALLETE, Inc. (NYSE-ALE)</t>
  </si>
  <si>
    <t>Alliant  Energy Corporation (NYSE-LNT)</t>
  </si>
  <si>
    <t>Ameren Corporation (NYSE-AEE)</t>
  </si>
  <si>
    <t>American Electric Power Co. (NYSE-AEP)</t>
  </si>
  <si>
    <t>AVANGRID, Inc. (NYSE-AGR)</t>
  </si>
  <si>
    <t>Avista Corporation (NYSE-AVA)</t>
  </si>
  <si>
    <t>Black Hills Corporation (NYSE-BKH)</t>
  </si>
  <si>
    <t>CenterPoint Energy, Inc. (NYSE-CNP)</t>
  </si>
  <si>
    <t>CMS Energy Corporation (NYSE-CMS)</t>
  </si>
  <si>
    <t>Consolidated Edison, Inc. (NYSE-ED)</t>
  </si>
  <si>
    <t>Dominion Resources, Inc. (NYSE-D)</t>
  </si>
  <si>
    <t>DTE Energy Company (NYSE-DTE)</t>
  </si>
  <si>
    <t>Duke Energy Corporation (NYSE-DUK)</t>
  </si>
  <si>
    <t>Edison International (NYSE-EIX)</t>
  </si>
  <si>
    <t>Entergy Corporation (NYSE-ETR)</t>
  </si>
  <si>
    <t>Evergy, Inc. (NYSE-EVRG)</t>
  </si>
  <si>
    <t>Eversource Energy (NYSE-ES)</t>
  </si>
  <si>
    <t>Exelon Corporation (NYSE-EXC)</t>
  </si>
  <si>
    <t>FirstEnergy Corporation (NYSE-FE)</t>
  </si>
  <si>
    <t>IDACORP, Inc. (NYSE-IDA)</t>
  </si>
  <si>
    <t>MGE Energy, Inc. (NYSE-MGEE)</t>
  </si>
  <si>
    <t>NextEra Energy, Inc. (NYSE-NEE)</t>
  </si>
  <si>
    <t>NorthWestern Corporation (NYSE-NWE)</t>
  </si>
  <si>
    <t>OGE Energy Corp. (NYSE-OGE)</t>
  </si>
  <si>
    <t>Otter Tail Corporation (NDQ-OTTR)</t>
  </si>
  <si>
    <t>Pinnacle West Capital Corp. (NYSE-PNW)</t>
  </si>
  <si>
    <t>PNM Resources, Inc. (NYSE-PNM)</t>
  </si>
  <si>
    <t>Portland General Electric Company (NYSE-POR)</t>
  </si>
  <si>
    <t>PPL Corporation (NYSE-PPL)</t>
  </si>
  <si>
    <t>Public Service Enterprise Group (NYSE-PEG)</t>
  </si>
  <si>
    <t>Sempra Energy (NYSE-SRE)</t>
  </si>
  <si>
    <t>Southern Company (NYSE-SO)</t>
  </si>
  <si>
    <t>WEC Energy Group (NYSE-WEC)</t>
  </si>
  <si>
    <t>Xcel Energy Inc. (NYSE-XEL)</t>
  </si>
  <si>
    <t>Acquisition of PNM Resources - ended this on 1-2-14</t>
  </si>
  <si>
    <t>Percent Electric Revenues - 37%</t>
  </si>
  <si>
    <t>Percent Electric Revenues - 49%</t>
  </si>
  <si>
    <t>Percent Electric Revenues - 46% - high level of energy trading</t>
  </si>
  <si>
    <t>BBB+</t>
  </si>
  <si>
    <t>Sell 50% of offshore assets - $1.1B - 2-13-24 - too small</t>
  </si>
  <si>
    <t>Spinoff in Feb 2022 - hence NMF VL Growth Rates - Ba1 Moodys</t>
  </si>
  <si>
    <t>Hawaiian Electric Industries (NYSE-HEC)</t>
  </si>
  <si>
    <t>Going Private - May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</si>
</sst>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_);[Red]\(0\)"/>
    <numFmt numFmtId="166" formatCode="_(* #,##0_);_(* \(#,##0\);_(* &quot;-&quot;??_);_(@_)"/>
    <numFmt numFmtId="167" formatCode="0\ \ "/>
    <numFmt numFmtId="168" formatCode="&quot;$&quot;#,##0"/>
    <numFmt numFmtId="169" formatCode="0.0\ \ "/>
  </numFmts>
  <fonts count="12" x14ac:knownFonts="1">
    <font>
      <sz val="10"/>
      <name val="Arial"/>
      <family val="2"/>
    </font>
    <font>
      <sz val="11"/>
      <name val="Palatino Linotype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  <font>
      <b/>
      <u/>
      <sz val="12"/>
      <name val="Times New Roman"/>
      <family val="1"/>
    </font>
    <font>
      <b/>
      <sz val="12"/>
      <color rgb="FF00B0F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sz val="12"/>
      <color rgb="FF0000FF"/>
      <name val="Times New Roman"/>
      <family val="1"/>
    </font>
    <font>
      <sz val="10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2FEF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6" fontId="3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6" fontId="2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2" fillId="0" borderId="1" xfId="1" applyFont="1" applyBorder="1" applyAlignment="1">
      <alignment vertical="center" wrapText="1"/>
    </xf>
    <xf numFmtId="167" fontId="3" fillId="0" borderId="0" xfId="1" applyNumberFormat="1" applyFont="1" applyAlignment="1">
      <alignment horizontal="left" vertical="center"/>
    </xf>
    <xf numFmtId="168" fontId="3" fillId="0" borderId="0" xfId="1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/>
    </xf>
    <xf numFmtId="167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0" fillId="5" borderId="0" xfId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7" fontId="3" fillId="2" borderId="0" xfId="1" applyNumberFormat="1" applyFont="1" applyFill="1" applyAlignment="1">
      <alignment horizontal="left" vertical="center"/>
    </xf>
    <xf numFmtId="167" fontId="3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64" fontId="10" fillId="2" borderId="0" xfId="1" applyNumberFormat="1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9" fontId="2" fillId="0" borderId="0" xfId="1" applyNumberFormat="1" applyFont="1" applyAlignment="1">
      <alignment horizontal="left" vertical="center"/>
    </xf>
    <xf numFmtId="0" fontId="2" fillId="6" borderId="0" xfId="1" applyFont="1" applyFill="1" applyAlignment="1">
      <alignment horizontal="left" vertical="center"/>
    </xf>
    <xf numFmtId="9" fontId="2" fillId="6" borderId="0" xfId="1" applyNumberFormat="1" applyFont="1" applyFill="1" applyAlignment="1">
      <alignment horizontal="left" vertical="center"/>
    </xf>
    <xf numFmtId="0" fontId="3" fillId="6" borderId="0" xfId="1" applyFont="1" applyFill="1" applyAlignment="1">
      <alignment horizontal="left" vertical="center"/>
    </xf>
    <xf numFmtId="0" fontId="3" fillId="6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left" vertical="center" indent="1"/>
    </xf>
    <xf numFmtId="0" fontId="3" fillId="6" borderId="0" xfId="0" applyFont="1" applyFill="1" applyAlignment="1">
      <alignment horizontal="center"/>
    </xf>
    <xf numFmtId="168" fontId="3" fillId="6" borderId="0" xfId="1" applyNumberFormat="1" applyFont="1" applyFill="1" applyAlignment="1">
      <alignment vertical="center"/>
    </xf>
    <xf numFmtId="0" fontId="7" fillId="6" borderId="0" xfId="0" applyFont="1" applyFill="1" applyAlignment="1">
      <alignment horizontal="center"/>
    </xf>
    <xf numFmtId="165" fontId="3" fillId="6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 wrapText="1"/>
    </xf>
    <xf numFmtId="0" fontId="3" fillId="6" borderId="0" xfId="1" applyFont="1" applyFill="1" applyAlignment="1">
      <alignment vertical="center"/>
    </xf>
    <xf numFmtId="165" fontId="3" fillId="6" borderId="0" xfId="1" applyNumberFormat="1" applyFont="1" applyFill="1" applyAlignment="1">
      <alignment horizontal="center" vertical="center"/>
    </xf>
    <xf numFmtId="0" fontId="3" fillId="6" borderId="0" xfId="1" applyFont="1" applyFill="1" applyAlignment="1">
      <alignment vertical="center" wrapText="1"/>
    </xf>
    <xf numFmtId="0" fontId="3" fillId="0" borderId="0" xfId="1" applyFont="1" applyAlignment="1">
      <alignment horizontal="left" vertical="center" indent="1"/>
    </xf>
    <xf numFmtId="0" fontId="3" fillId="0" borderId="0" xfId="0" applyFont="1" applyAlignment="1">
      <alignment horizontal="center"/>
    </xf>
    <xf numFmtId="169" fontId="3" fillId="2" borderId="0" xfId="1" applyNumberFormat="1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 wrapText="1"/>
    </xf>
  </cellXfs>
  <cellStyles count="3">
    <cellStyle name="Normal" xfId="0" builtinId="0"/>
    <cellStyle name="Normal 3" xfId="1" xr:uid="{F6050AD6-4B4B-46AB-85E1-8C544127470E}"/>
    <cellStyle name="Normal_West Group" xfId="2" xr:uid="{1D2759AE-90B2-4703-AC6C-FE30E22E4003}"/>
  </cellStyles>
  <dxfs count="2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steve_piper_spglobal_com/Documents/Attachments%202/ExcelTemplateExampleInsurance_KDno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fdad2af1b2723d0/Documents/FINCAP/Jobs/BGE%202022/Direct/Regulatory%20Mechs%20Master%20(08-18-2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fdad2af1b2723d0/Documents/FINCAP/Jobs/BGE%202022/Direct/Capital%20Structure%20Master%20(4-20-2022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tility\Currect%20Cases\MD%20-%20BGE%20-%202023\McKenzie%20Exhibits%20-%20Excel%20File%20-%20Electric%20Analyses.xlsm" TargetMode="External"/><Relationship Id="rId1" Type="http://schemas.openxmlformats.org/officeDocument/2006/relationships/externalLinkPath" Target="file:///C:\Utility\Currect%20Cases\MD%20-%20BGE%20-%202023\McKenzie%20Exhibits%20-%20Excel%20File%20-%20Electric%20Analys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fdad2af1b2723d0/Documents/FINCAP/Jobs/BGE%202022/Direct/2022%2006%20Market%20DCF%20(7-6%20upda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Outlook"/>
      <sheetName val="Assets"/>
      <sheetName val="TotalDPW"/>
      <sheetName val="Adjustments"/>
      <sheetName val="Introduction"/>
      <sheetName val="PersonalDPW"/>
      <sheetName val="CommDPW"/>
      <sheetName val="DPWbySegment"/>
      <sheetName val="OverallOutlook"/>
      <sheetName val="PersonalOutlook"/>
      <sheetName val="CommOutlook"/>
      <sheetName val="ExAutoOutlook"/>
      <sheetName val="ROEbyLine"/>
      <sheetName val="PersonalHistorical"/>
      <sheetName val="Home"/>
      <sheetName val="PrivateAuto"/>
      <sheetName val="Farm"/>
      <sheetName val="CommercialHistorical"/>
      <sheetName val="Comp"/>
      <sheetName val="OthProdLiab"/>
      <sheetName val="CommAuto"/>
      <sheetName val="CommMultiperil"/>
      <sheetName val="FinGuaranty"/>
      <sheetName val="MortGuaranty"/>
      <sheetName val="Marine"/>
      <sheetName val="MedMal"/>
      <sheetName val="Aircraft"/>
      <sheetName val="Reins"/>
      <sheetName val="Fidelity_Surety"/>
      <sheetName val="OtherComm"/>
      <sheetName val="FireAllied"/>
      <sheetName val="D&amp;O"/>
      <sheetName val="Cyber"/>
      <sheetName val="A&amp;H"/>
      <sheetName val="Appendix"/>
      <sheetName val="KeyItems"/>
      <sheetName val="MacroEstimat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. 3 (ELEC)"/>
      <sheetName val="Exh. 3 (GAS)"/>
      <sheetName val="Data for Exhibit (OLD)"/>
      <sheetName val="Proxy Group"/>
      <sheetName val="Oper Co Data"/>
      <sheetName val="RRA Data Table (NEW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7" t="str">
            <v>AQN</v>
          </cell>
          <cell r="B7" t="str">
            <v>01</v>
          </cell>
          <cell r="C7">
            <v>3</v>
          </cell>
          <cell r="D7" t="str">
            <v>ALGONQUIN PWR. &amp; UTIL.</v>
          </cell>
          <cell r="AB7" t="str">
            <v>AL</v>
          </cell>
          <cell r="AC7" t="str">
            <v>C</v>
          </cell>
        </row>
        <row r="8">
          <cell r="A8" t="str">
            <v>01AQN1</v>
          </cell>
          <cell r="D8" t="str">
            <v>Empire District Electric Co.</v>
          </cell>
          <cell r="E8" t="str">
            <v>KS</v>
          </cell>
          <cell r="F8" t="str">
            <v>Elec.</v>
          </cell>
          <cell r="G8" t="str">
            <v>ü</v>
          </cell>
          <cell r="H8" t="str">
            <v xml:space="preserve"> </v>
          </cell>
          <cell r="I8" t="str">
            <v>ü</v>
          </cell>
          <cell r="J8" t="str">
            <v>*</v>
          </cell>
          <cell r="K8" t="str">
            <v>--</v>
          </cell>
          <cell r="L8" t="str">
            <v xml:space="preserve"> </v>
          </cell>
          <cell r="M8" t="str">
            <v>--</v>
          </cell>
          <cell r="N8" t="str">
            <v xml:space="preserve"> </v>
          </cell>
          <cell r="O8" t="str">
            <v>--</v>
          </cell>
          <cell r="P8" t="str">
            <v xml:space="preserve"> </v>
          </cell>
          <cell r="Q8" t="str">
            <v>--</v>
          </cell>
          <cell r="R8" t="str">
            <v xml:space="preserve"> </v>
          </cell>
          <cell r="S8" t="str">
            <v>--</v>
          </cell>
          <cell r="T8" t="str">
            <v xml:space="preserve"> </v>
          </cell>
          <cell r="U8" t="str">
            <v>ü</v>
          </cell>
          <cell r="V8" t="str">
            <v xml:space="preserve"> </v>
          </cell>
          <cell r="W8" t="str">
            <v>ü</v>
          </cell>
          <cell r="X8">
            <v>0</v>
          </cell>
          <cell r="AB8" t="str">
            <v>CA</v>
          </cell>
          <cell r="AC8" t="str">
            <v>C</v>
          </cell>
        </row>
        <row r="9">
          <cell r="A9" t="str">
            <v>01AQN2</v>
          </cell>
          <cell r="D9" t="str">
            <v>Empire District Electric Co.</v>
          </cell>
          <cell r="E9" t="str">
            <v>MO</v>
          </cell>
          <cell r="F9" t="str">
            <v>Elec.</v>
          </cell>
          <cell r="G9" t="str">
            <v>ü</v>
          </cell>
          <cell r="H9" t="str">
            <v xml:space="preserve"> </v>
          </cell>
          <cell r="I9" t="str">
            <v>--</v>
          </cell>
          <cell r="J9" t="str">
            <v xml:space="preserve"> </v>
          </cell>
          <cell r="K9" t="str">
            <v>--</v>
          </cell>
          <cell r="L9" t="str">
            <v xml:space="preserve"> </v>
          </cell>
          <cell r="M9" t="str">
            <v>--</v>
          </cell>
          <cell r="N9">
            <v>0</v>
          </cell>
          <cell r="O9" t="str">
            <v>--</v>
          </cell>
          <cell r="P9" t="str">
            <v xml:space="preserve"> </v>
          </cell>
          <cell r="Q9" t="str">
            <v>--</v>
          </cell>
          <cell r="R9" t="str">
            <v>*</v>
          </cell>
          <cell r="S9" t="str">
            <v>--</v>
          </cell>
          <cell r="T9" t="str">
            <v xml:space="preserve"> </v>
          </cell>
          <cell r="U9" t="str">
            <v>--</v>
          </cell>
          <cell r="V9" t="str">
            <v>*</v>
          </cell>
          <cell r="W9" t="str">
            <v>ü</v>
          </cell>
          <cell r="X9" t="str">
            <v>*</v>
          </cell>
          <cell r="AB9" t="str">
            <v>CT</v>
          </cell>
          <cell r="AC9" t="str">
            <v>C</v>
          </cell>
        </row>
        <row r="10">
          <cell r="A10" t="str">
            <v>01AQN3</v>
          </cell>
          <cell r="D10" t="str">
            <v>Liberty Utilities (Granite State Electric) Corp.</v>
          </cell>
          <cell r="E10" t="str">
            <v>NH</v>
          </cell>
          <cell r="F10" t="str">
            <v>Elec.</v>
          </cell>
          <cell r="G10" t="str">
            <v>--</v>
          </cell>
          <cell r="H10" t="str">
            <v>*</v>
          </cell>
          <cell r="I10" t="str">
            <v>ü</v>
          </cell>
          <cell r="J10" t="str">
            <v xml:space="preserve"> </v>
          </cell>
          <cell r="K10" t="str">
            <v>--</v>
          </cell>
          <cell r="L10" t="str">
            <v xml:space="preserve"> </v>
          </cell>
          <cell r="M10" t="str">
            <v>ü</v>
          </cell>
          <cell r="N10" t="str">
            <v>*</v>
          </cell>
          <cell r="O10" t="str">
            <v>--</v>
          </cell>
          <cell r="P10" t="str">
            <v xml:space="preserve"> </v>
          </cell>
          <cell r="Q10" t="str">
            <v>--</v>
          </cell>
          <cell r="R10" t="str">
            <v xml:space="preserve"> </v>
          </cell>
          <cell r="S10" t="str">
            <v>ü</v>
          </cell>
          <cell r="T10" t="str">
            <v>*</v>
          </cell>
          <cell r="U10" t="str">
            <v>--</v>
          </cell>
          <cell r="V10" t="str">
            <v xml:space="preserve"> </v>
          </cell>
          <cell r="W10" t="str">
            <v>ü</v>
          </cell>
          <cell r="X10" t="str">
            <v xml:space="preserve"> </v>
          </cell>
          <cell r="AB10" t="str">
            <v>FERC</v>
          </cell>
          <cell r="AC10" t="str">
            <v>C</v>
          </cell>
        </row>
        <row r="11">
          <cell r="A11" t="str">
            <v>ALE</v>
          </cell>
          <cell r="B11" t="str">
            <v>02</v>
          </cell>
          <cell r="C11">
            <v>1</v>
          </cell>
          <cell r="D11" t="str">
            <v>ALLETE</v>
          </cell>
          <cell r="AB11" t="str">
            <v>FL</v>
          </cell>
          <cell r="AC11" t="str">
            <v>C</v>
          </cell>
        </row>
        <row r="12">
          <cell r="A12" t="str">
            <v>02ALE1</v>
          </cell>
          <cell r="D12" t="str">
            <v>Minnesota Power Enterprises Inc.</v>
          </cell>
          <cell r="E12" t="str">
            <v>MN</v>
          </cell>
          <cell r="F12" t="str">
            <v>Elec.</v>
          </cell>
          <cell r="G12" t="str">
            <v>ü</v>
          </cell>
          <cell r="H12" t="str">
            <v xml:space="preserve"> </v>
          </cell>
          <cell r="I12" t="str">
            <v>ü</v>
          </cell>
          <cell r="J12" t="str">
            <v xml:space="preserve"> </v>
          </cell>
          <cell r="K12" t="str">
            <v>--</v>
          </cell>
          <cell r="L12" t="str">
            <v xml:space="preserve"> </v>
          </cell>
          <cell r="M12" t="str">
            <v>--</v>
          </cell>
          <cell r="N12" t="str">
            <v xml:space="preserve"> </v>
          </cell>
          <cell r="O12" t="str">
            <v>--</v>
          </cell>
          <cell r="P12" t="str">
            <v xml:space="preserve"> </v>
          </cell>
          <cell r="Q12" t="str">
            <v>ü</v>
          </cell>
          <cell r="R12" t="str">
            <v xml:space="preserve"> </v>
          </cell>
          <cell r="S12" t="str">
            <v>--</v>
          </cell>
          <cell r="T12" t="str">
            <v xml:space="preserve"> </v>
          </cell>
          <cell r="U12" t="str">
            <v>--</v>
          </cell>
          <cell r="V12" t="str">
            <v xml:space="preserve"> </v>
          </cell>
          <cell r="W12" t="str">
            <v>ü</v>
          </cell>
          <cell r="X12" t="str">
            <v xml:space="preserve"> </v>
          </cell>
          <cell r="AB12" t="str">
            <v>GA</v>
          </cell>
          <cell r="AC12" t="str">
            <v>C</v>
          </cell>
        </row>
        <row r="13">
          <cell r="A13" t="str">
            <v>LNT</v>
          </cell>
          <cell r="B13" t="str">
            <v>03</v>
          </cell>
          <cell r="C13">
            <v>2</v>
          </cell>
          <cell r="D13" t="str">
            <v>ALLIANT ENERGY CORP.</v>
          </cell>
          <cell r="AB13" t="str">
            <v>HI</v>
          </cell>
          <cell r="AC13" t="str">
            <v>C</v>
          </cell>
        </row>
        <row r="14">
          <cell r="A14" t="str">
            <v>03LNT1</v>
          </cell>
          <cell r="D14" t="str">
            <v>Interstate Power &amp; Light Co.</v>
          </cell>
          <cell r="E14" t="str">
            <v>IA</v>
          </cell>
          <cell r="F14" t="str">
            <v>Elec.</v>
          </cell>
          <cell r="G14" t="str">
            <v>ü</v>
          </cell>
          <cell r="H14" t="str">
            <v xml:space="preserve"> </v>
          </cell>
          <cell r="I14" t="str">
            <v>ü</v>
          </cell>
          <cell r="J14" t="str">
            <v xml:space="preserve"> </v>
          </cell>
          <cell r="K14" t="str">
            <v>--</v>
          </cell>
          <cell r="L14" t="str">
            <v xml:space="preserve"> </v>
          </cell>
          <cell r="M14" t="str">
            <v>--</v>
          </cell>
          <cell r="N14" t="str">
            <v xml:space="preserve"> </v>
          </cell>
          <cell r="O14" t="str">
            <v>--</v>
          </cell>
          <cell r="P14" t="str">
            <v xml:space="preserve"> </v>
          </cell>
          <cell r="Q14" t="str">
            <v>ü</v>
          </cell>
          <cell r="R14" t="str">
            <v xml:space="preserve"> </v>
          </cell>
          <cell r="S14" t="str">
            <v>--</v>
          </cell>
          <cell r="T14" t="str">
            <v xml:space="preserve"> </v>
          </cell>
          <cell r="U14" t="str">
            <v>ü</v>
          </cell>
          <cell r="V14">
            <v>0</v>
          </cell>
          <cell r="W14" t="str">
            <v>ü</v>
          </cell>
          <cell r="X14" t="str">
            <v xml:space="preserve"> </v>
          </cell>
          <cell r="AB14" t="str">
            <v>ME</v>
          </cell>
          <cell r="AC14" t="str">
            <v>C</v>
          </cell>
        </row>
        <row r="15">
          <cell r="A15" t="str">
            <v>03LNT2</v>
          </cell>
          <cell r="D15" t="str">
            <v>Wisconsin Power &amp; Light Co.</v>
          </cell>
          <cell r="E15" t="str">
            <v>WI</v>
          </cell>
          <cell r="F15" t="str">
            <v>Elec.</v>
          </cell>
          <cell r="G15" t="str">
            <v>ü</v>
          </cell>
          <cell r="H15" t="str">
            <v>*</v>
          </cell>
          <cell r="I15" t="str">
            <v>--</v>
          </cell>
          <cell r="J15" t="str">
            <v>*</v>
          </cell>
          <cell r="K15" t="str">
            <v>--</v>
          </cell>
          <cell r="L15" t="str">
            <v xml:space="preserve"> </v>
          </cell>
          <cell r="M15" t="str">
            <v>--</v>
          </cell>
          <cell r="N15" t="str">
            <v xml:space="preserve"> </v>
          </cell>
          <cell r="O15" t="str">
            <v>--</v>
          </cell>
          <cell r="P15" t="str">
            <v>*</v>
          </cell>
          <cell r="Q15" t="str">
            <v>--</v>
          </cell>
          <cell r="R15" t="str">
            <v xml:space="preserve"> </v>
          </cell>
          <cell r="S15" t="str">
            <v>--</v>
          </cell>
          <cell r="T15" t="str">
            <v>*</v>
          </cell>
          <cell r="U15" t="str">
            <v>--</v>
          </cell>
          <cell r="V15" t="str">
            <v xml:space="preserve"> </v>
          </cell>
          <cell r="W15" t="str">
            <v>--</v>
          </cell>
          <cell r="X15" t="str">
            <v xml:space="preserve"> </v>
          </cell>
          <cell r="AB15" t="str">
            <v>MI</v>
          </cell>
          <cell r="AC15" t="str">
            <v>C</v>
          </cell>
        </row>
        <row r="16">
          <cell r="A16" t="str">
            <v>AEE</v>
          </cell>
          <cell r="B16" t="str">
            <v>04</v>
          </cell>
          <cell r="C16">
            <v>2</v>
          </cell>
          <cell r="D16" t="str">
            <v>AMEREN CORP.</v>
          </cell>
          <cell r="AB16" t="str">
            <v>MN</v>
          </cell>
          <cell r="AC16" t="str">
            <v>C</v>
          </cell>
        </row>
        <row r="17">
          <cell r="A17" t="str">
            <v>04AEE1</v>
          </cell>
          <cell r="D17" t="str">
            <v>Ameren Illinois Co.</v>
          </cell>
          <cell r="E17" t="str">
            <v>IL</v>
          </cell>
          <cell r="F17" t="str">
            <v>Elec.</v>
          </cell>
          <cell r="G17" t="str">
            <v>--</v>
          </cell>
          <cell r="H17" t="str">
            <v>*</v>
          </cell>
          <cell r="I17" t="str">
            <v>ü</v>
          </cell>
          <cell r="J17" t="str">
            <v xml:space="preserve"> </v>
          </cell>
          <cell r="K17" t="str">
            <v>--</v>
          </cell>
          <cell r="L17" t="str">
            <v xml:space="preserve"> </v>
          </cell>
          <cell r="M17" t="str">
            <v>ü</v>
          </cell>
          <cell r="N17" t="str">
            <v>*</v>
          </cell>
          <cell r="O17" t="str">
            <v>--</v>
          </cell>
          <cell r="P17" t="str">
            <v xml:space="preserve"> </v>
          </cell>
          <cell r="Q17" t="str">
            <v>ü</v>
          </cell>
          <cell r="R17" t="str">
            <v xml:space="preserve"> </v>
          </cell>
          <cell r="S17" t="str">
            <v>--</v>
          </cell>
          <cell r="T17" t="str">
            <v xml:space="preserve"> </v>
          </cell>
          <cell r="U17" t="str">
            <v>ü</v>
          </cell>
          <cell r="V17" t="str">
            <v>*</v>
          </cell>
          <cell r="W17" t="str">
            <v>ü</v>
          </cell>
          <cell r="X17" t="str">
            <v xml:space="preserve"> </v>
          </cell>
          <cell r="AB17" t="str">
            <v>NY</v>
          </cell>
          <cell r="AC17" t="str">
            <v>C</v>
          </cell>
        </row>
        <row r="18">
          <cell r="A18" t="str">
            <v>04AEE2</v>
          </cell>
          <cell r="D18" t="str">
            <v>Union Electric Co.</v>
          </cell>
          <cell r="E18" t="str">
            <v>MO</v>
          </cell>
          <cell r="F18" t="str">
            <v>Elec.</v>
          </cell>
          <cell r="G18" t="str">
            <v>ü</v>
          </cell>
          <cell r="H18" t="str">
            <v xml:space="preserve"> </v>
          </cell>
          <cell r="I18" t="str">
            <v>ü</v>
          </cell>
          <cell r="J18" t="str">
            <v>*</v>
          </cell>
          <cell r="K18" t="str">
            <v>--</v>
          </cell>
          <cell r="L18" t="str">
            <v xml:space="preserve"> </v>
          </cell>
          <cell r="M18" t="str">
            <v>ü</v>
          </cell>
          <cell r="N18" t="str">
            <v>*</v>
          </cell>
          <cell r="O18" t="str">
            <v>--</v>
          </cell>
          <cell r="P18" t="str">
            <v xml:space="preserve"> </v>
          </cell>
          <cell r="Q18" t="str">
            <v>ü</v>
          </cell>
          <cell r="R18" t="str">
            <v>*</v>
          </cell>
          <cell r="S18" t="str">
            <v>ü</v>
          </cell>
          <cell r="T18" t="str">
            <v>*</v>
          </cell>
          <cell r="U18" t="str">
            <v>--</v>
          </cell>
          <cell r="V18" t="str">
            <v>*</v>
          </cell>
          <cell r="W18" t="str">
            <v>ü</v>
          </cell>
          <cell r="X18" t="str">
            <v>*</v>
          </cell>
          <cell r="AB18" t="str">
            <v>OR</v>
          </cell>
          <cell r="AC18" t="str">
            <v>C</v>
          </cell>
        </row>
        <row r="19">
          <cell r="A19" t="str">
            <v>AEP</v>
          </cell>
          <cell r="B19" t="str">
            <v>05</v>
          </cell>
          <cell r="C19">
            <v>12</v>
          </cell>
          <cell r="D19" t="str">
            <v>AMERICAN ELEC PWR</v>
          </cell>
          <cell r="AB19" t="str">
            <v>RI</v>
          </cell>
          <cell r="AC19" t="str">
            <v>C</v>
          </cell>
        </row>
        <row r="20">
          <cell r="A20" t="str">
            <v>05AEP1</v>
          </cell>
          <cell r="D20" t="str">
            <v>Southwestern Electric Power Co.</v>
          </cell>
          <cell r="E20" t="str">
            <v>AR</v>
          </cell>
          <cell r="F20" t="str">
            <v>Elec.</v>
          </cell>
          <cell r="G20" t="str">
            <v>ü</v>
          </cell>
          <cell r="H20" t="str">
            <v xml:space="preserve"> </v>
          </cell>
          <cell r="I20" t="str">
            <v>ü</v>
          </cell>
          <cell r="J20" t="str">
            <v xml:space="preserve"> </v>
          </cell>
          <cell r="K20" t="str">
            <v>--</v>
          </cell>
          <cell r="L20" t="str">
            <v xml:space="preserve"> </v>
          </cell>
          <cell r="M20" t="str">
            <v>ü</v>
          </cell>
          <cell r="N20" t="str">
            <v>*</v>
          </cell>
          <cell r="O20" t="str">
            <v>ü</v>
          </cell>
          <cell r="P20" t="str">
            <v xml:space="preserve"> </v>
          </cell>
          <cell r="Q20" t="str">
            <v>--</v>
          </cell>
          <cell r="R20" t="str">
            <v xml:space="preserve"> </v>
          </cell>
          <cell r="S20" t="str">
            <v>--</v>
          </cell>
          <cell r="T20" t="str">
            <v xml:space="preserve"> </v>
          </cell>
          <cell r="U20" t="str">
            <v>ü</v>
          </cell>
          <cell r="V20" t="str">
            <v xml:space="preserve"> </v>
          </cell>
          <cell r="W20" t="str">
            <v>ü</v>
          </cell>
          <cell r="X20" t="str">
            <v xml:space="preserve"> </v>
          </cell>
          <cell r="AB20" t="str">
            <v>TN</v>
          </cell>
          <cell r="AC20" t="str">
            <v>C</v>
          </cell>
        </row>
        <row r="21">
          <cell r="A21" t="str">
            <v>05AEP2</v>
          </cell>
          <cell r="D21" t="str">
            <v>Indiana Michigan Power Co.</v>
          </cell>
          <cell r="E21" t="str">
            <v>IN</v>
          </cell>
          <cell r="F21" t="str">
            <v>Elec.</v>
          </cell>
          <cell r="G21" t="str">
            <v>ü</v>
          </cell>
          <cell r="H21" t="str">
            <v xml:space="preserve"> </v>
          </cell>
          <cell r="I21" t="str">
            <v>ü</v>
          </cell>
          <cell r="J21" t="str">
            <v xml:space="preserve"> </v>
          </cell>
          <cell r="K21" t="str">
            <v>--</v>
          </cell>
          <cell r="L21" t="str">
            <v xml:space="preserve"> </v>
          </cell>
          <cell r="M21" t="str">
            <v>ü</v>
          </cell>
          <cell r="N21" t="str">
            <v>*</v>
          </cell>
          <cell r="O21" t="str">
            <v>--</v>
          </cell>
          <cell r="P21" t="str">
            <v xml:space="preserve"> </v>
          </cell>
          <cell r="Q21" t="str">
            <v>ü</v>
          </cell>
          <cell r="R21" t="str">
            <v xml:space="preserve"> </v>
          </cell>
          <cell r="S21" t="str">
            <v>ü</v>
          </cell>
          <cell r="T21" t="str">
            <v>*</v>
          </cell>
          <cell r="U21" t="str">
            <v>ü</v>
          </cell>
          <cell r="V21" t="str">
            <v>*</v>
          </cell>
          <cell r="W21" t="str">
            <v>ü</v>
          </cell>
          <cell r="X21" t="str">
            <v xml:space="preserve"> </v>
          </cell>
          <cell r="AB21" t="str">
            <v>WI</v>
          </cell>
          <cell r="AC21" t="str">
            <v>C</v>
          </cell>
        </row>
        <row r="22">
          <cell r="A22" t="str">
            <v>05AEP3</v>
          </cell>
          <cell r="D22" t="str">
            <v>Kentucky Power Co.</v>
          </cell>
          <cell r="E22" t="str">
            <v>KY</v>
          </cell>
          <cell r="F22" t="str">
            <v>Elec.</v>
          </cell>
          <cell r="G22" t="str">
            <v>ü</v>
          </cell>
          <cell r="H22" t="str">
            <v xml:space="preserve"> </v>
          </cell>
          <cell r="I22" t="str">
            <v>ü</v>
          </cell>
          <cell r="J22" t="str">
            <v xml:space="preserve"> </v>
          </cell>
          <cell r="K22" t="str">
            <v>--</v>
          </cell>
          <cell r="L22" t="str">
            <v xml:space="preserve"> </v>
          </cell>
          <cell r="M22" t="str">
            <v>ü</v>
          </cell>
          <cell r="N22" t="str">
            <v>*</v>
          </cell>
          <cell r="O22" t="str">
            <v>--</v>
          </cell>
          <cell r="P22">
            <v>0</v>
          </cell>
          <cell r="Q22" t="str">
            <v>--</v>
          </cell>
          <cell r="R22" t="str">
            <v xml:space="preserve"> </v>
          </cell>
          <cell r="S22" t="str">
            <v>--</v>
          </cell>
          <cell r="T22">
            <v>0</v>
          </cell>
          <cell r="U22" t="str">
            <v>ü</v>
          </cell>
          <cell r="V22">
            <v>0</v>
          </cell>
          <cell r="W22" t="str">
            <v>--</v>
          </cell>
          <cell r="X22">
            <v>0</v>
          </cell>
          <cell r="AB22" t="str">
            <v>IL</v>
          </cell>
          <cell r="AC22" t="str">
            <v>O</v>
          </cell>
        </row>
        <row r="23">
          <cell r="A23" t="str">
            <v>05AEP4</v>
          </cell>
          <cell r="D23" t="str">
            <v>Southwestern Electric Power Co.</v>
          </cell>
          <cell r="E23" t="str">
            <v>LA</v>
          </cell>
          <cell r="F23" t="str">
            <v>Elec.</v>
          </cell>
          <cell r="G23" t="str">
            <v>ü</v>
          </cell>
          <cell r="H23" t="str">
            <v xml:space="preserve"> </v>
          </cell>
          <cell r="I23" t="str">
            <v>ü</v>
          </cell>
          <cell r="J23" t="str">
            <v>*</v>
          </cell>
          <cell r="K23" t="str">
            <v>--</v>
          </cell>
          <cell r="L23" t="str">
            <v xml:space="preserve"> </v>
          </cell>
          <cell r="M23" t="str">
            <v>ü</v>
          </cell>
          <cell r="N23" t="str">
            <v>*</v>
          </cell>
          <cell r="O23" t="str">
            <v>--</v>
          </cell>
          <cell r="P23" t="str">
            <v xml:space="preserve"> </v>
          </cell>
          <cell r="Q23" t="str">
            <v>--</v>
          </cell>
          <cell r="R23" t="str">
            <v xml:space="preserve"> </v>
          </cell>
          <cell r="S23" t="str">
            <v>--</v>
          </cell>
          <cell r="T23" t="str">
            <v xml:space="preserve"> </v>
          </cell>
          <cell r="U23" t="str">
            <v>--</v>
          </cell>
          <cell r="V23" t="str">
            <v xml:space="preserve"> </v>
          </cell>
          <cell r="W23" t="str">
            <v>--</v>
          </cell>
          <cell r="X23" t="str">
            <v xml:space="preserve"> </v>
          </cell>
          <cell r="AB23" t="str">
            <v>KY</v>
          </cell>
          <cell r="AC23" t="str">
            <v>O</v>
          </cell>
        </row>
        <row r="24">
          <cell r="A24" t="str">
            <v>05AEP5</v>
          </cell>
          <cell r="D24" t="str">
            <v>Indiana Michigan Power Co.</v>
          </cell>
          <cell r="E24" t="str">
            <v>MI</v>
          </cell>
          <cell r="F24" t="str">
            <v>Elec.</v>
          </cell>
          <cell r="G24" t="str">
            <v>ü</v>
          </cell>
          <cell r="H24" t="str">
            <v xml:space="preserve"> </v>
          </cell>
          <cell r="I24" t="str">
            <v>ü</v>
          </cell>
          <cell r="J24" t="str">
            <v xml:space="preserve"> </v>
          </cell>
          <cell r="K24" t="str">
            <v>--</v>
          </cell>
          <cell r="L24">
            <v>0</v>
          </cell>
          <cell r="M24" t="str">
            <v>ü</v>
          </cell>
          <cell r="N24" t="str">
            <v>*</v>
          </cell>
          <cell r="O24" t="str">
            <v>--</v>
          </cell>
          <cell r="P24" t="str">
            <v xml:space="preserve"> </v>
          </cell>
          <cell r="Q24" t="str">
            <v>ü</v>
          </cell>
          <cell r="R24" t="str">
            <v xml:space="preserve"> </v>
          </cell>
          <cell r="S24" t="str">
            <v>--</v>
          </cell>
          <cell r="T24" t="str">
            <v xml:space="preserve"> </v>
          </cell>
          <cell r="U24" t="str">
            <v>--</v>
          </cell>
          <cell r="V24" t="str">
            <v xml:space="preserve"> </v>
          </cell>
          <cell r="W24" t="str">
            <v>--</v>
          </cell>
          <cell r="X24" t="str">
            <v xml:space="preserve"> </v>
          </cell>
          <cell r="AB24" t="str">
            <v>LA</v>
          </cell>
          <cell r="AC24" t="str">
            <v>O</v>
          </cell>
        </row>
        <row r="25">
          <cell r="A25" t="str">
            <v>05AEP6</v>
          </cell>
          <cell r="D25" t="str">
            <v>Ohio Power Co.</v>
          </cell>
          <cell r="E25" t="str">
            <v>OH</v>
          </cell>
          <cell r="F25" t="str">
            <v>Elec.</v>
          </cell>
          <cell r="G25" t="str">
            <v>--</v>
          </cell>
          <cell r="H25" t="str">
            <v>*</v>
          </cell>
          <cell r="I25" t="str">
            <v>ü</v>
          </cell>
          <cell r="J25" t="str">
            <v>*</v>
          </cell>
          <cell r="K25" t="str">
            <v>--</v>
          </cell>
          <cell r="L25" t="str">
            <v xml:space="preserve"> </v>
          </cell>
          <cell r="M25" t="str">
            <v>ü</v>
          </cell>
          <cell r="N25" t="str">
            <v>*</v>
          </cell>
          <cell r="O25" t="str">
            <v>--</v>
          </cell>
          <cell r="P25" t="str">
            <v xml:space="preserve"> </v>
          </cell>
          <cell r="Q25" t="str">
            <v>ü</v>
          </cell>
          <cell r="R25" t="str">
            <v xml:space="preserve"> </v>
          </cell>
          <cell r="S25" t="str">
            <v>ü</v>
          </cell>
          <cell r="T25" t="str">
            <v>*</v>
          </cell>
          <cell r="U25" t="str">
            <v>--</v>
          </cell>
          <cell r="V25" t="str">
            <v xml:space="preserve"> </v>
          </cell>
          <cell r="W25" t="str">
            <v>ü</v>
          </cell>
          <cell r="X25" t="str">
            <v xml:space="preserve"> </v>
          </cell>
          <cell r="AB25" t="str">
            <v>MS</v>
          </cell>
          <cell r="AC25" t="str">
            <v>O</v>
          </cell>
        </row>
        <row r="26">
          <cell r="A26" t="str">
            <v>05AEP7</v>
          </cell>
          <cell r="D26" t="str">
            <v>Public Service Co. of Oklahoma</v>
          </cell>
          <cell r="E26" t="str">
            <v>OK</v>
          </cell>
          <cell r="F26" t="str">
            <v>Elec.</v>
          </cell>
          <cell r="G26" t="str">
            <v>ü</v>
          </cell>
          <cell r="H26" t="str">
            <v xml:space="preserve"> </v>
          </cell>
          <cell r="I26" t="str">
            <v>ü</v>
          </cell>
          <cell r="J26" t="str">
            <v>*</v>
          </cell>
          <cell r="K26" t="str">
            <v>--</v>
          </cell>
          <cell r="L26" t="str">
            <v xml:space="preserve"> </v>
          </cell>
          <cell r="M26" t="str">
            <v>ü</v>
          </cell>
          <cell r="N26" t="str">
            <v>*</v>
          </cell>
          <cell r="O26" t="str">
            <v>--</v>
          </cell>
          <cell r="P26" t="str">
            <v xml:space="preserve"> </v>
          </cell>
          <cell r="Q26" t="str">
            <v>ü</v>
          </cell>
          <cell r="R26" t="str">
            <v>*</v>
          </cell>
          <cell r="S26" t="str">
            <v>ü</v>
          </cell>
          <cell r="T26">
            <v>0</v>
          </cell>
          <cell r="U26" t="str">
            <v>--</v>
          </cell>
          <cell r="V26" t="str">
            <v>*</v>
          </cell>
          <cell r="W26" t="str">
            <v>ü</v>
          </cell>
          <cell r="X26" t="str">
            <v xml:space="preserve"> </v>
          </cell>
          <cell r="AB26" t="str">
            <v>NM</v>
          </cell>
          <cell r="AC26" t="str">
            <v>O</v>
          </cell>
        </row>
        <row r="27">
          <cell r="A27" t="str">
            <v>05AEP8</v>
          </cell>
          <cell r="D27" t="str">
            <v>Kingsport Power Co.</v>
          </cell>
          <cell r="E27" t="str">
            <v>TN</v>
          </cell>
          <cell r="F27" t="str">
            <v>Elec.</v>
          </cell>
          <cell r="G27" t="str">
            <v>ü</v>
          </cell>
          <cell r="H27" t="str">
            <v xml:space="preserve"> </v>
          </cell>
          <cell r="I27" t="str">
            <v>--</v>
          </cell>
          <cell r="J27" t="str">
            <v xml:space="preserve"> </v>
          </cell>
          <cell r="K27" t="str">
            <v>--</v>
          </cell>
          <cell r="L27" t="str">
            <v xml:space="preserve"> </v>
          </cell>
          <cell r="M27" t="str">
            <v>--</v>
          </cell>
          <cell r="N27" t="str">
            <v xml:space="preserve"> </v>
          </cell>
          <cell r="O27" t="str">
            <v>--</v>
          </cell>
          <cell r="P27" t="str">
            <v xml:space="preserve"> </v>
          </cell>
          <cell r="Q27" t="str">
            <v>--</v>
          </cell>
          <cell r="R27" t="str">
            <v xml:space="preserve"> </v>
          </cell>
          <cell r="S27" t="str">
            <v>--</v>
          </cell>
          <cell r="T27" t="str">
            <v xml:space="preserve"> </v>
          </cell>
          <cell r="U27" t="str">
            <v>--</v>
          </cell>
          <cell r="V27" t="str">
            <v xml:space="preserve"> </v>
          </cell>
          <cell r="W27" t="str">
            <v>--</v>
          </cell>
          <cell r="X27" t="str">
            <v xml:space="preserve"> </v>
          </cell>
          <cell r="AB27" t="str">
            <v>ND</v>
          </cell>
          <cell r="AC27" t="str">
            <v>O</v>
          </cell>
        </row>
        <row r="28">
          <cell r="A28" t="str">
            <v>05AEP9</v>
          </cell>
          <cell r="D28" t="str">
            <v>AEP Texas Inc.</v>
          </cell>
          <cell r="E28" t="str">
            <v>TX</v>
          </cell>
          <cell r="F28" t="str">
            <v>Elec.</v>
          </cell>
          <cell r="G28" t="str">
            <v>--</v>
          </cell>
          <cell r="H28" t="str">
            <v>*</v>
          </cell>
          <cell r="I28" t="str">
            <v>ü</v>
          </cell>
          <cell r="J28">
            <v>0</v>
          </cell>
          <cell r="K28" t="str">
            <v>--</v>
          </cell>
          <cell r="L28" t="str">
            <v xml:space="preserve"> </v>
          </cell>
          <cell r="M28" t="str">
            <v>--</v>
          </cell>
          <cell r="N28" t="str">
            <v xml:space="preserve"> </v>
          </cell>
          <cell r="O28" t="str">
            <v>--</v>
          </cell>
          <cell r="P28" t="str">
            <v xml:space="preserve"> </v>
          </cell>
          <cell r="Q28" t="str">
            <v>--</v>
          </cell>
          <cell r="R28" t="str">
            <v xml:space="preserve"> </v>
          </cell>
          <cell r="S28" t="str">
            <v>ü</v>
          </cell>
          <cell r="T28">
            <v>0</v>
          </cell>
          <cell r="U28" t="str">
            <v>--</v>
          </cell>
          <cell r="V28" t="str">
            <v xml:space="preserve"> </v>
          </cell>
          <cell r="W28" t="str">
            <v>ü</v>
          </cell>
          <cell r="X28">
            <v>0</v>
          </cell>
          <cell r="AB28" t="str">
            <v>PA</v>
          </cell>
          <cell r="AC28" t="str">
            <v>O</v>
          </cell>
        </row>
        <row r="29">
          <cell r="A29" t="str">
            <v>05AEP10</v>
          </cell>
          <cell r="D29" t="str">
            <v>Southwestern Electric Power Co.</v>
          </cell>
          <cell r="E29" t="str">
            <v>TX</v>
          </cell>
          <cell r="F29" t="str">
            <v>Elec.</v>
          </cell>
          <cell r="G29" t="str">
            <v>ü</v>
          </cell>
          <cell r="H29" t="str">
            <v>*</v>
          </cell>
          <cell r="I29" t="str">
            <v>ü</v>
          </cell>
          <cell r="J29">
            <v>0</v>
          </cell>
          <cell r="K29" t="str">
            <v>--</v>
          </cell>
          <cell r="L29" t="str">
            <v xml:space="preserve"> </v>
          </cell>
          <cell r="M29" t="str">
            <v>--</v>
          </cell>
          <cell r="N29" t="str">
            <v xml:space="preserve"> </v>
          </cell>
          <cell r="O29" t="str">
            <v>--</v>
          </cell>
          <cell r="P29" t="str">
            <v>*</v>
          </cell>
          <cell r="Q29" t="str">
            <v>--</v>
          </cell>
          <cell r="R29" t="str">
            <v xml:space="preserve"> </v>
          </cell>
          <cell r="S29" t="str">
            <v>ü</v>
          </cell>
          <cell r="T29">
            <v>0</v>
          </cell>
          <cell r="U29" t="str">
            <v>--</v>
          </cell>
          <cell r="V29" t="str">
            <v xml:space="preserve"> </v>
          </cell>
          <cell r="W29" t="str">
            <v>ü</v>
          </cell>
          <cell r="X29">
            <v>0</v>
          </cell>
          <cell r="AB29" t="str">
            <v>UT</v>
          </cell>
          <cell r="AC29" t="str">
            <v>O</v>
          </cell>
        </row>
        <row r="30">
          <cell r="A30" t="str">
            <v>05AEP11</v>
          </cell>
          <cell r="D30" t="str">
            <v>Appalachian Power Co.</v>
          </cell>
          <cell r="E30" t="str">
            <v>VA</v>
          </cell>
          <cell r="F30" t="str">
            <v>Elec.</v>
          </cell>
          <cell r="G30" t="str">
            <v>ü</v>
          </cell>
          <cell r="H30">
            <v>0</v>
          </cell>
          <cell r="I30" t="str">
            <v>ü</v>
          </cell>
          <cell r="J30">
            <v>0</v>
          </cell>
          <cell r="K30" t="str">
            <v>--</v>
          </cell>
          <cell r="L30" t="str">
            <v xml:space="preserve"> </v>
          </cell>
          <cell r="M30" t="str">
            <v>--</v>
          </cell>
          <cell r="N30" t="str">
            <v xml:space="preserve"> </v>
          </cell>
          <cell r="O30" t="str">
            <v>ü</v>
          </cell>
          <cell r="P30">
            <v>0</v>
          </cell>
          <cell r="Q30" t="str">
            <v>--</v>
          </cell>
          <cell r="R30">
            <v>0</v>
          </cell>
          <cell r="S30" t="str">
            <v>--</v>
          </cell>
          <cell r="T30">
            <v>0</v>
          </cell>
          <cell r="U30" t="str">
            <v>ü</v>
          </cell>
          <cell r="V30">
            <v>0</v>
          </cell>
          <cell r="W30" t="str">
            <v>ü</v>
          </cell>
          <cell r="X30">
            <v>0</v>
          </cell>
          <cell r="AB30" t="str">
            <v>WY</v>
          </cell>
          <cell r="AC30" t="str">
            <v>O</v>
          </cell>
        </row>
        <row r="31">
          <cell r="A31" t="str">
            <v>05AEP12</v>
          </cell>
          <cell r="D31" t="str">
            <v>Appalachian Power Co./Wheeling Power Co.</v>
          </cell>
          <cell r="E31" t="str">
            <v>WV</v>
          </cell>
          <cell r="F31" t="str">
            <v>Elec.</v>
          </cell>
          <cell r="G31" t="str">
            <v>ü</v>
          </cell>
          <cell r="H31" t="str">
            <v xml:space="preserve"> </v>
          </cell>
          <cell r="I31" t="str">
            <v>ü</v>
          </cell>
          <cell r="J31">
            <v>0</v>
          </cell>
          <cell r="K31" t="str">
            <v>--</v>
          </cell>
          <cell r="L31" t="str">
            <v xml:space="preserve"> </v>
          </cell>
          <cell r="M31" t="str">
            <v>--</v>
          </cell>
          <cell r="N31" t="str">
            <v xml:space="preserve"> </v>
          </cell>
          <cell r="O31" t="str">
            <v>--</v>
          </cell>
          <cell r="P31" t="str">
            <v>*</v>
          </cell>
          <cell r="Q31" t="str">
            <v>--</v>
          </cell>
          <cell r="R31" t="str">
            <v xml:space="preserve"> </v>
          </cell>
          <cell r="S31" t="str">
            <v>--</v>
          </cell>
          <cell r="T31" t="str">
            <v>*</v>
          </cell>
          <cell r="U31" t="str">
            <v>ü</v>
          </cell>
          <cell r="V31">
            <v>0</v>
          </cell>
          <cell r="W31" t="str">
            <v>--</v>
          </cell>
          <cell r="X31" t="str">
            <v xml:space="preserve"> </v>
          </cell>
          <cell r="AB31" t="str">
            <v>AR</v>
          </cell>
          <cell r="AC31" t="str">
            <v>P</v>
          </cell>
        </row>
        <row r="32">
          <cell r="A32" t="str">
            <v>AVA</v>
          </cell>
          <cell r="B32" t="str">
            <v>07</v>
          </cell>
          <cell r="C32">
            <v>3</v>
          </cell>
          <cell r="D32" t="str">
            <v>AVISTA CORP.</v>
          </cell>
          <cell r="AB32" t="str">
            <v>NJ</v>
          </cell>
          <cell r="AC32" t="str">
            <v>P</v>
          </cell>
        </row>
        <row r="33">
          <cell r="A33" t="str">
            <v>07AVA1</v>
          </cell>
          <cell r="D33" t="str">
            <v>Alaska Electric Light &amp; Power Co.</v>
          </cell>
          <cell r="E33" t="str">
            <v>AK</v>
          </cell>
          <cell r="F33" t="str">
            <v>Elec.</v>
          </cell>
          <cell r="G33" t="str">
            <v>ü</v>
          </cell>
          <cell r="H33" t="str">
            <v xml:space="preserve"> </v>
          </cell>
          <cell r="I33" t="str">
            <v>--</v>
          </cell>
          <cell r="J33" t="str">
            <v xml:space="preserve"> </v>
          </cell>
          <cell r="K33" t="str">
            <v>--</v>
          </cell>
          <cell r="L33" t="str">
            <v xml:space="preserve"> </v>
          </cell>
          <cell r="M33" t="str">
            <v>--</v>
          </cell>
          <cell r="N33" t="str">
            <v xml:space="preserve"> </v>
          </cell>
          <cell r="O33" t="str">
            <v>--</v>
          </cell>
          <cell r="P33" t="str">
            <v xml:space="preserve"> </v>
          </cell>
          <cell r="Q33" t="str">
            <v>--</v>
          </cell>
          <cell r="R33" t="str">
            <v xml:space="preserve"> </v>
          </cell>
          <cell r="S33" t="str">
            <v>--</v>
          </cell>
          <cell r="T33" t="str">
            <v xml:space="preserve"> </v>
          </cell>
          <cell r="U33" t="str">
            <v>--</v>
          </cell>
          <cell r="V33" t="str">
            <v xml:space="preserve"> </v>
          </cell>
          <cell r="W33" t="str">
            <v>--</v>
          </cell>
          <cell r="X33">
            <v>0</v>
          </cell>
          <cell r="AB33" t="str">
            <v>OH</v>
          </cell>
          <cell r="AC33" t="str">
            <v>P</v>
          </cell>
        </row>
        <row r="34">
          <cell r="A34" t="str">
            <v>07AVA2</v>
          </cell>
          <cell r="D34" t="str">
            <v>Avista Corp.</v>
          </cell>
          <cell r="E34" t="str">
            <v>ID</v>
          </cell>
          <cell r="F34" t="str">
            <v>Elec.</v>
          </cell>
          <cell r="G34" t="str">
            <v>ü</v>
          </cell>
          <cell r="H34" t="str">
            <v>*</v>
          </cell>
          <cell r="I34" t="str">
            <v>ü</v>
          </cell>
          <cell r="J34" t="str">
            <v xml:space="preserve"> </v>
          </cell>
          <cell r="K34" t="str">
            <v>ü</v>
          </cell>
          <cell r="L34" t="str">
            <v>*</v>
          </cell>
          <cell r="M34" t="str">
            <v>--</v>
          </cell>
          <cell r="N34">
            <v>0</v>
          </cell>
          <cell r="O34" t="str">
            <v>--</v>
          </cell>
          <cell r="P34" t="str">
            <v xml:space="preserve"> </v>
          </cell>
          <cell r="Q34" t="str">
            <v>--</v>
          </cell>
          <cell r="R34" t="str">
            <v xml:space="preserve"> </v>
          </cell>
          <cell r="S34" t="str">
            <v>--</v>
          </cell>
          <cell r="T34" t="str">
            <v xml:space="preserve"> </v>
          </cell>
          <cell r="U34" t="str">
            <v>--</v>
          </cell>
          <cell r="V34" t="str">
            <v xml:space="preserve"> </v>
          </cell>
          <cell r="W34" t="str">
            <v>--</v>
          </cell>
          <cell r="X34" t="str">
            <v xml:space="preserve"> </v>
          </cell>
          <cell r="AB34" t="str">
            <v>AK</v>
          </cell>
          <cell r="AC34" t="str">
            <v>--</v>
          </cell>
        </row>
        <row r="35">
          <cell r="A35" t="str">
            <v>07AVA3</v>
          </cell>
          <cell r="D35" t="str">
            <v>Avista Corp.</v>
          </cell>
          <cell r="E35" t="str">
            <v>WA</v>
          </cell>
          <cell r="F35" t="str">
            <v>Elec.</v>
          </cell>
          <cell r="G35" t="str">
            <v>ü</v>
          </cell>
          <cell r="H35" t="str">
            <v>*</v>
          </cell>
          <cell r="I35" t="str">
            <v>ü</v>
          </cell>
          <cell r="J35" t="str">
            <v xml:space="preserve"> </v>
          </cell>
          <cell r="K35" t="str">
            <v>ü</v>
          </cell>
          <cell r="L35">
            <v>0</v>
          </cell>
          <cell r="M35" t="str">
            <v>--</v>
          </cell>
          <cell r="N35" t="str">
            <v>*</v>
          </cell>
          <cell r="O35" t="str">
            <v>--</v>
          </cell>
          <cell r="P35" t="str">
            <v xml:space="preserve"> </v>
          </cell>
          <cell r="Q35" t="str">
            <v>--</v>
          </cell>
          <cell r="R35" t="str">
            <v xml:space="preserve"> </v>
          </cell>
          <cell r="S35" t="str">
            <v>--</v>
          </cell>
          <cell r="T35">
            <v>0</v>
          </cell>
          <cell r="U35" t="str">
            <v>--</v>
          </cell>
          <cell r="V35" t="str">
            <v xml:space="preserve"> </v>
          </cell>
          <cell r="W35" t="str">
            <v>--</v>
          </cell>
          <cell r="X35" t="str">
            <v xml:space="preserve"> </v>
          </cell>
          <cell r="AB35" t="str">
            <v>AZ</v>
          </cell>
          <cell r="AC35" t="str">
            <v>--</v>
          </cell>
        </row>
        <row r="36">
          <cell r="A36" t="str">
            <v>BKH</v>
          </cell>
          <cell r="B36" t="str">
            <v>08</v>
          </cell>
          <cell r="C36">
            <v>3</v>
          </cell>
          <cell r="D36" t="str">
            <v>BLACK HILLS CORP.</v>
          </cell>
          <cell r="AB36" t="str">
            <v>CO</v>
          </cell>
          <cell r="AC36" t="str">
            <v>--</v>
          </cell>
        </row>
        <row r="37">
          <cell r="A37" t="str">
            <v>08BKH1</v>
          </cell>
          <cell r="D37" t="str">
            <v>Black Hills Colorado Electric Inc.</v>
          </cell>
          <cell r="E37" t="str">
            <v>CO</v>
          </cell>
          <cell r="F37" t="str">
            <v>Elec.</v>
          </cell>
          <cell r="G37" t="str">
            <v>ü</v>
          </cell>
          <cell r="H37" t="str">
            <v xml:space="preserve"> </v>
          </cell>
          <cell r="I37" t="str">
            <v>ü</v>
          </cell>
          <cell r="J37" t="str">
            <v xml:space="preserve"> </v>
          </cell>
          <cell r="K37" t="str">
            <v>--</v>
          </cell>
          <cell r="L37" t="str">
            <v xml:space="preserve"> </v>
          </cell>
          <cell r="M37" t="str">
            <v>--</v>
          </cell>
          <cell r="N37" t="str">
            <v xml:space="preserve"> </v>
          </cell>
          <cell r="O37" t="str">
            <v>ü</v>
          </cell>
          <cell r="P37" t="str">
            <v>*</v>
          </cell>
          <cell r="Q37" t="str">
            <v>ü</v>
          </cell>
          <cell r="R37" t="str">
            <v xml:space="preserve"> </v>
          </cell>
          <cell r="S37" t="str">
            <v>--</v>
          </cell>
          <cell r="T37">
            <v>0</v>
          </cell>
          <cell r="U37" t="str">
            <v>--</v>
          </cell>
          <cell r="V37">
            <v>0</v>
          </cell>
          <cell r="W37" t="str">
            <v>ü</v>
          </cell>
          <cell r="X37">
            <v>0</v>
          </cell>
          <cell r="AB37" t="str">
            <v>IN</v>
          </cell>
          <cell r="AC37" t="str">
            <v>--</v>
          </cell>
        </row>
        <row r="38">
          <cell r="A38" t="str">
            <v>08BKH2</v>
          </cell>
          <cell r="D38" t="str">
            <v>Black Hills Power Inc.</v>
          </cell>
          <cell r="E38" t="str">
            <v>SD</v>
          </cell>
          <cell r="F38" t="str">
            <v>Elec.</v>
          </cell>
          <cell r="G38" t="str">
            <v>ü</v>
          </cell>
          <cell r="H38">
            <v>0</v>
          </cell>
          <cell r="I38" t="str">
            <v>--</v>
          </cell>
          <cell r="J38">
            <v>0</v>
          </cell>
          <cell r="K38" t="str">
            <v>--</v>
          </cell>
          <cell r="L38" t="str">
            <v xml:space="preserve"> </v>
          </cell>
          <cell r="M38" t="str">
            <v>--</v>
          </cell>
          <cell r="N38">
            <v>0</v>
          </cell>
          <cell r="O38" t="str">
            <v>--</v>
          </cell>
          <cell r="P38" t="str">
            <v xml:space="preserve"> </v>
          </cell>
          <cell r="Q38" t="str">
            <v>--</v>
          </cell>
          <cell r="R38">
            <v>0</v>
          </cell>
          <cell r="S38" t="str">
            <v>--</v>
          </cell>
          <cell r="T38" t="str">
            <v xml:space="preserve"> </v>
          </cell>
          <cell r="U38" t="str">
            <v>ü</v>
          </cell>
          <cell r="V38" t="str">
            <v>*</v>
          </cell>
          <cell r="W38" t="str">
            <v>ü</v>
          </cell>
          <cell r="X38" t="str">
            <v>*</v>
          </cell>
          <cell r="AB38" t="str">
            <v>IA</v>
          </cell>
          <cell r="AC38" t="str">
            <v>--</v>
          </cell>
        </row>
        <row r="39">
          <cell r="A39" t="str">
            <v>08BKH3</v>
          </cell>
          <cell r="D39" t="str">
            <v>Cheyenne Light Fuel &amp; Power Co.</v>
          </cell>
          <cell r="E39" t="str">
            <v>WY</v>
          </cell>
          <cell r="F39" t="str">
            <v>Elec.</v>
          </cell>
          <cell r="G39" t="str">
            <v>ü</v>
          </cell>
          <cell r="H39" t="str">
            <v xml:space="preserve"> </v>
          </cell>
          <cell r="I39" t="str">
            <v>ü</v>
          </cell>
          <cell r="J39" t="str">
            <v xml:space="preserve"> </v>
          </cell>
          <cell r="K39" t="str">
            <v>--</v>
          </cell>
          <cell r="L39" t="str">
            <v xml:space="preserve"> </v>
          </cell>
          <cell r="M39" t="str">
            <v>ü</v>
          </cell>
          <cell r="N39" t="str">
            <v>*</v>
          </cell>
          <cell r="O39" t="str">
            <v>--</v>
          </cell>
          <cell r="P39" t="str">
            <v xml:space="preserve"> </v>
          </cell>
          <cell r="Q39" t="str">
            <v>--</v>
          </cell>
          <cell r="R39">
            <v>0</v>
          </cell>
          <cell r="S39" t="str">
            <v>--</v>
          </cell>
          <cell r="T39" t="str">
            <v xml:space="preserve"> </v>
          </cell>
          <cell r="U39" t="str">
            <v>--</v>
          </cell>
          <cell r="V39" t="str">
            <v xml:space="preserve"> </v>
          </cell>
          <cell r="W39" t="str">
            <v>--</v>
          </cell>
          <cell r="X39" t="str">
            <v xml:space="preserve"> </v>
          </cell>
          <cell r="AB39" t="str">
            <v>KS</v>
          </cell>
          <cell r="AC39" t="str">
            <v>--</v>
          </cell>
        </row>
        <row r="40">
          <cell r="A40" t="str">
            <v>CNP</v>
          </cell>
          <cell r="B40" t="str">
            <v>09</v>
          </cell>
          <cell r="C40">
            <v>2</v>
          </cell>
          <cell r="D40" t="str">
            <v>CENTERPOINT ENERGY</v>
          </cell>
          <cell r="AB40" t="str">
            <v>MA</v>
          </cell>
          <cell r="AC40" t="str">
            <v>--</v>
          </cell>
        </row>
        <row r="41">
          <cell r="A41" t="str">
            <v>09CNP1</v>
          </cell>
          <cell r="D41" t="str">
            <v>CenterPoint Energy Houston Electric LLC</v>
          </cell>
          <cell r="E41" t="str">
            <v>TX</v>
          </cell>
          <cell r="F41" t="str">
            <v>Elec.</v>
          </cell>
          <cell r="G41" t="str">
            <v>--</v>
          </cell>
          <cell r="H41" t="str">
            <v>*</v>
          </cell>
          <cell r="I41" t="str">
            <v>ü</v>
          </cell>
          <cell r="J41">
            <v>0</v>
          </cell>
          <cell r="K41" t="str">
            <v>--</v>
          </cell>
          <cell r="L41" t="str">
            <v xml:space="preserve"> </v>
          </cell>
          <cell r="M41" t="str">
            <v>--</v>
          </cell>
          <cell r="N41" t="str">
            <v xml:space="preserve"> </v>
          </cell>
          <cell r="O41" t="str">
            <v>--</v>
          </cell>
          <cell r="P41" t="str">
            <v xml:space="preserve"> </v>
          </cell>
          <cell r="Q41" t="str">
            <v>--</v>
          </cell>
          <cell r="R41" t="str">
            <v xml:space="preserve"> </v>
          </cell>
          <cell r="S41" t="str">
            <v>ü</v>
          </cell>
          <cell r="T41">
            <v>0</v>
          </cell>
          <cell r="U41" t="str">
            <v>--</v>
          </cell>
          <cell r="V41" t="str">
            <v xml:space="preserve"> </v>
          </cell>
          <cell r="W41" t="str">
            <v>ü</v>
          </cell>
          <cell r="X41">
            <v>0</v>
          </cell>
          <cell r="AB41" t="str">
            <v>MT</v>
          </cell>
          <cell r="AC41" t="str">
            <v>--</v>
          </cell>
        </row>
        <row r="42">
          <cell r="A42" t="str">
            <v>09CNP2</v>
          </cell>
          <cell r="D42" t="str">
            <v>Southern Indiana Gas &amp; Electric Co.</v>
          </cell>
          <cell r="E42" t="str">
            <v>IN</v>
          </cell>
          <cell r="F42" t="str">
            <v>Elec.</v>
          </cell>
          <cell r="G42" t="str">
            <v>ü</v>
          </cell>
          <cell r="H42" t="str">
            <v xml:space="preserve"> </v>
          </cell>
          <cell r="I42" t="str">
            <v>ü</v>
          </cell>
          <cell r="J42" t="str">
            <v xml:space="preserve"> </v>
          </cell>
          <cell r="K42" t="str">
            <v>--</v>
          </cell>
          <cell r="L42" t="str">
            <v xml:space="preserve"> </v>
          </cell>
          <cell r="M42" t="str">
            <v>ü</v>
          </cell>
          <cell r="N42" t="str">
            <v>*</v>
          </cell>
          <cell r="O42" t="str">
            <v>--</v>
          </cell>
          <cell r="P42" t="str">
            <v xml:space="preserve"> </v>
          </cell>
          <cell r="Q42" t="str">
            <v>--</v>
          </cell>
          <cell r="R42" t="str">
            <v xml:space="preserve"> </v>
          </cell>
          <cell r="S42" t="str">
            <v>ü</v>
          </cell>
          <cell r="T42" t="str">
            <v>*</v>
          </cell>
          <cell r="U42" t="str">
            <v>ü</v>
          </cell>
          <cell r="V42" t="str">
            <v>*</v>
          </cell>
          <cell r="W42" t="str">
            <v>ü</v>
          </cell>
          <cell r="X42" t="str">
            <v xml:space="preserve"> </v>
          </cell>
          <cell r="AB42" t="str">
            <v>NE</v>
          </cell>
          <cell r="AC42" t="str">
            <v>--</v>
          </cell>
        </row>
        <row r="43">
          <cell r="A43" t="str">
            <v>CMS</v>
          </cell>
          <cell r="B43">
            <v>10</v>
          </cell>
          <cell r="C43">
            <v>1</v>
          </cell>
          <cell r="D43" t="str">
            <v>CMS ENERGY</v>
          </cell>
          <cell r="AB43" t="str">
            <v>NV</v>
          </cell>
          <cell r="AC43" t="str">
            <v>--</v>
          </cell>
        </row>
        <row r="44">
          <cell r="A44" t="str">
            <v>10CMS1</v>
          </cell>
          <cell r="D44" t="str">
            <v>Consumers Energy Co.</v>
          </cell>
          <cell r="E44" t="str">
            <v>MI</v>
          </cell>
          <cell r="F44" t="str">
            <v>Elec.</v>
          </cell>
          <cell r="G44" t="str">
            <v>ü</v>
          </cell>
          <cell r="H44" t="str">
            <v xml:space="preserve"> </v>
          </cell>
          <cell r="I44" t="str">
            <v>ü</v>
          </cell>
          <cell r="J44" t="str">
            <v xml:space="preserve"> </v>
          </cell>
          <cell r="K44" t="str">
            <v>--</v>
          </cell>
          <cell r="L44" t="str">
            <v>*</v>
          </cell>
          <cell r="M44" t="str">
            <v>--</v>
          </cell>
          <cell r="N44" t="str">
            <v xml:space="preserve"> </v>
          </cell>
          <cell r="O44" t="str">
            <v>--</v>
          </cell>
          <cell r="P44" t="str">
            <v xml:space="preserve"> </v>
          </cell>
          <cell r="Q44" t="str">
            <v>ü</v>
          </cell>
          <cell r="R44" t="str">
            <v xml:space="preserve"> </v>
          </cell>
          <cell r="S44" t="str">
            <v>--</v>
          </cell>
          <cell r="T44" t="str">
            <v xml:space="preserve"> </v>
          </cell>
          <cell r="U44" t="str">
            <v>--</v>
          </cell>
          <cell r="V44" t="str">
            <v xml:space="preserve"> </v>
          </cell>
          <cell r="W44" t="str">
            <v>ü</v>
          </cell>
          <cell r="X44" t="str">
            <v>*</v>
          </cell>
          <cell r="AB44" t="str">
            <v>NH</v>
          </cell>
          <cell r="AC44" t="str">
            <v>--</v>
          </cell>
        </row>
        <row r="45">
          <cell r="A45" t="str">
            <v>ED</v>
          </cell>
          <cell r="B45">
            <v>11</v>
          </cell>
          <cell r="C45">
            <v>3</v>
          </cell>
          <cell r="D45" t="str">
            <v>CONSOLIDATED EDISON</v>
          </cell>
          <cell r="AB45" t="str">
            <v>NC</v>
          </cell>
          <cell r="AC45" t="str">
            <v>--</v>
          </cell>
        </row>
        <row r="46">
          <cell r="A46" t="str">
            <v>11ED1</v>
          </cell>
          <cell r="D46" t="str">
            <v>Rockland Electric Co.</v>
          </cell>
          <cell r="E46" t="str">
            <v>NJ</v>
          </cell>
          <cell r="F46" t="str">
            <v>Elec.</v>
          </cell>
          <cell r="G46" t="str">
            <v>--</v>
          </cell>
          <cell r="H46" t="str">
            <v>*</v>
          </cell>
          <cell r="I46" t="str">
            <v>ü</v>
          </cell>
          <cell r="J46" t="str">
            <v>*</v>
          </cell>
          <cell r="K46" t="str">
            <v>--</v>
          </cell>
          <cell r="L46" t="str">
            <v xml:space="preserve"> </v>
          </cell>
          <cell r="M46" t="str">
            <v>ü</v>
          </cell>
          <cell r="N46" t="str">
            <v>*</v>
          </cell>
          <cell r="O46" t="str">
            <v>--</v>
          </cell>
          <cell r="P46" t="str">
            <v xml:space="preserve"> </v>
          </cell>
          <cell r="Q46" t="str">
            <v>--</v>
          </cell>
          <cell r="R46" t="str">
            <v xml:space="preserve"> </v>
          </cell>
          <cell r="S46" t="str">
            <v>--</v>
          </cell>
          <cell r="T46" t="str">
            <v>*</v>
          </cell>
          <cell r="U46" t="str">
            <v>ü</v>
          </cell>
          <cell r="V46" t="str">
            <v>*</v>
          </cell>
          <cell r="W46" t="str">
            <v>--</v>
          </cell>
          <cell r="X46" t="str">
            <v xml:space="preserve"> </v>
          </cell>
          <cell r="AB46" t="str">
            <v>OK</v>
          </cell>
          <cell r="AC46" t="str">
            <v>--</v>
          </cell>
        </row>
        <row r="47">
          <cell r="A47" t="str">
            <v>11ED2</v>
          </cell>
          <cell r="D47" t="str">
            <v>Consolidated Edison Co. of New York Inc.</v>
          </cell>
          <cell r="E47" t="str">
            <v>NY</v>
          </cell>
          <cell r="F47" t="str">
            <v>Elec.</v>
          </cell>
          <cell r="G47" t="str">
            <v>--</v>
          </cell>
          <cell r="H47" t="str">
            <v>*</v>
          </cell>
          <cell r="I47" t="str">
            <v>ü</v>
          </cell>
          <cell r="J47" t="str">
            <v xml:space="preserve"> </v>
          </cell>
          <cell r="K47" t="str">
            <v>ü</v>
          </cell>
          <cell r="L47" t="str">
            <v xml:space="preserve"> </v>
          </cell>
          <cell r="M47" t="str">
            <v>--</v>
          </cell>
          <cell r="N47" t="str">
            <v xml:space="preserve"> </v>
          </cell>
          <cell r="O47" t="str">
            <v>--</v>
          </cell>
          <cell r="P47" t="str">
            <v xml:space="preserve"> </v>
          </cell>
          <cell r="Q47" t="str">
            <v>ü</v>
          </cell>
          <cell r="R47" t="str">
            <v>*</v>
          </cell>
          <cell r="S47" t="str">
            <v>ü</v>
          </cell>
          <cell r="T47" t="str">
            <v>*</v>
          </cell>
          <cell r="U47" t="str">
            <v>--</v>
          </cell>
          <cell r="V47" t="str">
            <v xml:space="preserve"> </v>
          </cell>
          <cell r="W47" t="str">
            <v>--</v>
          </cell>
          <cell r="X47" t="str">
            <v xml:space="preserve"> </v>
          </cell>
          <cell r="AB47" t="str">
            <v>SC</v>
          </cell>
          <cell r="AC47" t="str">
            <v>--</v>
          </cell>
        </row>
        <row r="48">
          <cell r="A48" t="str">
            <v>11ED3</v>
          </cell>
          <cell r="D48" t="str">
            <v>Orange &amp; Rockland Utilities Inc.</v>
          </cell>
          <cell r="E48" t="str">
            <v>NY</v>
          </cell>
          <cell r="F48" t="str">
            <v>Elec.</v>
          </cell>
          <cell r="G48" t="str">
            <v>--</v>
          </cell>
          <cell r="H48" t="str">
            <v>*</v>
          </cell>
          <cell r="I48" t="str">
            <v>ü</v>
          </cell>
          <cell r="J48" t="str">
            <v xml:space="preserve"> </v>
          </cell>
          <cell r="K48" t="str">
            <v>ü</v>
          </cell>
          <cell r="L48" t="str">
            <v xml:space="preserve"> </v>
          </cell>
          <cell r="M48" t="str">
            <v>--</v>
          </cell>
          <cell r="N48" t="str">
            <v xml:space="preserve"> </v>
          </cell>
          <cell r="O48" t="str">
            <v>--</v>
          </cell>
          <cell r="P48" t="str">
            <v xml:space="preserve"> </v>
          </cell>
          <cell r="Q48" t="str">
            <v>ü</v>
          </cell>
          <cell r="R48" t="str">
            <v>*</v>
          </cell>
          <cell r="S48" t="str">
            <v>--</v>
          </cell>
          <cell r="T48" t="str">
            <v xml:space="preserve"> </v>
          </cell>
          <cell r="U48" t="str">
            <v>--</v>
          </cell>
          <cell r="V48" t="str">
            <v xml:space="preserve"> </v>
          </cell>
          <cell r="W48" t="str">
            <v>--</v>
          </cell>
          <cell r="X48" t="str">
            <v xml:space="preserve"> </v>
          </cell>
          <cell r="AB48" t="str">
            <v>SD</v>
          </cell>
          <cell r="AC48" t="str">
            <v>--</v>
          </cell>
        </row>
        <row r="49">
          <cell r="A49" t="str">
            <v>D</v>
          </cell>
          <cell r="B49">
            <v>12</v>
          </cell>
          <cell r="C49">
            <v>3</v>
          </cell>
          <cell r="D49" t="str">
            <v>DOMINION ENERGY</v>
          </cell>
          <cell r="AB49" t="str">
            <v>TX</v>
          </cell>
          <cell r="AC49" t="str">
            <v>--</v>
          </cell>
        </row>
        <row r="50">
          <cell r="A50" t="str">
            <v>12D1</v>
          </cell>
          <cell r="D50" t="str">
            <v>Virginia Electric &amp; Power Co.</v>
          </cell>
          <cell r="E50" t="str">
            <v>NC</v>
          </cell>
          <cell r="F50" t="str">
            <v>Elec.</v>
          </cell>
          <cell r="G50" t="str">
            <v>ü</v>
          </cell>
          <cell r="H50" t="str">
            <v xml:space="preserve"> </v>
          </cell>
          <cell r="I50" t="str">
            <v>ü</v>
          </cell>
          <cell r="J50" t="str">
            <v>*</v>
          </cell>
          <cell r="K50" t="str">
            <v>--</v>
          </cell>
          <cell r="L50" t="str">
            <v xml:space="preserve"> </v>
          </cell>
          <cell r="M50" t="str">
            <v>--</v>
          </cell>
          <cell r="N50" t="str">
            <v>*</v>
          </cell>
          <cell r="O50" t="str">
            <v>--</v>
          </cell>
          <cell r="P50" t="str">
            <v xml:space="preserve"> </v>
          </cell>
          <cell r="Q50" t="str">
            <v>ü</v>
          </cell>
          <cell r="R50" t="str">
            <v>*</v>
          </cell>
          <cell r="S50" t="str">
            <v>--</v>
          </cell>
          <cell r="T50" t="str">
            <v xml:space="preserve"> </v>
          </cell>
          <cell r="U50" t="str">
            <v>ü</v>
          </cell>
          <cell r="V50">
            <v>0</v>
          </cell>
          <cell r="W50" t="str">
            <v>--</v>
          </cell>
          <cell r="X50" t="str">
            <v xml:space="preserve"> </v>
          </cell>
          <cell r="AB50" t="str">
            <v>VT</v>
          </cell>
          <cell r="AC50" t="str">
            <v>--</v>
          </cell>
        </row>
        <row r="51">
          <cell r="A51" t="str">
            <v>12D2</v>
          </cell>
          <cell r="D51" t="str">
            <v>Virginia Electric &amp; Power Co.</v>
          </cell>
          <cell r="E51" t="str">
            <v>VA</v>
          </cell>
          <cell r="F51" t="str">
            <v>Elec.</v>
          </cell>
          <cell r="G51" t="str">
            <v>ü</v>
          </cell>
          <cell r="H51">
            <v>0</v>
          </cell>
          <cell r="I51" t="str">
            <v>ü</v>
          </cell>
          <cell r="J51">
            <v>0</v>
          </cell>
          <cell r="K51" t="str">
            <v>--</v>
          </cell>
          <cell r="L51" t="str">
            <v xml:space="preserve"> </v>
          </cell>
          <cell r="M51" t="str">
            <v>--</v>
          </cell>
          <cell r="N51" t="str">
            <v xml:space="preserve"> </v>
          </cell>
          <cell r="O51" t="str">
            <v>ü</v>
          </cell>
          <cell r="P51">
            <v>0</v>
          </cell>
          <cell r="Q51" t="str">
            <v>ü</v>
          </cell>
          <cell r="R51">
            <v>0</v>
          </cell>
          <cell r="S51" t="str">
            <v>ü</v>
          </cell>
          <cell r="T51">
            <v>0</v>
          </cell>
          <cell r="U51" t="str">
            <v>ü</v>
          </cell>
          <cell r="V51">
            <v>0</v>
          </cell>
          <cell r="W51" t="str">
            <v>ü</v>
          </cell>
          <cell r="X51">
            <v>0</v>
          </cell>
          <cell r="AB51" t="str">
            <v>VA</v>
          </cell>
          <cell r="AC51" t="str">
            <v>--</v>
          </cell>
        </row>
        <row r="52">
          <cell r="A52" t="str">
            <v>12D3</v>
          </cell>
          <cell r="D52" t="str">
            <v>Dominion Energy South Carolina</v>
          </cell>
          <cell r="E52" t="str">
            <v>SC</v>
          </cell>
          <cell r="F52" t="str">
            <v>Elec.</v>
          </cell>
          <cell r="G52" t="str">
            <v>ü</v>
          </cell>
          <cell r="H52" t="str">
            <v xml:space="preserve"> </v>
          </cell>
          <cell r="I52" t="str">
            <v>ü</v>
          </cell>
          <cell r="J52" t="str">
            <v xml:space="preserve"> </v>
          </cell>
          <cell r="K52" t="str">
            <v>--</v>
          </cell>
          <cell r="L52" t="str">
            <v xml:space="preserve"> </v>
          </cell>
          <cell r="M52" t="str">
            <v>--</v>
          </cell>
          <cell r="N52" t="str">
            <v xml:space="preserve"> </v>
          </cell>
          <cell r="O52" t="str">
            <v>ü</v>
          </cell>
          <cell r="P52" t="str">
            <v>*</v>
          </cell>
          <cell r="Q52" t="str">
            <v>--</v>
          </cell>
          <cell r="R52" t="str">
            <v xml:space="preserve"> </v>
          </cell>
          <cell r="S52" t="str">
            <v>--</v>
          </cell>
          <cell r="T52" t="str">
            <v xml:space="preserve"> </v>
          </cell>
          <cell r="U52" t="str">
            <v>ü</v>
          </cell>
          <cell r="V52">
            <v>0</v>
          </cell>
          <cell r="W52" t="str">
            <v>--</v>
          </cell>
          <cell r="X52" t="str">
            <v xml:space="preserve"> </v>
          </cell>
          <cell r="AB52" t="str">
            <v>WA</v>
          </cell>
          <cell r="AC52" t="str">
            <v>--</v>
          </cell>
        </row>
        <row r="53">
          <cell r="A53" t="str">
            <v>DTE</v>
          </cell>
          <cell r="B53">
            <v>13</v>
          </cell>
          <cell r="C53">
            <v>1</v>
          </cell>
          <cell r="D53" t="str">
            <v>DTE ENERGY CO.</v>
          </cell>
          <cell r="AB53" t="str">
            <v>WV</v>
          </cell>
          <cell r="AC53" t="str">
            <v>--</v>
          </cell>
        </row>
        <row r="54">
          <cell r="A54" t="str">
            <v>13DTE1</v>
          </cell>
          <cell r="D54" t="str">
            <v>DTE Electric Co.</v>
          </cell>
          <cell r="E54" t="str">
            <v>MI</v>
          </cell>
          <cell r="F54" t="str">
            <v>Elec.</v>
          </cell>
          <cell r="G54" t="str">
            <v>ü</v>
          </cell>
          <cell r="H54" t="str">
            <v xml:space="preserve"> </v>
          </cell>
          <cell r="I54" t="str">
            <v>ü</v>
          </cell>
          <cell r="J54" t="str">
            <v xml:space="preserve"> </v>
          </cell>
          <cell r="K54" t="str">
            <v>--</v>
          </cell>
          <cell r="L54" t="str">
            <v>*</v>
          </cell>
          <cell r="M54" t="str">
            <v>--</v>
          </cell>
          <cell r="N54" t="str">
            <v xml:space="preserve"> </v>
          </cell>
          <cell r="O54" t="str">
            <v>--</v>
          </cell>
          <cell r="P54" t="str">
            <v xml:space="preserve"> </v>
          </cell>
          <cell r="Q54" t="str">
            <v>ü</v>
          </cell>
          <cell r="R54" t="str">
            <v xml:space="preserve"> </v>
          </cell>
          <cell r="S54" t="str">
            <v>--</v>
          </cell>
          <cell r="T54" t="str">
            <v xml:space="preserve"> </v>
          </cell>
          <cell r="U54" t="str">
            <v>--</v>
          </cell>
          <cell r="V54" t="str">
            <v xml:space="preserve"> </v>
          </cell>
          <cell r="W54" t="str">
            <v>ü</v>
          </cell>
          <cell r="X54" t="str">
            <v>*</v>
          </cell>
        </row>
        <row r="55">
          <cell r="A55" t="str">
            <v>DUK</v>
          </cell>
          <cell r="B55">
            <v>14</v>
          </cell>
          <cell r="C55">
            <v>8</v>
          </cell>
          <cell r="D55" t="str">
            <v>DUKE ENERGY</v>
          </cell>
        </row>
        <row r="56">
          <cell r="A56" t="str">
            <v>14DUK1</v>
          </cell>
          <cell r="D56" t="str">
            <v>Duke Energy Florida LLC</v>
          </cell>
          <cell r="E56" t="str">
            <v>FL</v>
          </cell>
          <cell r="F56" t="str">
            <v>Elec.</v>
          </cell>
          <cell r="G56" t="str">
            <v>ü</v>
          </cell>
          <cell r="H56" t="str">
            <v xml:space="preserve"> </v>
          </cell>
          <cell r="I56" t="str">
            <v>ü</v>
          </cell>
          <cell r="J56" t="str">
            <v xml:space="preserve"> </v>
          </cell>
          <cell r="K56" t="str">
            <v>--</v>
          </cell>
          <cell r="L56" t="str">
            <v xml:space="preserve"> </v>
          </cell>
          <cell r="M56" t="str">
            <v>--</v>
          </cell>
          <cell r="N56" t="str">
            <v xml:space="preserve"> </v>
          </cell>
          <cell r="O56" t="str">
            <v>ü</v>
          </cell>
          <cell r="P56" t="str">
            <v>*</v>
          </cell>
          <cell r="Q56" t="str">
            <v>ü</v>
          </cell>
          <cell r="R56" t="str">
            <v>*</v>
          </cell>
          <cell r="S56" t="str">
            <v>--</v>
          </cell>
          <cell r="T56" t="str">
            <v>*</v>
          </cell>
          <cell r="U56" t="str">
            <v>ü</v>
          </cell>
          <cell r="V56" t="str">
            <v xml:space="preserve"> </v>
          </cell>
          <cell r="W56" t="str">
            <v>--</v>
          </cell>
          <cell r="X56">
            <v>0</v>
          </cell>
        </row>
        <row r="57">
          <cell r="A57" t="str">
            <v>14DUK2</v>
          </cell>
          <cell r="D57" t="str">
            <v>Duke Energy Indiana LLC</v>
          </cell>
          <cell r="E57" t="str">
            <v>IN</v>
          </cell>
          <cell r="F57" t="str">
            <v>Elec.</v>
          </cell>
          <cell r="G57" t="str">
            <v>ü</v>
          </cell>
          <cell r="H57" t="str">
            <v xml:space="preserve"> </v>
          </cell>
          <cell r="I57" t="str">
            <v>ü</v>
          </cell>
          <cell r="J57" t="str">
            <v xml:space="preserve"> </v>
          </cell>
          <cell r="K57" t="str">
            <v>--</v>
          </cell>
          <cell r="L57" t="str">
            <v xml:space="preserve"> </v>
          </cell>
          <cell r="M57" t="str">
            <v>ü</v>
          </cell>
          <cell r="N57" t="str">
            <v>*</v>
          </cell>
          <cell r="O57" t="str">
            <v>--</v>
          </cell>
          <cell r="P57">
            <v>0</v>
          </cell>
          <cell r="Q57" t="str">
            <v>ü</v>
          </cell>
          <cell r="R57" t="str">
            <v xml:space="preserve"> </v>
          </cell>
          <cell r="S57" t="str">
            <v>ü</v>
          </cell>
          <cell r="T57" t="str">
            <v>*</v>
          </cell>
          <cell r="U57" t="str">
            <v>ü</v>
          </cell>
          <cell r="V57" t="str">
            <v>*</v>
          </cell>
          <cell r="W57" t="str">
            <v>ü</v>
          </cell>
          <cell r="X57" t="str">
            <v xml:space="preserve"> </v>
          </cell>
        </row>
        <row r="58">
          <cell r="A58" t="str">
            <v>14DUK3</v>
          </cell>
          <cell r="D58" t="str">
            <v>Duke Energy Kentucky Inc.</v>
          </cell>
          <cell r="E58" t="str">
            <v>KY</v>
          </cell>
          <cell r="F58" t="str">
            <v>Elec.</v>
          </cell>
          <cell r="G58" t="str">
            <v>ü</v>
          </cell>
          <cell r="H58" t="str">
            <v xml:space="preserve"> </v>
          </cell>
          <cell r="I58" t="str">
            <v>ü</v>
          </cell>
          <cell r="J58" t="str">
            <v xml:space="preserve"> </v>
          </cell>
          <cell r="K58" t="str">
            <v>--</v>
          </cell>
          <cell r="L58" t="str">
            <v xml:space="preserve"> </v>
          </cell>
          <cell r="M58" t="str">
            <v>ü</v>
          </cell>
          <cell r="N58" t="str">
            <v>*</v>
          </cell>
          <cell r="O58" t="str">
            <v>--</v>
          </cell>
          <cell r="P58" t="str">
            <v xml:space="preserve"> </v>
          </cell>
          <cell r="Q58" t="str">
            <v>--</v>
          </cell>
          <cell r="R58" t="str">
            <v xml:space="preserve"> </v>
          </cell>
          <cell r="S58" t="str">
            <v>--</v>
          </cell>
          <cell r="T58">
            <v>0</v>
          </cell>
          <cell r="U58" t="str">
            <v>ü</v>
          </cell>
          <cell r="V58">
            <v>0</v>
          </cell>
          <cell r="W58" t="str">
            <v>--</v>
          </cell>
          <cell r="X58">
            <v>0</v>
          </cell>
        </row>
        <row r="59">
          <cell r="A59" t="str">
            <v>14DUK4</v>
          </cell>
          <cell r="D59" t="str">
            <v>Duke Energy Carolinas LLC</v>
          </cell>
          <cell r="E59" t="str">
            <v>NC</v>
          </cell>
          <cell r="F59" t="str">
            <v>Elec.</v>
          </cell>
          <cell r="G59" t="str">
            <v>ü</v>
          </cell>
          <cell r="H59" t="str">
            <v xml:space="preserve"> </v>
          </cell>
          <cell r="I59" t="str">
            <v>ü</v>
          </cell>
          <cell r="J59" t="str">
            <v>*</v>
          </cell>
          <cell r="K59" t="str">
            <v>--</v>
          </cell>
          <cell r="L59" t="str">
            <v xml:space="preserve"> </v>
          </cell>
          <cell r="M59" t="str">
            <v>--</v>
          </cell>
          <cell r="N59" t="str">
            <v>*</v>
          </cell>
          <cell r="O59" t="str">
            <v>--</v>
          </cell>
          <cell r="P59" t="str">
            <v xml:space="preserve"> </v>
          </cell>
          <cell r="Q59" t="str">
            <v>ü</v>
          </cell>
          <cell r="R59" t="str">
            <v>*</v>
          </cell>
          <cell r="S59" t="str">
            <v>--</v>
          </cell>
          <cell r="T59" t="str">
            <v xml:space="preserve"> </v>
          </cell>
          <cell r="U59" t="str">
            <v>ü</v>
          </cell>
          <cell r="V59">
            <v>0</v>
          </cell>
          <cell r="W59" t="str">
            <v>--</v>
          </cell>
          <cell r="X59" t="str">
            <v xml:space="preserve"> </v>
          </cell>
        </row>
        <row r="60">
          <cell r="A60" t="str">
            <v>14DUK5</v>
          </cell>
          <cell r="D60" t="str">
            <v>Duke Energy Progress LLC</v>
          </cell>
          <cell r="E60" t="str">
            <v>NC</v>
          </cell>
          <cell r="F60" t="str">
            <v>Elec.</v>
          </cell>
          <cell r="G60" t="str">
            <v>ü</v>
          </cell>
          <cell r="H60" t="str">
            <v xml:space="preserve"> </v>
          </cell>
          <cell r="I60" t="str">
            <v>ü</v>
          </cell>
          <cell r="J60" t="str">
            <v>*</v>
          </cell>
          <cell r="K60" t="str">
            <v>--</v>
          </cell>
          <cell r="L60" t="str">
            <v xml:space="preserve"> </v>
          </cell>
          <cell r="M60" t="str">
            <v>--</v>
          </cell>
          <cell r="N60" t="str">
            <v>*</v>
          </cell>
          <cell r="O60" t="str">
            <v>--</v>
          </cell>
          <cell r="P60" t="str">
            <v xml:space="preserve"> </v>
          </cell>
          <cell r="Q60" t="str">
            <v>ü</v>
          </cell>
          <cell r="R60" t="str">
            <v>*</v>
          </cell>
          <cell r="S60" t="str">
            <v>--</v>
          </cell>
          <cell r="T60" t="str">
            <v xml:space="preserve"> </v>
          </cell>
          <cell r="U60" t="str">
            <v>ü</v>
          </cell>
          <cell r="V60">
            <v>0</v>
          </cell>
          <cell r="W60" t="str">
            <v>--</v>
          </cell>
          <cell r="X60" t="str">
            <v xml:space="preserve"> </v>
          </cell>
        </row>
        <row r="61">
          <cell r="A61" t="str">
            <v>14DUK6</v>
          </cell>
          <cell r="D61" t="str">
            <v>Duke Energy Ohio Inc.</v>
          </cell>
          <cell r="E61" t="str">
            <v>OH</v>
          </cell>
          <cell r="F61" t="str">
            <v>Elec.</v>
          </cell>
          <cell r="G61" t="str">
            <v>--</v>
          </cell>
          <cell r="H61" t="str">
            <v>*</v>
          </cell>
          <cell r="I61" t="str">
            <v>ü</v>
          </cell>
          <cell r="J61" t="str">
            <v>*</v>
          </cell>
          <cell r="K61" t="str">
            <v>--</v>
          </cell>
          <cell r="L61" t="str">
            <v xml:space="preserve"> </v>
          </cell>
          <cell r="M61" t="str">
            <v>ü</v>
          </cell>
          <cell r="N61" t="str">
            <v>*</v>
          </cell>
          <cell r="O61" t="str">
            <v>--</v>
          </cell>
          <cell r="P61" t="str">
            <v xml:space="preserve"> </v>
          </cell>
          <cell r="Q61" t="str">
            <v>ü</v>
          </cell>
          <cell r="R61" t="str">
            <v xml:space="preserve"> </v>
          </cell>
          <cell r="S61" t="str">
            <v>ü</v>
          </cell>
          <cell r="T61" t="str">
            <v>*</v>
          </cell>
          <cell r="U61" t="str">
            <v>--</v>
          </cell>
          <cell r="V61" t="str">
            <v xml:space="preserve"> </v>
          </cell>
          <cell r="W61" t="str">
            <v>ü</v>
          </cell>
          <cell r="X61" t="str">
            <v xml:space="preserve"> </v>
          </cell>
        </row>
        <row r="62">
          <cell r="A62" t="str">
            <v>14DUK7</v>
          </cell>
          <cell r="D62" t="str">
            <v>Duke Energy Progress LLC</v>
          </cell>
          <cell r="E62" t="str">
            <v>SC</v>
          </cell>
          <cell r="F62" t="str">
            <v>Elec.</v>
          </cell>
          <cell r="G62" t="str">
            <v>ü</v>
          </cell>
          <cell r="H62" t="str">
            <v xml:space="preserve"> </v>
          </cell>
          <cell r="I62" t="str">
            <v>ü</v>
          </cell>
          <cell r="J62" t="str">
            <v xml:space="preserve"> </v>
          </cell>
          <cell r="K62" t="str">
            <v>--</v>
          </cell>
          <cell r="L62" t="str">
            <v xml:space="preserve"> </v>
          </cell>
          <cell r="M62" t="str">
            <v>--</v>
          </cell>
          <cell r="N62" t="str">
            <v xml:space="preserve"> </v>
          </cell>
          <cell r="O62" t="str">
            <v>--</v>
          </cell>
          <cell r="P62" t="str">
            <v>*</v>
          </cell>
          <cell r="Q62" t="str">
            <v>--</v>
          </cell>
          <cell r="R62" t="str">
            <v xml:space="preserve"> </v>
          </cell>
          <cell r="S62" t="str">
            <v>--</v>
          </cell>
          <cell r="T62" t="str">
            <v xml:space="preserve"> </v>
          </cell>
          <cell r="U62" t="str">
            <v>ü</v>
          </cell>
          <cell r="V62">
            <v>0</v>
          </cell>
          <cell r="W62" t="str">
            <v>--</v>
          </cell>
          <cell r="X62" t="str">
            <v xml:space="preserve"> </v>
          </cell>
        </row>
        <row r="63">
          <cell r="A63" t="str">
            <v>14DUK8</v>
          </cell>
          <cell r="D63" t="str">
            <v>Duke Energy Carolinas LLC</v>
          </cell>
          <cell r="E63" t="str">
            <v>SC</v>
          </cell>
          <cell r="F63" t="str">
            <v>Elec.</v>
          </cell>
          <cell r="G63" t="str">
            <v>ü</v>
          </cell>
          <cell r="H63" t="str">
            <v xml:space="preserve"> </v>
          </cell>
          <cell r="I63" t="str">
            <v>ü</v>
          </cell>
          <cell r="J63" t="str">
            <v xml:space="preserve"> </v>
          </cell>
          <cell r="K63" t="str">
            <v>--</v>
          </cell>
          <cell r="L63" t="str">
            <v xml:space="preserve"> </v>
          </cell>
          <cell r="M63" t="str">
            <v>--</v>
          </cell>
          <cell r="N63" t="str">
            <v xml:space="preserve"> </v>
          </cell>
          <cell r="O63" t="str">
            <v>--</v>
          </cell>
          <cell r="P63" t="str">
            <v>*</v>
          </cell>
          <cell r="Q63" t="str">
            <v>--</v>
          </cell>
          <cell r="R63" t="str">
            <v xml:space="preserve"> </v>
          </cell>
          <cell r="S63" t="str">
            <v>--</v>
          </cell>
          <cell r="T63" t="str">
            <v xml:space="preserve"> </v>
          </cell>
          <cell r="U63" t="str">
            <v>ü</v>
          </cell>
          <cell r="V63">
            <v>0</v>
          </cell>
          <cell r="W63" t="str">
            <v>--</v>
          </cell>
          <cell r="X63" t="str">
            <v xml:space="preserve"> </v>
          </cell>
        </row>
        <row r="64">
          <cell r="A64" t="str">
            <v>EIX</v>
          </cell>
          <cell r="B64">
            <v>15</v>
          </cell>
          <cell r="C64">
            <v>1</v>
          </cell>
          <cell r="D64" t="str">
            <v>EDISON INTERNATIONAL</v>
          </cell>
        </row>
        <row r="65">
          <cell r="A65" t="str">
            <v>15EIX1</v>
          </cell>
          <cell r="D65" t="str">
            <v>Southern California Edison Co.</v>
          </cell>
          <cell r="E65" t="str">
            <v>CA</v>
          </cell>
          <cell r="F65" t="str">
            <v>Elec.</v>
          </cell>
          <cell r="G65" t="str">
            <v>ü</v>
          </cell>
          <cell r="H65" t="str">
            <v xml:space="preserve"> </v>
          </cell>
          <cell r="I65" t="str">
            <v>--</v>
          </cell>
          <cell r="J65" t="str">
            <v xml:space="preserve"> </v>
          </cell>
          <cell r="K65" t="str">
            <v>ü</v>
          </cell>
          <cell r="L65" t="str">
            <v xml:space="preserve"> </v>
          </cell>
          <cell r="M65" t="str">
            <v>--</v>
          </cell>
          <cell r="N65" t="str">
            <v xml:space="preserve"> </v>
          </cell>
          <cell r="O65" t="str">
            <v>--</v>
          </cell>
          <cell r="P65" t="str">
            <v xml:space="preserve"> </v>
          </cell>
          <cell r="Q65" t="str">
            <v>--</v>
          </cell>
          <cell r="R65" t="str">
            <v xml:space="preserve"> </v>
          </cell>
          <cell r="S65" t="str">
            <v>--</v>
          </cell>
          <cell r="T65">
            <v>0</v>
          </cell>
          <cell r="U65" t="str">
            <v>--</v>
          </cell>
          <cell r="V65" t="str">
            <v xml:space="preserve"> </v>
          </cell>
          <cell r="W65" t="str">
            <v>--</v>
          </cell>
          <cell r="X65" t="str">
            <v xml:space="preserve"> </v>
          </cell>
        </row>
        <row r="66">
          <cell r="A66" t="str">
            <v>EE</v>
          </cell>
          <cell r="B66">
            <v>16</v>
          </cell>
          <cell r="C66">
            <v>2</v>
          </cell>
          <cell r="D66" t="str">
            <v>EL PASO ELECTRIC</v>
          </cell>
        </row>
        <row r="67">
          <cell r="A67" t="str">
            <v>16EE1</v>
          </cell>
          <cell r="D67" t="str">
            <v>El Paso Electric Co.</v>
          </cell>
          <cell r="E67" t="str">
            <v>NM</v>
          </cell>
          <cell r="F67" t="str">
            <v>Elec.</v>
          </cell>
          <cell r="G67" t="str">
            <v>ü</v>
          </cell>
          <cell r="H67" t="str">
            <v xml:space="preserve"> </v>
          </cell>
          <cell r="I67" t="str">
            <v>ü</v>
          </cell>
          <cell r="J67" t="str">
            <v xml:space="preserve"> </v>
          </cell>
          <cell r="K67" t="str">
            <v>--</v>
          </cell>
          <cell r="L67" t="str">
            <v xml:space="preserve"> </v>
          </cell>
          <cell r="M67" t="str">
            <v>--</v>
          </cell>
          <cell r="N67" t="str">
            <v xml:space="preserve"> </v>
          </cell>
          <cell r="O67" t="str">
            <v>--</v>
          </cell>
          <cell r="P67" t="str">
            <v xml:space="preserve"> </v>
          </cell>
          <cell r="Q67" t="str">
            <v>ü</v>
          </cell>
          <cell r="R67" t="str">
            <v xml:space="preserve"> </v>
          </cell>
          <cell r="S67" t="str">
            <v>--</v>
          </cell>
          <cell r="T67" t="str">
            <v xml:space="preserve"> </v>
          </cell>
          <cell r="U67" t="str">
            <v>--</v>
          </cell>
          <cell r="V67" t="str">
            <v xml:space="preserve"> </v>
          </cell>
          <cell r="W67" t="str">
            <v>--</v>
          </cell>
          <cell r="X67" t="str">
            <v xml:space="preserve"> </v>
          </cell>
        </row>
        <row r="68">
          <cell r="A68" t="str">
            <v>16EE2</v>
          </cell>
          <cell r="D68" t="str">
            <v>El Paso Electric Co.</v>
          </cell>
          <cell r="E68" t="str">
            <v>TX</v>
          </cell>
          <cell r="F68" t="str">
            <v>Elec.</v>
          </cell>
          <cell r="G68" t="str">
            <v>ü</v>
          </cell>
          <cell r="H68" t="str">
            <v>*</v>
          </cell>
          <cell r="I68" t="str">
            <v>ü</v>
          </cell>
          <cell r="J68">
            <v>0</v>
          </cell>
          <cell r="K68" t="str">
            <v>--</v>
          </cell>
          <cell r="L68" t="str">
            <v xml:space="preserve"> </v>
          </cell>
          <cell r="M68" t="str">
            <v>--</v>
          </cell>
          <cell r="N68" t="str">
            <v xml:space="preserve"> </v>
          </cell>
          <cell r="O68" t="str">
            <v>--</v>
          </cell>
          <cell r="P68" t="str">
            <v>*</v>
          </cell>
          <cell r="Q68" t="str">
            <v>--</v>
          </cell>
          <cell r="R68" t="str">
            <v xml:space="preserve"> </v>
          </cell>
          <cell r="S68" t="str">
            <v>ü</v>
          </cell>
          <cell r="T68">
            <v>0</v>
          </cell>
          <cell r="U68" t="str">
            <v>--</v>
          </cell>
          <cell r="V68" t="str">
            <v xml:space="preserve"> </v>
          </cell>
          <cell r="W68" t="str">
            <v>ü</v>
          </cell>
          <cell r="X68">
            <v>0</v>
          </cell>
        </row>
        <row r="69">
          <cell r="A69" t="str">
            <v>EMA</v>
          </cell>
          <cell r="B69">
            <v>17</v>
          </cell>
          <cell r="C69">
            <v>2</v>
          </cell>
          <cell r="D69" t="str">
            <v>EMERA INC.</v>
          </cell>
        </row>
        <row r="70">
          <cell r="A70" t="str">
            <v>17EMA1</v>
          </cell>
          <cell r="D70" t="str">
            <v>Tampa Electric Co.</v>
          </cell>
          <cell r="E70" t="str">
            <v>FL</v>
          </cell>
          <cell r="F70" t="str">
            <v>Elec.</v>
          </cell>
          <cell r="G70" t="str">
            <v>ü</v>
          </cell>
          <cell r="H70" t="str">
            <v xml:space="preserve"> </v>
          </cell>
          <cell r="I70" t="str">
            <v>ü</v>
          </cell>
          <cell r="J70" t="str">
            <v xml:space="preserve"> </v>
          </cell>
          <cell r="K70" t="str">
            <v>--</v>
          </cell>
          <cell r="L70" t="str">
            <v xml:space="preserve"> </v>
          </cell>
          <cell r="M70" t="str">
            <v>--</v>
          </cell>
          <cell r="N70" t="str">
            <v xml:space="preserve"> </v>
          </cell>
          <cell r="O70" t="str">
            <v>ü</v>
          </cell>
          <cell r="P70" t="str">
            <v>*</v>
          </cell>
          <cell r="Q70" t="str">
            <v>ü</v>
          </cell>
          <cell r="R70" t="str">
            <v>*</v>
          </cell>
          <cell r="S70" t="str">
            <v>--</v>
          </cell>
          <cell r="T70" t="str">
            <v>*</v>
          </cell>
          <cell r="U70" t="str">
            <v>ü</v>
          </cell>
          <cell r="V70" t="str">
            <v xml:space="preserve"> </v>
          </cell>
          <cell r="W70" t="str">
            <v>--</v>
          </cell>
          <cell r="X70">
            <v>0</v>
          </cell>
        </row>
        <row r="71">
          <cell r="A71" t="str">
            <v>ETR</v>
          </cell>
          <cell r="B71">
            <v>18</v>
          </cell>
          <cell r="C71">
            <v>5</v>
          </cell>
          <cell r="D71" t="str">
            <v>ENTERGY CORP.</v>
          </cell>
        </row>
        <row r="72">
          <cell r="A72" t="str">
            <v>18ETR1</v>
          </cell>
          <cell r="D72" t="str">
            <v>Entergy Arkansas LLC</v>
          </cell>
          <cell r="E72" t="str">
            <v>AR</v>
          </cell>
          <cell r="F72" t="str">
            <v>Elec.</v>
          </cell>
          <cell r="G72" t="str">
            <v>ü</v>
          </cell>
          <cell r="H72" t="str">
            <v xml:space="preserve"> </v>
          </cell>
          <cell r="I72" t="str">
            <v>ü</v>
          </cell>
          <cell r="J72" t="str">
            <v xml:space="preserve"> </v>
          </cell>
          <cell r="K72" t="str">
            <v>--</v>
          </cell>
          <cell r="L72" t="str">
            <v xml:space="preserve"> </v>
          </cell>
          <cell r="M72" t="str">
            <v>ü</v>
          </cell>
          <cell r="N72" t="str">
            <v>*</v>
          </cell>
          <cell r="O72" t="str">
            <v>ü</v>
          </cell>
          <cell r="P72" t="str">
            <v>*</v>
          </cell>
          <cell r="Q72" t="str">
            <v>ü</v>
          </cell>
          <cell r="R72" t="str">
            <v>*</v>
          </cell>
          <cell r="S72" t="str">
            <v>ü</v>
          </cell>
          <cell r="T72" t="str">
            <v>*</v>
          </cell>
          <cell r="U72" t="str">
            <v>--</v>
          </cell>
          <cell r="V72" t="str">
            <v xml:space="preserve"> </v>
          </cell>
          <cell r="W72" t="str">
            <v>ü</v>
          </cell>
          <cell r="X72" t="str">
            <v xml:space="preserve"> </v>
          </cell>
        </row>
        <row r="73">
          <cell r="A73" t="str">
            <v>18ETR2</v>
          </cell>
          <cell r="D73" t="str">
            <v>Entergy New Orleans LLC</v>
          </cell>
          <cell r="E73" t="str">
            <v>LA</v>
          </cell>
          <cell r="F73" t="str">
            <v>Elec.</v>
          </cell>
          <cell r="G73" t="str">
            <v>ü</v>
          </cell>
          <cell r="H73" t="str">
            <v xml:space="preserve"> </v>
          </cell>
          <cell r="I73" t="str">
            <v>ü</v>
          </cell>
          <cell r="J73" t="str">
            <v xml:space="preserve"> </v>
          </cell>
          <cell r="K73" t="str">
            <v>--</v>
          </cell>
          <cell r="L73" t="str">
            <v xml:space="preserve"> </v>
          </cell>
          <cell r="M73" t="str">
            <v>--</v>
          </cell>
          <cell r="N73" t="str">
            <v xml:space="preserve"> </v>
          </cell>
          <cell r="O73" t="str">
            <v>--</v>
          </cell>
          <cell r="P73" t="str">
            <v xml:space="preserve"> </v>
          </cell>
          <cell r="Q73" t="str">
            <v>ü</v>
          </cell>
          <cell r="R73" t="str">
            <v xml:space="preserve"> </v>
          </cell>
          <cell r="S73" t="str">
            <v>--</v>
          </cell>
          <cell r="T73" t="str">
            <v xml:space="preserve"> </v>
          </cell>
          <cell r="U73" t="str">
            <v>ü</v>
          </cell>
          <cell r="V73" t="str">
            <v>*</v>
          </cell>
          <cell r="W73" t="str">
            <v>ü</v>
          </cell>
          <cell r="X73" t="str">
            <v>*</v>
          </cell>
        </row>
        <row r="74">
          <cell r="A74" t="str">
            <v>18ETR3</v>
          </cell>
          <cell r="D74" t="str">
            <v>Entergy Louisiana LLC</v>
          </cell>
          <cell r="E74" t="str">
            <v>LA</v>
          </cell>
          <cell r="F74" t="str">
            <v>Elec.</v>
          </cell>
          <cell r="G74" t="str">
            <v>ü</v>
          </cell>
          <cell r="H74" t="str">
            <v xml:space="preserve"> </v>
          </cell>
          <cell r="I74" t="str">
            <v>ü</v>
          </cell>
          <cell r="J74" t="str">
            <v>*</v>
          </cell>
          <cell r="K74" t="str">
            <v>--</v>
          </cell>
          <cell r="L74" t="str">
            <v xml:space="preserve"> </v>
          </cell>
          <cell r="M74" t="str">
            <v>ü</v>
          </cell>
          <cell r="N74" t="str">
            <v>*</v>
          </cell>
          <cell r="O74" t="str">
            <v>--</v>
          </cell>
          <cell r="P74" t="str">
            <v xml:space="preserve"> </v>
          </cell>
          <cell r="Q74" t="str">
            <v>--</v>
          </cell>
          <cell r="R74" t="str">
            <v xml:space="preserve"> </v>
          </cell>
          <cell r="S74" t="str">
            <v>--</v>
          </cell>
          <cell r="T74">
            <v>0</v>
          </cell>
          <cell r="U74" t="str">
            <v>ü</v>
          </cell>
          <cell r="V74" t="str">
            <v xml:space="preserve"> </v>
          </cell>
          <cell r="W74" t="str">
            <v>--</v>
          </cell>
          <cell r="X74" t="str">
            <v xml:space="preserve"> </v>
          </cell>
        </row>
        <row r="75">
          <cell r="A75" t="str">
            <v>18ETR4</v>
          </cell>
          <cell r="D75" t="str">
            <v>Entergy Mississippi LLC</v>
          </cell>
          <cell r="E75" t="str">
            <v>MS</v>
          </cell>
          <cell r="F75" t="str">
            <v>Elec.</v>
          </cell>
          <cell r="G75" t="str">
            <v>ü</v>
          </cell>
          <cell r="H75" t="str">
            <v xml:space="preserve"> </v>
          </cell>
          <cell r="I75" t="str">
            <v>--</v>
          </cell>
          <cell r="J75" t="str">
            <v xml:space="preserve"> </v>
          </cell>
          <cell r="K75" t="str">
            <v>--</v>
          </cell>
          <cell r="L75" t="str">
            <v xml:space="preserve"> </v>
          </cell>
          <cell r="M75" t="str">
            <v>ü</v>
          </cell>
          <cell r="N75" t="str">
            <v>*</v>
          </cell>
          <cell r="O75" t="str">
            <v>--</v>
          </cell>
          <cell r="P75">
            <v>0</v>
          </cell>
          <cell r="Q75" t="str">
            <v>--</v>
          </cell>
          <cell r="R75" t="str">
            <v xml:space="preserve"> </v>
          </cell>
          <cell r="S75" t="str">
            <v>--</v>
          </cell>
          <cell r="T75">
            <v>0</v>
          </cell>
          <cell r="U75" t="str">
            <v>--</v>
          </cell>
          <cell r="V75">
            <v>0</v>
          </cell>
          <cell r="W75" t="str">
            <v>ü</v>
          </cell>
          <cell r="X75" t="str">
            <v xml:space="preserve"> </v>
          </cell>
        </row>
        <row r="76">
          <cell r="A76" t="str">
            <v>18ETR5</v>
          </cell>
          <cell r="D76" t="str">
            <v>Entergy Texas Inc.</v>
          </cell>
          <cell r="E76" t="str">
            <v>TX</v>
          </cell>
          <cell r="F76" t="str">
            <v>Elec.</v>
          </cell>
          <cell r="G76" t="str">
            <v>ü</v>
          </cell>
          <cell r="H76" t="str">
            <v>*</v>
          </cell>
          <cell r="I76" t="str">
            <v>ü</v>
          </cell>
          <cell r="J76">
            <v>0</v>
          </cell>
          <cell r="K76" t="str">
            <v>--</v>
          </cell>
          <cell r="L76" t="str">
            <v xml:space="preserve"> </v>
          </cell>
          <cell r="M76" t="str">
            <v>--</v>
          </cell>
          <cell r="N76" t="str">
            <v xml:space="preserve"> </v>
          </cell>
          <cell r="O76" t="str">
            <v>ü</v>
          </cell>
          <cell r="P76" t="str">
            <v>*</v>
          </cell>
          <cell r="Q76" t="str">
            <v>--</v>
          </cell>
          <cell r="R76" t="str">
            <v xml:space="preserve"> </v>
          </cell>
          <cell r="S76" t="str">
            <v>ü</v>
          </cell>
          <cell r="T76">
            <v>0</v>
          </cell>
          <cell r="U76" t="str">
            <v>--</v>
          </cell>
          <cell r="V76" t="str">
            <v xml:space="preserve"> </v>
          </cell>
          <cell r="W76" t="str">
            <v>ü</v>
          </cell>
          <cell r="X76">
            <v>0</v>
          </cell>
        </row>
        <row r="77">
          <cell r="A77" t="str">
            <v>EVRG</v>
          </cell>
          <cell r="B77">
            <v>19</v>
          </cell>
          <cell r="C77">
            <v>5</v>
          </cell>
          <cell r="D77" t="str">
            <v>EVERGY, INC.</v>
          </cell>
        </row>
        <row r="78">
          <cell r="A78" t="str">
            <v>19EVRG1</v>
          </cell>
          <cell r="D78" t="str">
            <v>Evergy Kansas Central Inc.</v>
          </cell>
          <cell r="E78" t="str">
            <v>KS</v>
          </cell>
          <cell r="F78" t="str">
            <v>Elec.</v>
          </cell>
          <cell r="G78" t="str">
            <v>ü</v>
          </cell>
          <cell r="H78">
            <v>0</v>
          </cell>
          <cell r="I78" t="str">
            <v>ü</v>
          </cell>
          <cell r="J78" t="str">
            <v>*</v>
          </cell>
          <cell r="K78" t="str">
            <v>--</v>
          </cell>
          <cell r="L78">
            <v>0</v>
          </cell>
          <cell r="M78" t="str">
            <v>ü</v>
          </cell>
          <cell r="N78" t="str">
            <v>*</v>
          </cell>
          <cell r="O78" t="str">
            <v>--</v>
          </cell>
          <cell r="P78">
            <v>0</v>
          </cell>
          <cell r="Q78" t="str">
            <v>ü</v>
          </cell>
          <cell r="R78">
            <v>0</v>
          </cell>
          <cell r="S78" t="str">
            <v>--</v>
          </cell>
          <cell r="T78">
            <v>0</v>
          </cell>
          <cell r="U78" t="str">
            <v>ü</v>
          </cell>
          <cell r="V78">
            <v>0</v>
          </cell>
          <cell r="W78" t="str">
            <v>ü</v>
          </cell>
          <cell r="X78">
            <v>0</v>
          </cell>
        </row>
        <row r="79">
          <cell r="A79" t="str">
            <v>19EVRG2</v>
          </cell>
          <cell r="D79" t="str">
            <v>Evergy Kansas South Inc.</v>
          </cell>
          <cell r="E79" t="str">
            <v>KS</v>
          </cell>
          <cell r="F79" t="str">
            <v>Elec.</v>
          </cell>
          <cell r="G79" t="str">
            <v>ü</v>
          </cell>
          <cell r="H79" t="str">
            <v xml:space="preserve"> </v>
          </cell>
          <cell r="I79" t="str">
            <v>ü</v>
          </cell>
          <cell r="J79" t="str">
            <v>*</v>
          </cell>
          <cell r="K79" t="str">
            <v>--</v>
          </cell>
          <cell r="L79" t="str">
            <v xml:space="preserve"> </v>
          </cell>
          <cell r="M79" t="str">
            <v>ü</v>
          </cell>
          <cell r="N79" t="str">
            <v>*</v>
          </cell>
          <cell r="O79" t="str">
            <v>--</v>
          </cell>
          <cell r="P79" t="str">
            <v xml:space="preserve"> </v>
          </cell>
          <cell r="Q79" t="str">
            <v>ü</v>
          </cell>
          <cell r="R79" t="str">
            <v xml:space="preserve"> </v>
          </cell>
          <cell r="S79" t="str">
            <v>--</v>
          </cell>
          <cell r="T79" t="str">
            <v xml:space="preserve"> </v>
          </cell>
          <cell r="U79" t="str">
            <v>ü</v>
          </cell>
          <cell r="V79" t="str">
            <v xml:space="preserve"> </v>
          </cell>
          <cell r="W79" t="str">
            <v>ü</v>
          </cell>
          <cell r="X79">
            <v>0</v>
          </cell>
        </row>
        <row r="80">
          <cell r="A80" t="str">
            <v>19EVRG3</v>
          </cell>
          <cell r="D80" t="str">
            <v>Evergy Metro Inc.</v>
          </cell>
          <cell r="E80" t="str">
            <v>KS</v>
          </cell>
          <cell r="F80" t="str">
            <v>Elec.</v>
          </cell>
          <cell r="G80" t="str">
            <v>ü</v>
          </cell>
          <cell r="H80" t="str">
            <v xml:space="preserve"> </v>
          </cell>
          <cell r="I80" t="str">
            <v>ü</v>
          </cell>
          <cell r="J80" t="str">
            <v>*</v>
          </cell>
          <cell r="K80" t="str">
            <v>--</v>
          </cell>
          <cell r="L80" t="str">
            <v xml:space="preserve"> </v>
          </cell>
          <cell r="M80" t="str">
            <v>--</v>
          </cell>
          <cell r="N80" t="str">
            <v xml:space="preserve"> </v>
          </cell>
          <cell r="O80" t="str">
            <v>--</v>
          </cell>
          <cell r="P80" t="str">
            <v xml:space="preserve"> </v>
          </cell>
          <cell r="Q80" t="str">
            <v>--</v>
          </cell>
          <cell r="R80" t="str">
            <v xml:space="preserve"> </v>
          </cell>
          <cell r="S80" t="str">
            <v>ü</v>
          </cell>
          <cell r="T80" t="str">
            <v>*</v>
          </cell>
          <cell r="U80" t="str">
            <v>--</v>
          </cell>
          <cell r="V80" t="str">
            <v xml:space="preserve"> </v>
          </cell>
          <cell r="W80" t="str">
            <v>ü</v>
          </cell>
          <cell r="X80">
            <v>0</v>
          </cell>
        </row>
        <row r="81">
          <cell r="A81" t="str">
            <v>19EVRG4</v>
          </cell>
          <cell r="D81" t="str">
            <v>Evergy Metro Inc.</v>
          </cell>
          <cell r="E81" t="str">
            <v>MO</v>
          </cell>
          <cell r="F81" t="str">
            <v>Elec.</v>
          </cell>
          <cell r="G81" t="str">
            <v>ü</v>
          </cell>
          <cell r="H81" t="str">
            <v xml:space="preserve"> </v>
          </cell>
          <cell r="I81" t="str">
            <v>ü</v>
          </cell>
          <cell r="J81" t="str">
            <v>*</v>
          </cell>
          <cell r="K81" t="str">
            <v>--</v>
          </cell>
          <cell r="L81" t="str">
            <v xml:space="preserve"> </v>
          </cell>
          <cell r="M81" t="str">
            <v>ü</v>
          </cell>
          <cell r="N81" t="str">
            <v>*</v>
          </cell>
          <cell r="O81" t="str">
            <v>--</v>
          </cell>
          <cell r="P81" t="str">
            <v xml:space="preserve"> </v>
          </cell>
          <cell r="Q81" t="str">
            <v>--</v>
          </cell>
          <cell r="R81" t="str">
            <v>*</v>
          </cell>
          <cell r="S81" t="str">
            <v>ü</v>
          </cell>
          <cell r="T81" t="str">
            <v>*</v>
          </cell>
          <cell r="U81" t="str">
            <v>--</v>
          </cell>
          <cell r="V81" t="str">
            <v>*</v>
          </cell>
          <cell r="W81" t="str">
            <v>ü</v>
          </cell>
          <cell r="X81" t="str">
            <v>*</v>
          </cell>
        </row>
        <row r="82">
          <cell r="A82" t="str">
            <v>19EVRG5</v>
          </cell>
          <cell r="D82" t="str">
            <v>Evergy Missouri West Inc.</v>
          </cell>
          <cell r="E82" t="str">
            <v>MO</v>
          </cell>
          <cell r="F82" t="str">
            <v>Elec.</v>
          </cell>
          <cell r="G82" t="str">
            <v>ü</v>
          </cell>
          <cell r="H82" t="str">
            <v xml:space="preserve"> </v>
          </cell>
          <cell r="I82" t="str">
            <v>ü</v>
          </cell>
          <cell r="J82" t="str">
            <v>*</v>
          </cell>
          <cell r="K82" t="str">
            <v>--</v>
          </cell>
          <cell r="L82" t="str">
            <v xml:space="preserve"> </v>
          </cell>
          <cell r="M82" t="str">
            <v>ü</v>
          </cell>
          <cell r="N82" t="str">
            <v>*</v>
          </cell>
          <cell r="O82" t="str">
            <v>--</v>
          </cell>
          <cell r="P82" t="str">
            <v xml:space="preserve"> </v>
          </cell>
          <cell r="Q82" t="str">
            <v>ü</v>
          </cell>
          <cell r="R82" t="str">
            <v>*</v>
          </cell>
          <cell r="S82" t="str">
            <v>ü</v>
          </cell>
          <cell r="T82" t="str">
            <v>*</v>
          </cell>
          <cell r="U82" t="str">
            <v>--</v>
          </cell>
          <cell r="V82" t="str">
            <v>*</v>
          </cell>
          <cell r="W82" t="str">
            <v>ü</v>
          </cell>
          <cell r="X82" t="str">
            <v>*</v>
          </cell>
        </row>
        <row r="83">
          <cell r="A83" t="str">
            <v>ES</v>
          </cell>
          <cell r="B83">
            <v>20</v>
          </cell>
          <cell r="C83">
            <v>3</v>
          </cell>
          <cell r="D83" t="str">
            <v>EVERSOURCE ENERGY</v>
          </cell>
        </row>
        <row r="84">
          <cell r="A84" t="str">
            <v>20ES1</v>
          </cell>
          <cell r="D84" t="str">
            <v>Connecticut Light and Power Co.</v>
          </cell>
          <cell r="E84" t="str">
            <v>CT</v>
          </cell>
          <cell r="F84" t="str">
            <v>Elec.</v>
          </cell>
          <cell r="G84" t="str">
            <v>--</v>
          </cell>
          <cell r="H84" t="str">
            <v>*</v>
          </cell>
          <cell r="I84" t="str">
            <v>ü</v>
          </cell>
          <cell r="J84" t="str">
            <v xml:space="preserve"> </v>
          </cell>
          <cell r="K84" t="str">
            <v>ü</v>
          </cell>
          <cell r="L84" t="str">
            <v>*</v>
          </cell>
          <cell r="M84" t="str">
            <v>--</v>
          </cell>
          <cell r="N84" t="str">
            <v xml:space="preserve"> </v>
          </cell>
          <cell r="O84" t="str">
            <v>--</v>
          </cell>
          <cell r="P84" t="str">
            <v xml:space="preserve"> </v>
          </cell>
          <cell r="Q84" t="str">
            <v>--</v>
          </cell>
          <cell r="R84" t="str">
            <v>*</v>
          </cell>
          <cell r="S84" t="str">
            <v>ü</v>
          </cell>
          <cell r="T84" t="str">
            <v>*</v>
          </cell>
          <cell r="U84" t="str">
            <v>--</v>
          </cell>
          <cell r="V84" t="str">
            <v xml:space="preserve"> </v>
          </cell>
          <cell r="W84" t="str">
            <v>ü</v>
          </cell>
          <cell r="X84">
            <v>0</v>
          </cell>
        </row>
        <row r="85">
          <cell r="A85" t="str">
            <v>20ES2</v>
          </cell>
          <cell r="D85" t="str">
            <v>NSTAR Electric Co.</v>
          </cell>
          <cell r="E85" t="str">
            <v>MA</v>
          </cell>
          <cell r="F85" t="str">
            <v>Elec.</v>
          </cell>
          <cell r="G85" t="str">
            <v>--</v>
          </cell>
          <cell r="H85" t="str">
            <v>*</v>
          </cell>
          <cell r="I85" t="str">
            <v>ü</v>
          </cell>
          <cell r="J85" t="str">
            <v>*</v>
          </cell>
          <cell r="K85" t="str">
            <v>ü</v>
          </cell>
          <cell r="L85" t="str">
            <v xml:space="preserve"> </v>
          </cell>
          <cell r="M85" t="str">
            <v>--</v>
          </cell>
          <cell r="N85" t="str">
            <v xml:space="preserve"> </v>
          </cell>
          <cell r="O85" t="str">
            <v>--</v>
          </cell>
          <cell r="P85" t="str">
            <v xml:space="preserve"> </v>
          </cell>
          <cell r="Q85" t="str">
            <v>ü</v>
          </cell>
          <cell r="R85" t="str">
            <v>*</v>
          </cell>
          <cell r="S85" t="str">
            <v>ü</v>
          </cell>
          <cell r="T85" t="str">
            <v>*</v>
          </cell>
          <cell r="U85" t="str">
            <v>--</v>
          </cell>
          <cell r="V85" t="str">
            <v xml:space="preserve"> </v>
          </cell>
          <cell r="W85" t="str">
            <v>ü</v>
          </cell>
          <cell r="X85" t="str">
            <v xml:space="preserve"> </v>
          </cell>
        </row>
        <row r="86">
          <cell r="A86" t="str">
            <v>20ES3</v>
          </cell>
          <cell r="D86" t="str">
            <v>Public Service Co. of New Hampshire</v>
          </cell>
          <cell r="E86" t="str">
            <v>NH</v>
          </cell>
          <cell r="F86" t="str">
            <v>Elec.</v>
          </cell>
          <cell r="G86" t="str">
            <v>ü</v>
          </cell>
          <cell r="H86" t="str">
            <v>*</v>
          </cell>
          <cell r="I86" t="str">
            <v>--</v>
          </cell>
          <cell r="J86" t="str">
            <v xml:space="preserve"> </v>
          </cell>
          <cell r="K86" t="str">
            <v>--</v>
          </cell>
          <cell r="L86" t="str">
            <v xml:space="preserve"> </v>
          </cell>
          <cell r="M86" t="str">
            <v>ü</v>
          </cell>
          <cell r="N86" t="str">
            <v>*</v>
          </cell>
          <cell r="O86" t="str">
            <v>--</v>
          </cell>
          <cell r="P86" t="str">
            <v xml:space="preserve"> </v>
          </cell>
          <cell r="Q86" t="str">
            <v>--</v>
          </cell>
          <cell r="R86" t="str">
            <v xml:space="preserve"> </v>
          </cell>
          <cell r="S86" t="str">
            <v>ü</v>
          </cell>
          <cell r="T86" t="str">
            <v>*</v>
          </cell>
          <cell r="U86" t="str">
            <v>--</v>
          </cell>
          <cell r="V86" t="str">
            <v xml:space="preserve"> </v>
          </cell>
          <cell r="W86" t="str">
            <v>ü</v>
          </cell>
          <cell r="X86" t="str">
            <v xml:space="preserve"> </v>
          </cell>
        </row>
        <row r="87">
          <cell r="A87" t="str">
            <v>EXC</v>
          </cell>
          <cell r="B87">
            <v>21</v>
          </cell>
          <cell r="C87">
            <v>8</v>
          </cell>
          <cell r="D87" t="str">
            <v>EXELON CORP.</v>
          </cell>
        </row>
        <row r="88">
          <cell r="A88" t="str">
            <v>21EXC1</v>
          </cell>
          <cell r="D88" t="str">
            <v>Delmarva Power &amp; Light Co.</v>
          </cell>
          <cell r="E88" t="str">
            <v>DE</v>
          </cell>
          <cell r="F88" t="str">
            <v>Elec.</v>
          </cell>
          <cell r="G88" t="str">
            <v>--</v>
          </cell>
          <cell r="H88" t="str">
            <v>*</v>
          </cell>
          <cell r="I88" t="str">
            <v>ü</v>
          </cell>
          <cell r="J88" t="str">
            <v xml:space="preserve"> </v>
          </cell>
          <cell r="K88" t="str">
            <v>--</v>
          </cell>
          <cell r="L88" t="str">
            <v xml:space="preserve"> </v>
          </cell>
          <cell r="M88" t="str">
            <v>--</v>
          </cell>
          <cell r="N88" t="str">
            <v xml:space="preserve"> </v>
          </cell>
          <cell r="O88" t="str">
            <v>--</v>
          </cell>
          <cell r="P88" t="str">
            <v xml:space="preserve"> </v>
          </cell>
          <cell r="Q88" t="str">
            <v>--</v>
          </cell>
          <cell r="R88" t="str">
            <v xml:space="preserve"> </v>
          </cell>
          <cell r="S88" t="str">
            <v>ü</v>
          </cell>
          <cell r="T88" t="str">
            <v>*</v>
          </cell>
          <cell r="U88" t="str">
            <v>--</v>
          </cell>
          <cell r="V88" t="str">
            <v xml:space="preserve"> </v>
          </cell>
          <cell r="W88" t="str">
            <v>ü</v>
          </cell>
          <cell r="X88">
            <v>0</v>
          </cell>
        </row>
        <row r="89">
          <cell r="A89" t="str">
            <v>21EXC2</v>
          </cell>
          <cell r="D89" t="str">
            <v>Potomac Electric Power Co.</v>
          </cell>
          <cell r="E89" t="str">
            <v>DC</v>
          </cell>
          <cell r="F89" t="str">
            <v>Elec.</v>
          </cell>
          <cell r="G89" t="str">
            <v>--</v>
          </cell>
          <cell r="H89" t="str">
            <v>*</v>
          </cell>
          <cell r="I89" t="str">
            <v>--</v>
          </cell>
          <cell r="J89" t="str">
            <v xml:space="preserve"> </v>
          </cell>
          <cell r="K89" t="str">
            <v>--</v>
          </cell>
          <cell r="L89" t="str">
            <v xml:space="preserve"> </v>
          </cell>
          <cell r="M89" t="str">
            <v>ü</v>
          </cell>
          <cell r="N89" t="str">
            <v>*</v>
          </cell>
          <cell r="O89" t="str">
            <v>--</v>
          </cell>
          <cell r="P89" t="str">
            <v xml:space="preserve"> </v>
          </cell>
          <cell r="Q89" t="str">
            <v>ü</v>
          </cell>
          <cell r="R89" t="str">
            <v>*</v>
          </cell>
          <cell r="S89" t="str">
            <v>ü</v>
          </cell>
          <cell r="T89" t="str">
            <v>*</v>
          </cell>
          <cell r="U89" t="str">
            <v>--</v>
          </cell>
          <cell r="V89" t="str">
            <v xml:space="preserve"> </v>
          </cell>
          <cell r="W89" t="str">
            <v>--</v>
          </cell>
          <cell r="X89">
            <v>0</v>
          </cell>
        </row>
        <row r="90">
          <cell r="A90" t="str">
            <v>21EXC3</v>
          </cell>
          <cell r="D90" t="str">
            <v>Commonwealth Edison Co.</v>
          </cell>
          <cell r="E90" t="str">
            <v>IL</v>
          </cell>
          <cell r="F90" t="str">
            <v>Elec.</v>
          </cell>
          <cell r="G90" t="str">
            <v>--</v>
          </cell>
          <cell r="H90" t="str">
            <v>*</v>
          </cell>
          <cell r="I90" t="str">
            <v>ü</v>
          </cell>
          <cell r="J90" t="str">
            <v xml:space="preserve"> </v>
          </cell>
          <cell r="K90" t="str">
            <v>--</v>
          </cell>
          <cell r="L90" t="str">
            <v xml:space="preserve"> </v>
          </cell>
          <cell r="M90" t="str">
            <v>--</v>
          </cell>
          <cell r="N90" t="str">
            <v xml:space="preserve"> </v>
          </cell>
          <cell r="O90" t="str">
            <v>--</v>
          </cell>
          <cell r="P90" t="str">
            <v xml:space="preserve"> </v>
          </cell>
          <cell r="Q90" t="str">
            <v>ü</v>
          </cell>
          <cell r="R90" t="str">
            <v xml:space="preserve"> </v>
          </cell>
          <cell r="S90" t="str">
            <v>ü</v>
          </cell>
          <cell r="T90" t="str">
            <v>*</v>
          </cell>
          <cell r="U90" t="str">
            <v>ü</v>
          </cell>
          <cell r="V90" t="str">
            <v>*</v>
          </cell>
          <cell r="W90" t="str">
            <v>ü</v>
          </cell>
          <cell r="X90" t="str">
            <v xml:space="preserve"> </v>
          </cell>
        </row>
        <row r="91">
          <cell r="A91" t="str">
            <v>21EXC4</v>
          </cell>
          <cell r="D91" t="str">
            <v>Baltimore Gas &amp; Electric Co.</v>
          </cell>
          <cell r="E91" t="str">
            <v>MD</v>
          </cell>
          <cell r="F91" t="str">
            <v>Elec.</v>
          </cell>
          <cell r="G91" t="str">
            <v>--</v>
          </cell>
          <cell r="H91" t="str">
            <v>*</v>
          </cell>
          <cell r="I91" t="str">
            <v>ü</v>
          </cell>
          <cell r="J91">
            <v>0</v>
          </cell>
          <cell r="K91" t="str">
            <v>ü</v>
          </cell>
          <cell r="L91" t="str">
            <v xml:space="preserve"> </v>
          </cell>
          <cell r="M91" t="str">
            <v>--</v>
          </cell>
          <cell r="N91" t="str">
            <v xml:space="preserve"> </v>
          </cell>
          <cell r="O91" t="str">
            <v>--</v>
          </cell>
          <cell r="P91" t="str">
            <v xml:space="preserve"> </v>
          </cell>
          <cell r="Q91" t="str">
            <v>--</v>
          </cell>
          <cell r="R91" t="str">
            <v xml:space="preserve"> </v>
          </cell>
          <cell r="S91" t="str">
            <v>--</v>
          </cell>
          <cell r="T91" t="str">
            <v xml:space="preserve"> </v>
          </cell>
          <cell r="U91" t="str">
            <v>--</v>
          </cell>
          <cell r="V91" t="str">
            <v xml:space="preserve"> </v>
          </cell>
          <cell r="W91" t="str">
            <v>--</v>
          </cell>
          <cell r="X91" t="str">
            <v xml:space="preserve"> </v>
          </cell>
        </row>
        <row r="92">
          <cell r="A92" t="str">
            <v>21EXC5</v>
          </cell>
          <cell r="D92" t="str">
            <v>Delmarva Power &amp; Light Co.</v>
          </cell>
          <cell r="E92" t="str">
            <v>MD</v>
          </cell>
          <cell r="F92" t="str">
            <v>Elec.</v>
          </cell>
          <cell r="G92" t="str">
            <v>--</v>
          </cell>
          <cell r="H92" t="str">
            <v>*</v>
          </cell>
          <cell r="I92" t="str">
            <v>ü</v>
          </cell>
          <cell r="J92">
            <v>0</v>
          </cell>
          <cell r="K92" t="str">
            <v>ü</v>
          </cell>
          <cell r="L92" t="str">
            <v xml:space="preserve"> </v>
          </cell>
          <cell r="M92" t="str">
            <v>--</v>
          </cell>
          <cell r="N92" t="str">
            <v xml:space="preserve"> </v>
          </cell>
          <cell r="O92" t="str">
            <v>--</v>
          </cell>
          <cell r="P92" t="str">
            <v xml:space="preserve"> </v>
          </cell>
          <cell r="Q92" t="str">
            <v>--</v>
          </cell>
          <cell r="R92" t="str">
            <v xml:space="preserve"> </v>
          </cell>
          <cell r="S92" t="str">
            <v>--</v>
          </cell>
          <cell r="T92" t="str">
            <v xml:space="preserve"> </v>
          </cell>
          <cell r="U92" t="str">
            <v>--</v>
          </cell>
          <cell r="V92" t="str">
            <v xml:space="preserve"> </v>
          </cell>
          <cell r="W92" t="str">
            <v>--</v>
          </cell>
          <cell r="X92" t="str">
            <v xml:space="preserve"> </v>
          </cell>
        </row>
        <row r="93">
          <cell r="A93" t="str">
            <v>21EXC6</v>
          </cell>
          <cell r="D93" t="str">
            <v>Potomac Electric Power Co.</v>
          </cell>
          <cell r="E93" t="str">
            <v>MD</v>
          </cell>
          <cell r="F93" t="str">
            <v>Elec.</v>
          </cell>
          <cell r="G93" t="str">
            <v>--</v>
          </cell>
          <cell r="H93" t="str">
            <v>*</v>
          </cell>
          <cell r="I93" t="str">
            <v>ü</v>
          </cell>
          <cell r="J93">
            <v>0</v>
          </cell>
          <cell r="K93" t="str">
            <v>ü</v>
          </cell>
          <cell r="L93" t="str">
            <v xml:space="preserve"> </v>
          </cell>
          <cell r="M93" t="str">
            <v>--</v>
          </cell>
          <cell r="N93" t="str">
            <v xml:space="preserve"> </v>
          </cell>
          <cell r="O93" t="str">
            <v>--</v>
          </cell>
          <cell r="P93" t="str">
            <v xml:space="preserve"> </v>
          </cell>
          <cell r="Q93" t="str">
            <v>--</v>
          </cell>
          <cell r="R93" t="str">
            <v xml:space="preserve"> </v>
          </cell>
          <cell r="S93" t="str">
            <v>ü</v>
          </cell>
          <cell r="T93" t="str">
            <v>*</v>
          </cell>
          <cell r="U93" t="str">
            <v>--</v>
          </cell>
          <cell r="V93" t="str">
            <v xml:space="preserve"> </v>
          </cell>
          <cell r="W93" t="str">
            <v>--</v>
          </cell>
          <cell r="X93" t="str">
            <v xml:space="preserve"> </v>
          </cell>
        </row>
        <row r="94">
          <cell r="A94" t="str">
            <v>21EXC7</v>
          </cell>
          <cell r="D94" t="str">
            <v>Atlantic City Electric Co.</v>
          </cell>
          <cell r="E94" t="str">
            <v>NJ</v>
          </cell>
          <cell r="F94" t="str">
            <v>Elec.</v>
          </cell>
          <cell r="G94" t="str">
            <v>--</v>
          </cell>
          <cell r="H94" t="str">
            <v>*</v>
          </cell>
          <cell r="I94" t="str">
            <v>ü</v>
          </cell>
          <cell r="J94" t="str">
            <v>*</v>
          </cell>
          <cell r="K94" t="str">
            <v>--</v>
          </cell>
          <cell r="L94" t="str">
            <v xml:space="preserve"> </v>
          </cell>
          <cell r="M94" t="str">
            <v>ü</v>
          </cell>
          <cell r="N94" t="str">
            <v>*</v>
          </cell>
          <cell r="O94" t="str">
            <v>--</v>
          </cell>
          <cell r="P94" t="str">
            <v xml:space="preserve"> </v>
          </cell>
          <cell r="Q94" t="str">
            <v>--</v>
          </cell>
          <cell r="R94" t="str">
            <v xml:space="preserve"> </v>
          </cell>
          <cell r="S94" t="str">
            <v>ü</v>
          </cell>
          <cell r="T94" t="str">
            <v>*</v>
          </cell>
          <cell r="U94" t="str">
            <v>ü</v>
          </cell>
          <cell r="V94" t="str">
            <v>*</v>
          </cell>
          <cell r="W94" t="str">
            <v>--</v>
          </cell>
          <cell r="X94" t="str">
            <v xml:space="preserve"> </v>
          </cell>
        </row>
        <row r="95">
          <cell r="A95" t="str">
            <v>21EXC8</v>
          </cell>
          <cell r="D95" t="str">
            <v>PECO Energy Co.</v>
          </cell>
          <cell r="E95" t="str">
            <v>PA</v>
          </cell>
          <cell r="F95" t="str">
            <v>Elec.</v>
          </cell>
          <cell r="G95" t="str">
            <v>--</v>
          </cell>
          <cell r="H95" t="str">
            <v>*</v>
          </cell>
          <cell r="I95" t="str">
            <v>ü</v>
          </cell>
          <cell r="J95" t="str">
            <v xml:space="preserve"> </v>
          </cell>
          <cell r="K95" t="str">
            <v>--</v>
          </cell>
          <cell r="L95">
            <v>0</v>
          </cell>
          <cell r="M95" t="str">
            <v>--</v>
          </cell>
          <cell r="N95" t="str">
            <v xml:space="preserve"> </v>
          </cell>
          <cell r="O95" t="str">
            <v>--</v>
          </cell>
          <cell r="P95" t="str">
            <v xml:space="preserve"> </v>
          </cell>
          <cell r="Q95" t="str">
            <v>--</v>
          </cell>
          <cell r="R95">
            <v>0</v>
          </cell>
          <cell r="S95" t="str">
            <v>ü</v>
          </cell>
          <cell r="T95" t="str">
            <v>*</v>
          </cell>
          <cell r="U95" t="str">
            <v>--</v>
          </cell>
          <cell r="V95" t="str">
            <v xml:space="preserve"> </v>
          </cell>
          <cell r="W95" t="str">
            <v>ü</v>
          </cell>
          <cell r="X95" t="str">
            <v xml:space="preserve"> </v>
          </cell>
        </row>
        <row r="96">
          <cell r="A96" t="str">
            <v>FE</v>
          </cell>
          <cell r="B96">
            <v>22</v>
          </cell>
          <cell r="C96">
            <v>9</v>
          </cell>
          <cell r="D96" t="str">
            <v>FIRSTENERGY CORP.</v>
          </cell>
        </row>
        <row r="97">
          <cell r="A97" t="str">
            <v>22FE1</v>
          </cell>
          <cell r="D97" t="str">
            <v>Potomac Edison Co.</v>
          </cell>
          <cell r="E97" t="str">
            <v>MD</v>
          </cell>
          <cell r="F97" t="str">
            <v>Elec.</v>
          </cell>
          <cell r="G97" t="str">
            <v>--</v>
          </cell>
          <cell r="H97" t="str">
            <v>*</v>
          </cell>
          <cell r="I97" t="str">
            <v>ü</v>
          </cell>
          <cell r="J97">
            <v>0</v>
          </cell>
          <cell r="K97" t="str">
            <v>--</v>
          </cell>
          <cell r="L97" t="str">
            <v xml:space="preserve"> </v>
          </cell>
          <cell r="M97" t="str">
            <v>--</v>
          </cell>
          <cell r="N97" t="str">
            <v xml:space="preserve"> </v>
          </cell>
          <cell r="O97" t="str">
            <v>--</v>
          </cell>
          <cell r="P97" t="str">
            <v xml:space="preserve"> </v>
          </cell>
          <cell r="Q97" t="str">
            <v>--</v>
          </cell>
          <cell r="R97" t="str">
            <v xml:space="preserve"> </v>
          </cell>
          <cell r="S97" t="str">
            <v>--</v>
          </cell>
          <cell r="T97">
            <v>0</v>
          </cell>
          <cell r="U97" t="str">
            <v>--</v>
          </cell>
          <cell r="V97" t="str">
            <v xml:space="preserve"> </v>
          </cell>
          <cell r="W97" t="str">
            <v>--</v>
          </cell>
          <cell r="X97" t="str">
            <v xml:space="preserve"> </v>
          </cell>
        </row>
        <row r="98">
          <cell r="A98" t="str">
            <v>22FE2</v>
          </cell>
          <cell r="D98" t="str">
            <v>Jersey Central Power &amp; Light Co.</v>
          </cell>
          <cell r="E98" t="str">
            <v>NJ</v>
          </cell>
          <cell r="F98" t="str">
            <v>Elec.</v>
          </cell>
          <cell r="G98" t="str">
            <v>--</v>
          </cell>
          <cell r="H98" t="str">
            <v>*</v>
          </cell>
          <cell r="I98" t="str">
            <v>ü</v>
          </cell>
          <cell r="J98" t="str">
            <v>*</v>
          </cell>
          <cell r="K98" t="str">
            <v>--</v>
          </cell>
          <cell r="L98" t="str">
            <v xml:space="preserve"> </v>
          </cell>
          <cell r="M98" t="str">
            <v>ü</v>
          </cell>
          <cell r="N98" t="str">
            <v>*</v>
          </cell>
          <cell r="O98" t="str">
            <v>--</v>
          </cell>
          <cell r="P98" t="str">
            <v xml:space="preserve"> </v>
          </cell>
          <cell r="Q98" t="str">
            <v>--</v>
          </cell>
          <cell r="R98" t="str">
            <v xml:space="preserve"> </v>
          </cell>
          <cell r="S98" t="str">
            <v>--</v>
          </cell>
          <cell r="T98" t="str">
            <v>*</v>
          </cell>
          <cell r="U98" t="str">
            <v>ü</v>
          </cell>
          <cell r="V98" t="str">
            <v>*</v>
          </cell>
          <cell r="W98" t="str">
            <v>--</v>
          </cell>
          <cell r="X98" t="str">
            <v xml:space="preserve"> </v>
          </cell>
        </row>
        <row r="99">
          <cell r="A99" t="str">
            <v>22FE3</v>
          </cell>
          <cell r="D99" t="str">
            <v>Cleveland Elec. Illum./Ohio Edison/Toledo Edison</v>
          </cell>
          <cell r="E99" t="str">
            <v>OH</v>
          </cell>
          <cell r="F99" t="str">
            <v>Elec.</v>
          </cell>
          <cell r="G99" t="str">
            <v>--</v>
          </cell>
          <cell r="H99" t="str">
            <v>*</v>
          </cell>
          <cell r="I99" t="str">
            <v>ü</v>
          </cell>
          <cell r="J99" t="str">
            <v>*</v>
          </cell>
          <cell r="K99" t="str">
            <v>--</v>
          </cell>
          <cell r="L99" t="str">
            <v xml:space="preserve"> </v>
          </cell>
          <cell r="M99" t="str">
            <v>ü</v>
          </cell>
          <cell r="N99" t="str">
            <v>*</v>
          </cell>
          <cell r="O99" t="str">
            <v>--</v>
          </cell>
          <cell r="P99" t="str">
            <v xml:space="preserve"> </v>
          </cell>
          <cell r="Q99" t="str">
            <v>ü</v>
          </cell>
          <cell r="R99" t="str">
            <v xml:space="preserve"> </v>
          </cell>
          <cell r="S99" t="str">
            <v>ü</v>
          </cell>
          <cell r="T99" t="str">
            <v>*</v>
          </cell>
          <cell r="U99" t="str">
            <v>--</v>
          </cell>
          <cell r="V99" t="str">
            <v xml:space="preserve"> </v>
          </cell>
          <cell r="W99" t="str">
            <v>ü</v>
          </cell>
          <cell r="X99" t="str">
            <v xml:space="preserve"> </v>
          </cell>
        </row>
        <row r="100">
          <cell r="A100" t="str">
            <v>22FE4</v>
          </cell>
          <cell r="D100" t="str">
            <v>Metropolitan Edison Co.</v>
          </cell>
          <cell r="E100" t="str">
            <v>PA</v>
          </cell>
          <cell r="F100" t="str">
            <v>Elec.</v>
          </cell>
          <cell r="G100" t="str">
            <v>--</v>
          </cell>
          <cell r="H100" t="str">
            <v>*</v>
          </cell>
          <cell r="I100" t="str">
            <v>ü</v>
          </cell>
          <cell r="J100" t="str">
            <v xml:space="preserve"> </v>
          </cell>
          <cell r="K100" t="str">
            <v>--</v>
          </cell>
          <cell r="L100">
            <v>0</v>
          </cell>
          <cell r="M100" t="str">
            <v>--</v>
          </cell>
          <cell r="N100" t="str">
            <v xml:space="preserve"> </v>
          </cell>
          <cell r="O100" t="str">
            <v>--</v>
          </cell>
          <cell r="P100" t="str">
            <v xml:space="preserve"> </v>
          </cell>
          <cell r="Q100" t="str">
            <v>--</v>
          </cell>
          <cell r="R100">
            <v>0</v>
          </cell>
          <cell r="S100" t="str">
            <v>ü</v>
          </cell>
          <cell r="T100" t="str">
            <v>*</v>
          </cell>
          <cell r="U100" t="str">
            <v>--</v>
          </cell>
          <cell r="V100" t="str">
            <v xml:space="preserve"> </v>
          </cell>
          <cell r="W100" t="str">
            <v>ü</v>
          </cell>
          <cell r="X100" t="str">
            <v xml:space="preserve"> </v>
          </cell>
        </row>
        <row r="101">
          <cell r="A101" t="str">
            <v>22FE5</v>
          </cell>
          <cell r="D101" t="str">
            <v>Pennsylvania Electric Co.</v>
          </cell>
          <cell r="E101" t="str">
            <v>PA</v>
          </cell>
          <cell r="F101" t="str">
            <v>Elec.</v>
          </cell>
          <cell r="G101" t="str">
            <v>--</v>
          </cell>
          <cell r="H101" t="str">
            <v>*</v>
          </cell>
          <cell r="I101" t="str">
            <v>ü</v>
          </cell>
          <cell r="J101" t="str">
            <v xml:space="preserve"> </v>
          </cell>
          <cell r="K101" t="str">
            <v>--</v>
          </cell>
          <cell r="L101">
            <v>0</v>
          </cell>
          <cell r="M101" t="str">
            <v>--</v>
          </cell>
          <cell r="N101" t="str">
            <v xml:space="preserve"> </v>
          </cell>
          <cell r="O101" t="str">
            <v>--</v>
          </cell>
          <cell r="P101" t="str">
            <v xml:space="preserve"> </v>
          </cell>
          <cell r="Q101" t="str">
            <v>--</v>
          </cell>
          <cell r="R101">
            <v>0</v>
          </cell>
          <cell r="S101" t="str">
            <v>ü</v>
          </cell>
          <cell r="T101" t="str">
            <v>*</v>
          </cell>
          <cell r="U101" t="str">
            <v>--</v>
          </cell>
          <cell r="V101" t="str">
            <v xml:space="preserve"> </v>
          </cell>
          <cell r="W101" t="str">
            <v>ü</v>
          </cell>
          <cell r="X101" t="str">
            <v xml:space="preserve"> </v>
          </cell>
        </row>
        <row r="102">
          <cell r="A102" t="str">
            <v>22FE6</v>
          </cell>
          <cell r="D102" t="str">
            <v>Pennsylvania Power Co.</v>
          </cell>
          <cell r="E102" t="str">
            <v>PA</v>
          </cell>
          <cell r="F102" t="str">
            <v>Elec.</v>
          </cell>
          <cell r="G102" t="str">
            <v>--</v>
          </cell>
          <cell r="H102" t="str">
            <v>*</v>
          </cell>
          <cell r="I102" t="str">
            <v>ü</v>
          </cell>
          <cell r="J102" t="str">
            <v xml:space="preserve"> </v>
          </cell>
          <cell r="K102" t="str">
            <v>--</v>
          </cell>
          <cell r="L102">
            <v>0</v>
          </cell>
          <cell r="M102" t="str">
            <v>--</v>
          </cell>
          <cell r="N102" t="str">
            <v xml:space="preserve"> </v>
          </cell>
          <cell r="O102" t="str">
            <v>--</v>
          </cell>
          <cell r="P102" t="str">
            <v xml:space="preserve"> </v>
          </cell>
          <cell r="Q102" t="str">
            <v>--</v>
          </cell>
          <cell r="R102">
            <v>0</v>
          </cell>
          <cell r="S102" t="str">
            <v>ü</v>
          </cell>
          <cell r="T102" t="str">
            <v>*</v>
          </cell>
          <cell r="U102" t="str">
            <v>--</v>
          </cell>
          <cell r="V102" t="str">
            <v xml:space="preserve"> </v>
          </cell>
          <cell r="W102" t="str">
            <v>ü</v>
          </cell>
          <cell r="X102" t="str">
            <v xml:space="preserve"> </v>
          </cell>
        </row>
        <row r="103">
          <cell r="A103" t="str">
            <v>22FE7</v>
          </cell>
          <cell r="D103" t="str">
            <v>West Penn Power Co.</v>
          </cell>
          <cell r="E103" t="str">
            <v>PA</v>
          </cell>
          <cell r="F103" t="str">
            <v>Elec.</v>
          </cell>
          <cell r="G103" t="str">
            <v>--</v>
          </cell>
          <cell r="H103" t="str">
            <v>*</v>
          </cell>
          <cell r="I103" t="str">
            <v>ü</v>
          </cell>
          <cell r="J103" t="str">
            <v xml:space="preserve"> </v>
          </cell>
          <cell r="K103" t="str">
            <v>--</v>
          </cell>
          <cell r="L103">
            <v>0</v>
          </cell>
          <cell r="M103" t="str">
            <v>--</v>
          </cell>
          <cell r="N103" t="str">
            <v xml:space="preserve"> </v>
          </cell>
          <cell r="O103" t="str">
            <v>--</v>
          </cell>
          <cell r="P103" t="str">
            <v xml:space="preserve"> </v>
          </cell>
          <cell r="Q103" t="str">
            <v>--</v>
          </cell>
          <cell r="R103">
            <v>0</v>
          </cell>
          <cell r="S103" t="str">
            <v>ü</v>
          </cell>
          <cell r="T103" t="str">
            <v>*</v>
          </cell>
          <cell r="U103" t="str">
            <v>--</v>
          </cell>
          <cell r="V103" t="str">
            <v xml:space="preserve"> </v>
          </cell>
          <cell r="W103" t="str">
            <v>--</v>
          </cell>
          <cell r="X103" t="str">
            <v xml:space="preserve"> </v>
          </cell>
        </row>
        <row r="104">
          <cell r="A104" t="str">
            <v>22FE8</v>
          </cell>
          <cell r="D104" t="str">
            <v>Monongahela Power Co.</v>
          </cell>
          <cell r="E104" t="str">
            <v>WV</v>
          </cell>
          <cell r="F104" t="str">
            <v>Elec.</v>
          </cell>
          <cell r="G104" t="str">
            <v>ü</v>
          </cell>
          <cell r="H104" t="str">
            <v xml:space="preserve"> </v>
          </cell>
          <cell r="I104" t="str">
            <v>ü</v>
          </cell>
          <cell r="J104" t="str">
            <v xml:space="preserve"> </v>
          </cell>
          <cell r="K104" t="str">
            <v>--</v>
          </cell>
          <cell r="L104" t="str">
            <v xml:space="preserve"> </v>
          </cell>
          <cell r="M104" t="str">
            <v>--</v>
          </cell>
          <cell r="N104" t="str">
            <v xml:space="preserve"> </v>
          </cell>
          <cell r="O104" t="str">
            <v>--</v>
          </cell>
          <cell r="P104" t="str">
            <v xml:space="preserve"> </v>
          </cell>
          <cell r="Q104" t="str">
            <v>--</v>
          </cell>
          <cell r="R104" t="str">
            <v xml:space="preserve"> </v>
          </cell>
          <cell r="S104" t="str">
            <v>--</v>
          </cell>
          <cell r="T104" t="str">
            <v>*</v>
          </cell>
          <cell r="U104" t="str">
            <v>ü</v>
          </cell>
          <cell r="V104" t="str">
            <v xml:space="preserve"> </v>
          </cell>
          <cell r="W104" t="str">
            <v>--</v>
          </cell>
          <cell r="X104" t="str">
            <v xml:space="preserve"> </v>
          </cell>
        </row>
        <row r="105">
          <cell r="A105" t="str">
            <v>22FE9</v>
          </cell>
          <cell r="D105" t="str">
            <v>Potomac Edison Co.</v>
          </cell>
          <cell r="E105" t="str">
            <v>WV</v>
          </cell>
          <cell r="F105" t="str">
            <v>Elec.</v>
          </cell>
          <cell r="G105" t="str">
            <v>ü</v>
          </cell>
          <cell r="H105" t="str">
            <v xml:space="preserve"> </v>
          </cell>
          <cell r="I105" t="str">
            <v>ü</v>
          </cell>
          <cell r="J105" t="str">
            <v xml:space="preserve"> </v>
          </cell>
          <cell r="K105" t="str">
            <v>--</v>
          </cell>
          <cell r="L105" t="str">
            <v xml:space="preserve"> </v>
          </cell>
          <cell r="M105" t="str">
            <v>--</v>
          </cell>
          <cell r="N105" t="str">
            <v xml:space="preserve"> </v>
          </cell>
          <cell r="O105" t="str">
            <v>--</v>
          </cell>
          <cell r="P105" t="str">
            <v xml:space="preserve"> </v>
          </cell>
          <cell r="Q105" t="str">
            <v>--</v>
          </cell>
          <cell r="R105" t="str">
            <v xml:space="preserve"> </v>
          </cell>
          <cell r="S105" t="str">
            <v>--</v>
          </cell>
          <cell r="T105" t="str">
            <v>*</v>
          </cell>
          <cell r="U105" t="str">
            <v>--</v>
          </cell>
          <cell r="V105" t="str">
            <v xml:space="preserve"> </v>
          </cell>
          <cell r="W105" t="str">
            <v>--</v>
          </cell>
          <cell r="X105" t="str">
            <v xml:space="preserve"> </v>
          </cell>
        </row>
        <row r="106">
          <cell r="A106" t="str">
            <v>FTS</v>
          </cell>
          <cell r="B106">
            <v>23</v>
          </cell>
          <cell r="C106">
            <v>3</v>
          </cell>
          <cell r="D106" t="str">
            <v>FORTIS, INC.</v>
          </cell>
        </row>
        <row r="107">
          <cell r="A107" t="str">
            <v>23FTS1</v>
          </cell>
          <cell r="D107" t="str">
            <v>Tucson Electric Power Co.</v>
          </cell>
          <cell r="E107" t="str">
            <v>AZ</v>
          </cell>
          <cell r="F107" t="str">
            <v>Elec.</v>
          </cell>
          <cell r="G107" t="str">
            <v>ü</v>
          </cell>
          <cell r="H107" t="str">
            <v xml:space="preserve"> </v>
          </cell>
          <cell r="I107" t="str">
            <v>ü</v>
          </cell>
          <cell r="J107" t="str">
            <v xml:space="preserve"> </v>
          </cell>
          <cell r="K107" t="str">
            <v>--</v>
          </cell>
          <cell r="L107" t="str">
            <v xml:space="preserve"> </v>
          </cell>
          <cell r="M107" t="str">
            <v>ü</v>
          </cell>
          <cell r="N107" t="str">
            <v>*</v>
          </cell>
          <cell r="O107" t="str">
            <v>--</v>
          </cell>
          <cell r="P107" t="str">
            <v xml:space="preserve"> </v>
          </cell>
          <cell r="Q107" t="str">
            <v>ü</v>
          </cell>
          <cell r="R107" t="str">
            <v xml:space="preserve"> </v>
          </cell>
          <cell r="S107" t="str">
            <v>--</v>
          </cell>
          <cell r="T107" t="str">
            <v xml:space="preserve"> </v>
          </cell>
          <cell r="U107" t="str">
            <v>ü</v>
          </cell>
          <cell r="V107" t="str">
            <v xml:space="preserve"> </v>
          </cell>
          <cell r="W107" t="str">
            <v>ü</v>
          </cell>
          <cell r="X107">
            <v>0</v>
          </cell>
        </row>
        <row r="108">
          <cell r="A108" t="str">
            <v>23FTS2</v>
          </cell>
          <cell r="D108" t="str">
            <v>UNS Electric Inc.</v>
          </cell>
          <cell r="E108" t="str">
            <v>AZ</v>
          </cell>
          <cell r="F108" t="str">
            <v>Elec.</v>
          </cell>
          <cell r="G108" t="str">
            <v>ü</v>
          </cell>
          <cell r="H108" t="str">
            <v xml:space="preserve"> </v>
          </cell>
          <cell r="I108" t="str">
            <v>ü</v>
          </cell>
          <cell r="J108" t="str">
            <v xml:space="preserve"> </v>
          </cell>
          <cell r="K108" t="str">
            <v>--</v>
          </cell>
          <cell r="L108" t="str">
            <v xml:space="preserve"> </v>
          </cell>
          <cell r="M108" t="str">
            <v>ü</v>
          </cell>
          <cell r="N108" t="str">
            <v>*</v>
          </cell>
          <cell r="O108" t="str">
            <v>--</v>
          </cell>
          <cell r="P108" t="str">
            <v xml:space="preserve"> </v>
          </cell>
          <cell r="Q108" t="str">
            <v>ü</v>
          </cell>
          <cell r="R108" t="str">
            <v xml:space="preserve"> </v>
          </cell>
          <cell r="S108" t="str">
            <v>--</v>
          </cell>
          <cell r="T108" t="str">
            <v xml:space="preserve"> </v>
          </cell>
          <cell r="U108" t="str">
            <v>--</v>
          </cell>
          <cell r="V108" t="str">
            <v xml:space="preserve"> </v>
          </cell>
          <cell r="W108" t="str">
            <v>ü</v>
          </cell>
          <cell r="X108">
            <v>0</v>
          </cell>
        </row>
        <row r="109">
          <cell r="A109" t="str">
            <v>23FTS3</v>
          </cell>
          <cell r="D109" t="str">
            <v>Central Hudson Gas &amp; Electric Corp.</v>
          </cell>
          <cell r="E109" t="str">
            <v>NY</v>
          </cell>
          <cell r="F109" t="str">
            <v>Elec.</v>
          </cell>
          <cell r="G109" t="str">
            <v>--</v>
          </cell>
          <cell r="H109" t="str">
            <v>*</v>
          </cell>
          <cell r="I109" t="str">
            <v>ü</v>
          </cell>
          <cell r="J109" t="str">
            <v xml:space="preserve"> </v>
          </cell>
          <cell r="K109" t="str">
            <v>ü</v>
          </cell>
          <cell r="L109" t="str">
            <v xml:space="preserve"> </v>
          </cell>
          <cell r="M109" t="str">
            <v>--</v>
          </cell>
          <cell r="N109" t="str">
            <v xml:space="preserve"> </v>
          </cell>
          <cell r="O109" t="str">
            <v>--</v>
          </cell>
          <cell r="P109" t="str">
            <v xml:space="preserve"> </v>
          </cell>
          <cell r="Q109" t="str">
            <v>ü</v>
          </cell>
          <cell r="R109" t="str">
            <v>*</v>
          </cell>
          <cell r="S109" t="str">
            <v>ü</v>
          </cell>
          <cell r="T109" t="str">
            <v>*</v>
          </cell>
          <cell r="U109" t="str">
            <v>ü</v>
          </cell>
          <cell r="V109" t="str">
            <v>*</v>
          </cell>
          <cell r="W109" t="str">
            <v>--</v>
          </cell>
          <cell r="X109" t="str">
            <v xml:space="preserve"> </v>
          </cell>
        </row>
        <row r="110">
          <cell r="A110" t="str">
            <v>HE</v>
          </cell>
          <cell r="B110">
            <v>24</v>
          </cell>
          <cell r="C110">
            <v>3</v>
          </cell>
          <cell r="D110" t="str">
            <v>HAWAIIAN ELEC.</v>
          </cell>
        </row>
        <row r="111">
          <cell r="A111" t="str">
            <v>24HE1</v>
          </cell>
          <cell r="D111" t="str">
            <v>Hawaiian Electric Co.</v>
          </cell>
          <cell r="E111" t="str">
            <v>HI</v>
          </cell>
          <cell r="F111" t="str">
            <v>Elec.</v>
          </cell>
          <cell r="G111" t="str">
            <v>ü</v>
          </cell>
          <cell r="H111" t="str">
            <v xml:space="preserve"> </v>
          </cell>
          <cell r="I111" t="str">
            <v>ü</v>
          </cell>
          <cell r="J111" t="str">
            <v xml:space="preserve"> </v>
          </cell>
          <cell r="K111" t="str">
            <v>--</v>
          </cell>
          <cell r="L111" t="str">
            <v xml:space="preserve"> </v>
          </cell>
          <cell r="M111" t="str">
            <v>--</v>
          </cell>
          <cell r="N111" t="str">
            <v xml:space="preserve"> </v>
          </cell>
          <cell r="O111" t="str">
            <v>--</v>
          </cell>
          <cell r="P111" t="str">
            <v xml:space="preserve"> </v>
          </cell>
          <cell r="Q111" t="str">
            <v>ü</v>
          </cell>
          <cell r="R111" t="str">
            <v>*</v>
          </cell>
          <cell r="S111" t="str">
            <v>--</v>
          </cell>
          <cell r="T111" t="str">
            <v xml:space="preserve"> </v>
          </cell>
          <cell r="U111" t="str">
            <v>--</v>
          </cell>
          <cell r="V111" t="str">
            <v xml:space="preserve"> </v>
          </cell>
          <cell r="W111" t="str">
            <v>--</v>
          </cell>
          <cell r="X111" t="str">
            <v xml:space="preserve"> </v>
          </cell>
        </row>
        <row r="112">
          <cell r="A112" t="str">
            <v>24HE2</v>
          </cell>
          <cell r="D112" t="str">
            <v>Hawaii Electric Light Co.</v>
          </cell>
          <cell r="E112" t="str">
            <v>HI</v>
          </cell>
          <cell r="F112" t="str">
            <v>Elec.</v>
          </cell>
          <cell r="G112" t="str">
            <v>ü</v>
          </cell>
          <cell r="H112" t="str">
            <v xml:space="preserve"> </v>
          </cell>
          <cell r="I112" t="str">
            <v>ü</v>
          </cell>
          <cell r="J112" t="str">
            <v xml:space="preserve"> </v>
          </cell>
          <cell r="K112" t="str">
            <v>--</v>
          </cell>
          <cell r="L112" t="str">
            <v xml:space="preserve"> </v>
          </cell>
          <cell r="M112" t="str">
            <v>--</v>
          </cell>
          <cell r="N112" t="str">
            <v xml:space="preserve"> </v>
          </cell>
          <cell r="O112" t="str">
            <v>--</v>
          </cell>
          <cell r="P112" t="str">
            <v xml:space="preserve"> </v>
          </cell>
          <cell r="Q112" t="str">
            <v>--</v>
          </cell>
          <cell r="R112" t="str">
            <v xml:space="preserve"> </v>
          </cell>
          <cell r="S112" t="str">
            <v>--</v>
          </cell>
          <cell r="T112" t="str">
            <v xml:space="preserve"> </v>
          </cell>
          <cell r="U112" t="str">
            <v>--</v>
          </cell>
          <cell r="V112" t="str">
            <v xml:space="preserve"> </v>
          </cell>
          <cell r="W112" t="str">
            <v>--</v>
          </cell>
          <cell r="X112" t="str">
            <v xml:space="preserve"> </v>
          </cell>
        </row>
        <row r="113">
          <cell r="A113" t="str">
            <v>24HE3</v>
          </cell>
          <cell r="D113" t="str">
            <v>Maui Electric Co.</v>
          </cell>
          <cell r="E113" t="str">
            <v>HI</v>
          </cell>
          <cell r="F113" t="str">
            <v>Elec.</v>
          </cell>
          <cell r="G113" t="str">
            <v>ü</v>
          </cell>
          <cell r="H113" t="str">
            <v xml:space="preserve"> </v>
          </cell>
          <cell r="I113" t="str">
            <v>ü</v>
          </cell>
          <cell r="J113" t="str">
            <v xml:space="preserve"> </v>
          </cell>
          <cell r="K113" t="str">
            <v>--</v>
          </cell>
          <cell r="L113" t="str">
            <v xml:space="preserve"> </v>
          </cell>
          <cell r="M113" t="str">
            <v>--</v>
          </cell>
          <cell r="N113" t="str">
            <v xml:space="preserve"> </v>
          </cell>
          <cell r="O113" t="str">
            <v>--</v>
          </cell>
          <cell r="P113" t="str">
            <v xml:space="preserve"> </v>
          </cell>
          <cell r="Q113" t="str">
            <v>ü</v>
          </cell>
          <cell r="R113" t="str">
            <v>*</v>
          </cell>
          <cell r="S113" t="str">
            <v>--</v>
          </cell>
          <cell r="T113" t="str">
            <v xml:space="preserve"> </v>
          </cell>
          <cell r="U113" t="str">
            <v>--</v>
          </cell>
          <cell r="V113" t="str">
            <v xml:space="preserve"> </v>
          </cell>
          <cell r="W113" t="str">
            <v>--</v>
          </cell>
          <cell r="X113" t="str">
            <v xml:space="preserve"> </v>
          </cell>
        </row>
        <row r="114">
          <cell r="A114" t="str">
            <v>IDA</v>
          </cell>
          <cell r="B114">
            <v>25</v>
          </cell>
          <cell r="C114">
            <v>2</v>
          </cell>
          <cell r="D114" t="str">
            <v>IDACORP</v>
          </cell>
        </row>
        <row r="115">
          <cell r="A115" t="str">
            <v>25IDA1</v>
          </cell>
          <cell r="D115" t="str">
            <v>Idaho Power Co.</v>
          </cell>
          <cell r="E115" t="str">
            <v>ID</v>
          </cell>
          <cell r="F115" t="str">
            <v>Elec.</v>
          </cell>
          <cell r="G115" t="str">
            <v>ü</v>
          </cell>
          <cell r="H115" t="str">
            <v>*</v>
          </cell>
          <cell r="I115" t="str">
            <v>ü</v>
          </cell>
          <cell r="J115" t="str">
            <v xml:space="preserve"> </v>
          </cell>
          <cell r="K115" t="str">
            <v>ü</v>
          </cell>
          <cell r="L115" t="str">
            <v>*</v>
          </cell>
          <cell r="M115" t="str">
            <v>--</v>
          </cell>
          <cell r="N115" t="str">
            <v xml:space="preserve"> </v>
          </cell>
          <cell r="O115" t="str">
            <v>--</v>
          </cell>
          <cell r="P115" t="str">
            <v xml:space="preserve"> </v>
          </cell>
          <cell r="Q115" t="str">
            <v>--</v>
          </cell>
          <cell r="R115" t="str">
            <v xml:space="preserve"> </v>
          </cell>
          <cell r="S115" t="str">
            <v>--</v>
          </cell>
          <cell r="T115" t="str">
            <v xml:space="preserve"> </v>
          </cell>
          <cell r="U115" t="str">
            <v>--</v>
          </cell>
          <cell r="V115" t="str">
            <v xml:space="preserve"> </v>
          </cell>
          <cell r="W115" t="str">
            <v>--</v>
          </cell>
          <cell r="X115" t="str">
            <v xml:space="preserve"> </v>
          </cell>
        </row>
        <row r="116">
          <cell r="A116" t="str">
            <v>25IDA2</v>
          </cell>
          <cell r="D116" t="str">
            <v>Idaho Power Co.</v>
          </cell>
          <cell r="E116" t="str">
            <v>OR</v>
          </cell>
          <cell r="F116" t="str">
            <v>Elec.</v>
          </cell>
          <cell r="G116" t="str">
            <v>ü</v>
          </cell>
          <cell r="H116">
            <v>0</v>
          </cell>
          <cell r="I116" t="str">
            <v>ü</v>
          </cell>
          <cell r="J116" t="str">
            <v xml:space="preserve"> </v>
          </cell>
          <cell r="K116" t="str">
            <v>--</v>
          </cell>
          <cell r="L116" t="str">
            <v xml:space="preserve"> </v>
          </cell>
          <cell r="M116" t="str">
            <v>--</v>
          </cell>
          <cell r="N116" t="str">
            <v xml:space="preserve"> </v>
          </cell>
          <cell r="O116" t="str">
            <v>--</v>
          </cell>
          <cell r="P116" t="str">
            <v xml:space="preserve"> </v>
          </cell>
          <cell r="Q116">
            <v>0</v>
          </cell>
          <cell r="R116">
            <v>0</v>
          </cell>
          <cell r="S116" t="str">
            <v>--</v>
          </cell>
          <cell r="T116" t="str">
            <v xml:space="preserve"> </v>
          </cell>
          <cell r="U116" t="str">
            <v>--</v>
          </cell>
          <cell r="V116" t="str">
            <v xml:space="preserve"> </v>
          </cell>
          <cell r="W116" t="str">
            <v>--</v>
          </cell>
          <cell r="X116" t="str">
            <v xml:space="preserve"> </v>
          </cell>
        </row>
        <row r="117">
          <cell r="A117" t="str">
            <v>MGEE</v>
          </cell>
          <cell r="B117">
            <v>26</v>
          </cell>
          <cell r="C117">
            <v>1</v>
          </cell>
          <cell r="D117" t="str">
            <v>MGE ENERGY</v>
          </cell>
        </row>
        <row r="118">
          <cell r="A118" t="str">
            <v>26MGEE1</v>
          </cell>
          <cell r="D118" t="str">
            <v>Madison Gas &amp; Electric Co.</v>
          </cell>
          <cell r="E118" t="str">
            <v>WI</v>
          </cell>
          <cell r="F118" t="str">
            <v>Elec.</v>
          </cell>
          <cell r="G118" t="str">
            <v>ü</v>
          </cell>
          <cell r="H118" t="str">
            <v>*</v>
          </cell>
          <cell r="I118" t="str">
            <v>--</v>
          </cell>
          <cell r="J118" t="str">
            <v>*</v>
          </cell>
          <cell r="K118" t="str">
            <v>--</v>
          </cell>
          <cell r="L118" t="str">
            <v xml:space="preserve"> </v>
          </cell>
          <cell r="M118" t="str">
            <v>--</v>
          </cell>
          <cell r="N118" t="str">
            <v xml:space="preserve"> </v>
          </cell>
          <cell r="O118" t="str">
            <v>--</v>
          </cell>
          <cell r="P118" t="str">
            <v>*</v>
          </cell>
          <cell r="Q118" t="str">
            <v>ü</v>
          </cell>
          <cell r="R118" t="str">
            <v xml:space="preserve"> </v>
          </cell>
          <cell r="S118" t="str">
            <v>--</v>
          </cell>
          <cell r="T118" t="str">
            <v>*</v>
          </cell>
          <cell r="U118" t="str">
            <v>--</v>
          </cell>
          <cell r="V118" t="str">
            <v xml:space="preserve"> </v>
          </cell>
          <cell r="W118" t="str">
            <v>--</v>
          </cell>
          <cell r="X118" t="str">
            <v xml:space="preserve"> </v>
          </cell>
        </row>
        <row r="119">
          <cell r="A119" t="str">
            <v>NEE</v>
          </cell>
          <cell r="B119">
            <v>27</v>
          </cell>
          <cell r="C119">
            <v>4</v>
          </cell>
          <cell r="D119" t="str">
            <v>NEXTERA ENERGY</v>
          </cell>
        </row>
        <row r="120">
          <cell r="A120" t="str">
            <v>27NEE1</v>
          </cell>
          <cell r="D120" t="str">
            <v>Florida Power &amp; Light Co.</v>
          </cell>
          <cell r="E120" t="str">
            <v>FL</v>
          </cell>
          <cell r="F120" t="str">
            <v>Elec.</v>
          </cell>
          <cell r="G120" t="str">
            <v>ü</v>
          </cell>
          <cell r="H120" t="str">
            <v xml:space="preserve"> </v>
          </cell>
          <cell r="I120" t="str">
            <v>ü</v>
          </cell>
          <cell r="J120" t="str">
            <v xml:space="preserve"> </v>
          </cell>
          <cell r="K120" t="str">
            <v>--</v>
          </cell>
          <cell r="L120" t="str">
            <v xml:space="preserve"> </v>
          </cell>
          <cell r="M120" t="str">
            <v>--</v>
          </cell>
          <cell r="N120" t="str">
            <v xml:space="preserve"> </v>
          </cell>
          <cell r="O120" t="str">
            <v>ü</v>
          </cell>
          <cell r="P120" t="str">
            <v>*</v>
          </cell>
          <cell r="Q120" t="str">
            <v>ü</v>
          </cell>
          <cell r="R120" t="str">
            <v>*</v>
          </cell>
          <cell r="S120" t="str">
            <v>--</v>
          </cell>
          <cell r="T120" t="str">
            <v>*</v>
          </cell>
          <cell r="U120" t="str">
            <v>ü</v>
          </cell>
          <cell r="V120" t="str">
            <v xml:space="preserve"> </v>
          </cell>
          <cell r="W120" t="str">
            <v>--</v>
          </cell>
          <cell r="X120">
            <v>0</v>
          </cell>
        </row>
        <row r="121">
          <cell r="A121" t="str">
            <v>27NEE2</v>
          </cell>
          <cell r="D121" t="str">
            <v>Lone Star Transmission LLC</v>
          </cell>
          <cell r="E121" t="str">
            <v>TX</v>
          </cell>
          <cell r="F121" t="str">
            <v>Elec.</v>
          </cell>
          <cell r="G121" t="str">
            <v>--</v>
          </cell>
          <cell r="H121" t="str">
            <v>*</v>
          </cell>
          <cell r="I121" t="str">
            <v>--</v>
          </cell>
          <cell r="J121">
            <v>0</v>
          </cell>
          <cell r="K121" t="str">
            <v>--</v>
          </cell>
          <cell r="L121" t="str">
            <v xml:space="preserve"> </v>
          </cell>
          <cell r="M121" t="str">
            <v>--</v>
          </cell>
          <cell r="N121" t="str">
            <v xml:space="preserve"> </v>
          </cell>
          <cell r="O121" t="str">
            <v>--</v>
          </cell>
          <cell r="P121" t="str">
            <v xml:space="preserve"> </v>
          </cell>
          <cell r="Q121" t="str">
            <v>--</v>
          </cell>
          <cell r="R121" t="str">
            <v xml:space="preserve"> </v>
          </cell>
          <cell r="S121" t="str">
            <v>ü</v>
          </cell>
          <cell r="T121">
            <v>0</v>
          </cell>
          <cell r="U121" t="str">
            <v>--</v>
          </cell>
          <cell r="V121" t="str">
            <v xml:space="preserve"> </v>
          </cell>
          <cell r="W121" t="str">
            <v>ü</v>
          </cell>
          <cell r="X121">
            <v>0</v>
          </cell>
        </row>
        <row r="122">
          <cell r="A122" t="str">
            <v>27NEE4</v>
          </cell>
          <cell r="D122" t="str">
            <v>Pivotal Utility Holdings Inc.</v>
          </cell>
          <cell r="E122" t="str">
            <v>FL</v>
          </cell>
          <cell r="F122" t="str">
            <v>Gas</v>
          </cell>
          <cell r="G122" t="str">
            <v>ü</v>
          </cell>
          <cell r="H122" t="str">
            <v xml:space="preserve"> </v>
          </cell>
          <cell r="I122" t="str">
            <v>ü</v>
          </cell>
          <cell r="J122" t="str">
            <v xml:space="preserve"> </v>
          </cell>
          <cell r="K122" t="str">
            <v>--</v>
          </cell>
          <cell r="L122" t="str">
            <v xml:space="preserve"> </v>
          </cell>
          <cell r="M122" t="str">
            <v>--</v>
          </cell>
          <cell r="N122" t="str">
            <v xml:space="preserve"> </v>
          </cell>
          <cell r="O122" t="str">
            <v>--</v>
          </cell>
          <cell r="P122" t="str">
            <v xml:space="preserve"> </v>
          </cell>
          <cell r="Q122" t="str">
            <v>--</v>
          </cell>
          <cell r="R122" t="str">
            <v xml:space="preserve"> </v>
          </cell>
          <cell r="S122" t="str">
            <v>ü</v>
          </cell>
          <cell r="T122" t="str">
            <v>*</v>
          </cell>
          <cell r="U122" t="str">
            <v>ü</v>
          </cell>
          <cell r="V122" t="str">
            <v xml:space="preserve"> </v>
          </cell>
          <cell r="W122" t="str">
            <v>--</v>
          </cell>
          <cell r="X122">
            <v>0</v>
          </cell>
        </row>
        <row r="123">
          <cell r="A123" t="str">
            <v>NWE</v>
          </cell>
          <cell r="B123">
            <v>28</v>
          </cell>
          <cell r="C123">
            <v>2</v>
          </cell>
          <cell r="D123" t="str">
            <v>NORTHWESTERN CORP.</v>
          </cell>
        </row>
        <row r="124">
          <cell r="A124" t="str">
            <v>28NWE1</v>
          </cell>
          <cell r="D124" t="str">
            <v>NorthWestern Corp.</v>
          </cell>
          <cell r="E124" t="str">
            <v>MT</v>
          </cell>
          <cell r="F124" t="str">
            <v>Elec.</v>
          </cell>
          <cell r="G124" t="str">
            <v>ü</v>
          </cell>
          <cell r="H124" t="str">
            <v>*</v>
          </cell>
          <cell r="I124" t="str">
            <v>ü</v>
          </cell>
          <cell r="J124" t="str">
            <v xml:space="preserve"> </v>
          </cell>
          <cell r="K124" t="str">
            <v>--</v>
          </cell>
          <cell r="L124" t="str">
            <v xml:space="preserve"> </v>
          </cell>
          <cell r="M124" t="str">
            <v>--</v>
          </cell>
          <cell r="N124">
            <v>0</v>
          </cell>
          <cell r="O124" t="str">
            <v>--</v>
          </cell>
          <cell r="P124" t="str">
            <v xml:space="preserve"> </v>
          </cell>
          <cell r="Q124" t="str">
            <v>--</v>
          </cell>
          <cell r="R124">
            <v>0</v>
          </cell>
          <cell r="S124" t="str">
            <v>--</v>
          </cell>
          <cell r="T124" t="str">
            <v xml:space="preserve"> </v>
          </cell>
          <cell r="U124" t="str">
            <v>--</v>
          </cell>
          <cell r="V124" t="str">
            <v xml:space="preserve"> </v>
          </cell>
          <cell r="W124" t="str">
            <v>--</v>
          </cell>
          <cell r="X124" t="str">
            <v xml:space="preserve"> </v>
          </cell>
        </row>
        <row r="125">
          <cell r="A125" t="str">
            <v>28NWE2</v>
          </cell>
          <cell r="D125" t="str">
            <v>NorthWestern Corp.</v>
          </cell>
          <cell r="E125" t="str">
            <v>SD</v>
          </cell>
          <cell r="F125" t="str">
            <v>Elec.</v>
          </cell>
          <cell r="G125" t="str">
            <v>ü</v>
          </cell>
          <cell r="H125" t="str">
            <v xml:space="preserve"> </v>
          </cell>
          <cell r="I125" t="str">
            <v>ü</v>
          </cell>
          <cell r="J125" t="str">
            <v xml:space="preserve"> </v>
          </cell>
          <cell r="K125" t="str">
            <v>--</v>
          </cell>
          <cell r="L125" t="str">
            <v xml:space="preserve"> </v>
          </cell>
          <cell r="M125" t="str">
            <v>--</v>
          </cell>
          <cell r="N125" t="str">
            <v xml:space="preserve"> </v>
          </cell>
          <cell r="O125" t="str">
            <v>--</v>
          </cell>
          <cell r="P125" t="str">
            <v xml:space="preserve"> </v>
          </cell>
          <cell r="Q125" t="str">
            <v>--</v>
          </cell>
          <cell r="R125" t="str">
            <v xml:space="preserve"> </v>
          </cell>
          <cell r="S125" t="str">
            <v>--</v>
          </cell>
          <cell r="T125" t="str">
            <v xml:space="preserve"> </v>
          </cell>
          <cell r="U125" t="str">
            <v>--</v>
          </cell>
          <cell r="V125" t="str">
            <v xml:space="preserve"> </v>
          </cell>
          <cell r="W125" t="str">
            <v>--</v>
          </cell>
          <cell r="X125" t="str">
            <v xml:space="preserve"> </v>
          </cell>
        </row>
        <row r="126">
          <cell r="A126" t="str">
            <v>OGE</v>
          </cell>
          <cell r="B126">
            <v>29</v>
          </cell>
          <cell r="C126">
            <v>2</v>
          </cell>
          <cell r="D126" t="str">
            <v>OGE ENERGY CORP.</v>
          </cell>
        </row>
        <row r="127">
          <cell r="A127" t="str">
            <v>29OGE1</v>
          </cell>
          <cell r="D127" t="str">
            <v>Oklahoma Gas &amp; Electric Co.</v>
          </cell>
          <cell r="E127" t="str">
            <v>AR</v>
          </cell>
          <cell r="F127" t="str">
            <v>Elec.</v>
          </cell>
          <cell r="G127" t="str">
            <v>ü</v>
          </cell>
          <cell r="H127">
            <v>0</v>
          </cell>
          <cell r="I127" t="str">
            <v>ü</v>
          </cell>
          <cell r="J127" t="str">
            <v xml:space="preserve"> </v>
          </cell>
          <cell r="K127" t="str">
            <v>--</v>
          </cell>
          <cell r="L127" t="str">
            <v xml:space="preserve"> </v>
          </cell>
          <cell r="M127" t="str">
            <v>ü</v>
          </cell>
          <cell r="N127" t="str">
            <v>*</v>
          </cell>
          <cell r="O127" t="str">
            <v>ü</v>
          </cell>
          <cell r="P127" t="str">
            <v xml:space="preserve"> </v>
          </cell>
          <cell r="Q127" t="str">
            <v>ü</v>
          </cell>
          <cell r="R127" t="str">
            <v xml:space="preserve"> </v>
          </cell>
          <cell r="S127" t="str">
            <v>ü</v>
          </cell>
          <cell r="T127">
            <v>0</v>
          </cell>
          <cell r="U127" t="str">
            <v>ü</v>
          </cell>
          <cell r="V127" t="str">
            <v xml:space="preserve"> </v>
          </cell>
          <cell r="W127" t="str">
            <v>ü</v>
          </cell>
          <cell r="X127" t="str">
            <v xml:space="preserve"> </v>
          </cell>
        </row>
        <row r="128">
          <cell r="A128" t="str">
            <v>29OGE2</v>
          </cell>
          <cell r="D128" t="str">
            <v>Oklahoma Gas &amp; Electric Co.</v>
          </cell>
          <cell r="E128" t="str">
            <v>OK</v>
          </cell>
          <cell r="F128" t="str">
            <v>Elec.</v>
          </cell>
          <cell r="G128" t="str">
            <v>ü</v>
          </cell>
          <cell r="H128" t="str">
            <v xml:space="preserve"> </v>
          </cell>
          <cell r="I128" t="str">
            <v>ü</v>
          </cell>
          <cell r="J128" t="str">
            <v>*</v>
          </cell>
          <cell r="K128" t="str">
            <v>--</v>
          </cell>
          <cell r="L128" t="str">
            <v xml:space="preserve"> </v>
          </cell>
          <cell r="M128" t="str">
            <v>ü</v>
          </cell>
          <cell r="N128" t="str">
            <v>*</v>
          </cell>
          <cell r="O128" t="str">
            <v>--</v>
          </cell>
          <cell r="P128">
            <v>0</v>
          </cell>
          <cell r="Q128" t="str">
            <v>--</v>
          </cell>
          <cell r="R128">
            <v>0</v>
          </cell>
          <cell r="S128" t="str">
            <v>ü</v>
          </cell>
          <cell r="T128" t="str">
            <v>*</v>
          </cell>
          <cell r="U128" t="str">
            <v>ü</v>
          </cell>
          <cell r="V128" t="str">
            <v>*</v>
          </cell>
          <cell r="W128" t="str">
            <v>ü</v>
          </cell>
          <cell r="X128" t="str">
            <v>*</v>
          </cell>
        </row>
        <row r="129">
          <cell r="A129" t="str">
            <v>OTTR</v>
          </cell>
          <cell r="B129">
            <v>30</v>
          </cell>
          <cell r="C129">
            <v>3</v>
          </cell>
          <cell r="D129" t="str">
            <v>OTTER TAIL CORP.</v>
          </cell>
        </row>
        <row r="130">
          <cell r="A130" t="str">
            <v>30OTTR1</v>
          </cell>
          <cell r="D130" t="str">
            <v>Otter Tail Power Co.</v>
          </cell>
          <cell r="E130" t="str">
            <v>MN</v>
          </cell>
          <cell r="F130" t="str">
            <v>Elec.</v>
          </cell>
          <cell r="G130" t="str">
            <v>ü</v>
          </cell>
          <cell r="H130" t="str">
            <v xml:space="preserve"> </v>
          </cell>
          <cell r="I130" t="str">
            <v>ü</v>
          </cell>
          <cell r="J130" t="str">
            <v xml:space="preserve"> </v>
          </cell>
          <cell r="K130" t="str">
            <v>--</v>
          </cell>
          <cell r="L130" t="str">
            <v xml:space="preserve"> </v>
          </cell>
          <cell r="M130" t="str">
            <v>--</v>
          </cell>
          <cell r="N130" t="str">
            <v xml:space="preserve"> </v>
          </cell>
          <cell r="O130" t="str">
            <v>--</v>
          </cell>
          <cell r="P130" t="str">
            <v xml:space="preserve"> </v>
          </cell>
          <cell r="Q130" t="str">
            <v>ü</v>
          </cell>
          <cell r="R130" t="str">
            <v xml:space="preserve"> </v>
          </cell>
          <cell r="S130" t="str">
            <v>--</v>
          </cell>
          <cell r="T130" t="str">
            <v xml:space="preserve"> </v>
          </cell>
          <cell r="U130" t="str">
            <v>ü</v>
          </cell>
          <cell r="V130" t="str">
            <v xml:space="preserve"> </v>
          </cell>
          <cell r="W130" t="str">
            <v>ü</v>
          </cell>
          <cell r="X130" t="str">
            <v xml:space="preserve"> </v>
          </cell>
        </row>
        <row r="131">
          <cell r="A131" t="str">
            <v>30OTTR2</v>
          </cell>
          <cell r="D131" t="str">
            <v>Otter Tail Power Co.</v>
          </cell>
          <cell r="E131" t="str">
            <v>ND</v>
          </cell>
          <cell r="F131" t="str">
            <v>Elec.</v>
          </cell>
          <cell r="G131" t="str">
            <v>ü</v>
          </cell>
          <cell r="H131" t="str">
            <v xml:space="preserve"> </v>
          </cell>
          <cell r="I131" t="str">
            <v>--</v>
          </cell>
          <cell r="J131" t="str">
            <v xml:space="preserve"> </v>
          </cell>
          <cell r="K131" t="str">
            <v>--</v>
          </cell>
          <cell r="L131" t="str">
            <v xml:space="preserve"> </v>
          </cell>
          <cell r="M131" t="str">
            <v>--</v>
          </cell>
          <cell r="N131" t="str">
            <v xml:space="preserve"> </v>
          </cell>
          <cell r="O131" t="str">
            <v>ü</v>
          </cell>
          <cell r="P131" t="str">
            <v>*</v>
          </cell>
          <cell r="Q131" t="str">
            <v>ü</v>
          </cell>
          <cell r="R131" t="str">
            <v>*</v>
          </cell>
          <cell r="S131" t="str">
            <v>ü</v>
          </cell>
          <cell r="T131" t="str">
            <v>*</v>
          </cell>
          <cell r="U131" t="str">
            <v>ü</v>
          </cell>
          <cell r="V131" t="str">
            <v>*</v>
          </cell>
          <cell r="W131" t="str">
            <v>ü</v>
          </cell>
          <cell r="X131" t="str">
            <v>*</v>
          </cell>
        </row>
        <row r="132">
          <cell r="A132" t="str">
            <v>30OTTR3</v>
          </cell>
          <cell r="D132" t="str">
            <v>Otter Tail Power Corp.</v>
          </cell>
          <cell r="E132" t="str">
            <v>SD</v>
          </cell>
          <cell r="F132" t="str">
            <v>Elec.</v>
          </cell>
          <cell r="G132" t="str">
            <v>ü</v>
          </cell>
          <cell r="H132" t="str">
            <v xml:space="preserve"> </v>
          </cell>
          <cell r="I132" t="str">
            <v>ü</v>
          </cell>
          <cell r="J132">
            <v>0</v>
          </cell>
          <cell r="K132" t="str">
            <v>--</v>
          </cell>
          <cell r="L132" t="str">
            <v xml:space="preserve"> </v>
          </cell>
          <cell r="M132" t="str">
            <v>--</v>
          </cell>
          <cell r="N132" t="str">
            <v xml:space="preserve"> </v>
          </cell>
          <cell r="O132" t="str">
            <v>ü</v>
          </cell>
          <cell r="P132" t="str">
            <v>*</v>
          </cell>
          <cell r="Q132" t="str">
            <v>--</v>
          </cell>
          <cell r="R132">
            <v>0</v>
          </cell>
          <cell r="S132" t="str">
            <v>ü</v>
          </cell>
          <cell r="T132" t="str">
            <v xml:space="preserve"> </v>
          </cell>
          <cell r="U132" t="str">
            <v>ü</v>
          </cell>
          <cell r="V132" t="str">
            <v xml:space="preserve"> </v>
          </cell>
          <cell r="W132" t="str">
            <v>--</v>
          </cell>
          <cell r="X132" t="str">
            <v xml:space="preserve"> </v>
          </cell>
        </row>
        <row r="133">
          <cell r="A133" t="str">
            <v>PNW</v>
          </cell>
          <cell r="B133">
            <v>31</v>
          </cell>
          <cell r="C133">
            <v>1</v>
          </cell>
          <cell r="D133" t="str">
            <v>PINNACLE WEST CAPITAL</v>
          </cell>
        </row>
        <row r="134">
          <cell r="A134" t="str">
            <v>31PNW1</v>
          </cell>
          <cell r="D134" t="str">
            <v>Arizona Public Service Co.</v>
          </cell>
          <cell r="E134" t="str">
            <v>AZ</v>
          </cell>
          <cell r="F134" t="str">
            <v>Elec.</v>
          </cell>
          <cell r="G134" t="str">
            <v>ü</v>
          </cell>
          <cell r="H134" t="str">
            <v xml:space="preserve"> </v>
          </cell>
          <cell r="I134" t="str">
            <v>ü</v>
          </cell>
          <cell r="J134" t="str">
            <v xml:space="preserve"> </v>
          </cell>
          <cell r="K134" t="str">
            <v>--</v>
          </cell>
          <cell r="L134" t="str">
            <v xml:space="preserve"> </v>
          </cell>
          <cell r="M134" t="str">
            <v>ü</v>
          </cell>
          <cell r="N134" t="str">
            <v>*</v>
          </cell>
          <cell r="O134" t="str">
            <v>--</v>
          </cell>
          <cell r="P134">
            <v>0</v>
          </cell>
          <cell r="Q134" t="str">
            <v>ü</v>
          </cell>
          <cell r="R134" t="str">
            <v xml:space="preserve"> </v>
          </cell>
          <cell r="S134" t="str">
            <v>--</v>
          </cell>
          <cell r="T134" t="str">
            <v xml:space="preserve"> </v>
          </cell>
          <cell r="U134" t="str">
            <v>ü</v>
          </cell>
          <cell r="V134" t="str">
            <v xml:space="preserve"> </v>
          </cell>
          <cell r="W134" t="str">
            <v>ü</v>
          </cell>
          <cell r="X134">
            <v>0</v>
          </cell>
        </row>
        <row r="135">
          <cell r="A135" t="str">
            <v>PNM</v>
          </cell>
          <cell r="B135">
            <v>32</v>
          </cell>
          <cell r="C135">
            <v>2</v>
          </cell>
          <cell r="D135" t="str">
            <v>PNM RESOURCES</v>
          </cell>
        </row>
        <row r="136">
          <cell r="A136" t="str">
            <v>32PNM1</v>
          </cell>
          <cell r="D136" t="str">
            <v>Public Service Co. of New Mexico</v>
          </cell>
          <cell r="E136" t="str">
            <v>NM</v>
          </cell>
          <cell r="F136" t="str">
            <v>Elec.</v>
          </cell>
          <cell r="G136" t="str">
            <v>ü</v>
          </cell>
          <cell r="H136" t="str">
            <v xml:space="preserve"> </v>
          </cell>
          <cell r="I136" t="str">
            <v>ü</v>
          </cell>
          <cell r="J136" t="str">
            <v xml:space="preserve"> </v>
          </cell>
          <cell r="K136" t="str">
            <v>--</v>
          </cell>
          <cell r="L136" t="str">
            <v xml:space="preserve"> </v>
          </cell>
          <cell r="M136" t="str">
            <v>--</v>
          </cell>
          <cell r="N136" t="str">
            <v xml:space="preserve"> </v>
          </cell>
          <cell r="O136" t="str">
            <v>--</v>
          </cell>
          <cell r="P136" t="str">
            <v xml:space="preserve"> </v>
          </cell>
          <cell r="Q136" t="str">
            <v>ü</v>
          </cell>
          <cell r="R136" t="str">
            <v xml:space="preserve"> </v>
          </cell>
          <cell r="S136" t="str">
            <v>--</v>
          </cell>
          <cell r="T136">
            <v>0</v>
          </cell>
          <cell r="U136" t="str">
            <v>--</v>
          </cell>
          <cell r="V136">
            <v>0</v>
          </cell>
          <cell r="W136" t="str">
            <v>--</v>
          </cell>
          <cell r="X136" t="str">
            <v xml:space="preserve"> </v>
          </cell>
        </row>
        <row r="137">
          <cell r="A137" t="str">
            <v>32PNM2</v>
          </cell>
          <cell r="D137" t="str">
            <v>Texas-New Mexico Power Co.</v>
          </cell>
          <cell r="E137" t="str">
            <v>TX</v>
          </cell>
          <cell r="F137" t="str">
            <v>Elec.</v>
          </cell>
          <cell r="G137" t="str">
            <v>--</v>
          </cell>
          <cell r="H137" t="str">
            <v>*</v>
          </cell>
          <cell r="I137" t="str">
            <v>ü</v>
          </cell>
          <cell r="J137">
            <v>0</v>
          </cell>
          <cell r="K137" t="str">
            <v>--</v>
          </cell>
          <cell r="L137" t="str">
            <v xml:space="preserve"> </v>
          </cell>
          <cell r="M137" t="str">
            <v>--</v>
          </cell>
          <cell r="N137" t="str">
            <v xml:space="preserve"> </v>
          </cell>
          <cell r="O137" t="str">
            <v>--</v>
          </cell>
          <cell r="P137" t="str">
            <v xml:space="preserve"> </v>
          </cell>
          <cell r="Q137" t="str">
            <v>--</v>
          </cell>
          <cell r="R137" t="str">
            <v xml:space="preserve"> </v>
          </cell>
          <cell r="S137" t="str">
            <v>ü</v>
          </cell>
          <cell r="T137">
            <v>0</v>
          </cell>
          <cell r="U137" t="str">
            <v>--</v>
          </cell>
          <cell r="V137" t="str">
            <v xml:space="preserve"> </v>
          </cell>
          <cell r="W137" t="str">
            <v>ü</v>
          </cell>
          <cell r="X137">
            <v>0</v>
          </cell>
        </row>
        <row r="138">
          <cell r="A138" t="str">
            <v>POR</v>
          </cell>
          <cell r="B138">
            <v>33</v>
          </cell>
          <cell r="C138">
            <v>1</v>
          </cell>
          <cell r="D138" t="str">
            <v>PORTLAND GENERAL ELECTRIC</v>
          </cell>
        </row>
        <row r="139">
          <cell r="A139" t="str">
            <v>33POR1</v>
          </cell>
          <cell r="D139" t="str">
            <v>Portland General Electric Co.</v>
          </cell>
          <cell r="E139" t="str">
            <v>OR</v>
          </cell>
          <cell r="F139" t="str">
            <v>Elec.</v>
          </cell>
          <cell r="G139" t="str">
            <v>ü</v>
          </cell>
          <cell r="H139">
            <v>0</v>
          </cell>
          <cell r="I139" t="str">
            <v>ü</v>
          </cell>
          <cell r="J139" t="str">
            <v xml:space="preserve"> </v>
          </cell>
          <cell r="K139" t="str">
            <v>--</v>
          </cell>
          <cell r="L139" t="str">
            <v xml:space="preserve"> </v>
          </cell>
          <cell r="M139" t="str">
            <v>--</v>
          </cell>
          <cell r="N139">
            <v>0</v>
          </cell>
          <cell r="O139" t="str">
            <v>ü</v>
          </cell>
          <cell r="P139" t="str">
            <v>*</v>
          </cell>
          <cell r="Q139" t="str">
            <v>ü</v>
          </cell>
          <cell r="R139" t="str">
            <v xml:space="preserve">* </v>
          </cell>
          <cell r="S139" t="str">
            <v>--</v>
          </cell>
          <cell r="T139" t="str">
            <v xml:space="preserve"> </v>
          </cell>
          <cell r="U139" t="str">
            <v>ü</v>
          </cell>
          <cell r="V139" t="str">
            <v>*</v>
          </cell>
          <cell r="W139" t="str">
            <v>ü</v>
          </cell>
          <cell r="X139" t="str">
            <v xml:space="preserve"> </v>
          </cell>
        </row>
        <row r="140">
          <cell r="A140" t="str">
            <v>PPL</v>
          </cell>
          <cell r="B140">
            <v>34</v>
          </cell>
          <cell r="C140">
            <v>4</v>
          </cell>
          <cell r="D140" t="str">
            <v>PPL CORP.</v>
          </cell>
        </row>
        <row r="141">
          <cell r="A141" t="str">
            <v>34PPL1</v>
          </cell>
          <cell r="D141" t="str">
            <v>Kentucky Utilities Co.</v>
          </cell>
          <cell r="E141" t="str">
            <v>KY</v>
          </cell>
          <cell r="F141" t="str">
            <v>Elec.</v>
          </cell>
          <cell r="G141" t="str">
            <v>ü</v>
          </cell>
          <cell r="H141" t="str">
            <v xml:space="preserve"> </v>
          </cell>
          <cell r="I141" t="str">
            <v>ü</v>
          </cell>
          <cell r="J141" t="str">
            <v xml:space="preserve"> </v>
          </cell>
          <cell r="K141" t="str">
            <v>--</v>
          </cell>
          <cell r="L141" t="str">
            <v xml:space="preserve"> </v>
          </cell>
          <cell r="M141" t="str">
            <v>ü</v>
          </cell>
          <cell r="N141" t="str">
            <v>*</v>
          </cell>
          <cell r="O141" t="str">
            <v>--</v>
          </cell>
          <cell r="P141" t="str">
            <v xml:space="preserve"> </v>
          </cell>
          <cell r="Q141" t="str">
            <v>--</v>
          </cell>
          <cell r="R141" t="str">
            <v xml:space="preserve"> </v>
          </cell>
          <cell r="S141" t="str">
            <v>--</v>
          </cell>
          <cell r="T141">
            <v>0</v>
          </cell>
          <cell r="U141" t="str">
            <v>ü</v>
          </cell>
          <cell r="V141">
            <v>0</v>
          </cell>
          <cell r="W141" t="str">
            <v>--</v>
          </cell>
          <cell r="X141">
            <v>0</v>
          </cell>
        </row>
        <row r="142">
          <cell r="A142" t="str">
            <v>34PPL2</v>
          </cell>
          <cell r="D142" t="str">
            <v>Louisville Gas &amp; Electric Co.</v>
          </cell>
          <cell r="E142" t="str">
            <v>KY</v>
          </cell>
          <cell r="F142" t="str">
            <v>Elec.</v>
          </cell>
          <cell r="G142" t="str">
            <v>ü</v>
          </cell>
          <cell r="H142" t="str">
            <v xml:space="preserve"> </v>
          </cell>
          <cell r="I142" t="str">
            <v>ü</v>
          </cell>
          <cell r="J142" t="str">
            <v xml:space="preserve"> </v>
          </cell>
          <cell r="K142" t="str">
            <v>--</v>
          </cell>
          <cell r="L142" t="str">
            <v xml:space="preserve"> </v>
          </cell>
          <cell r="M142" t="str">
            <v>ü</v>
          </cell>
          <cell r="N142" t="str">
            <v>*</v>
          </cell>
          <cell r="O142" t="str">
            <v>--</v>
          </cell>
          <cell r="P142" t="str">
            <v xml:space="preserve"> </v>
          </cell>
          <cell r="Q142" t="str">
            <v>--</v>
          </cell>
          <cell r="R142" t="str">
            <v xml:space="preserve"> </v>
          </cell>
          <cell r="S142" t="str">
            <v>--</v>
          </cell>
          <cell r="T142">
            <v>0</v>
          </cell>
          <cell r="U142" t="str">
            <v>ü</v>
          </cell>
          <cell r="V142">
            <v>0</v>
          </cell>
          <cell r="W142" t="str">
            <v>--</v>
          </cell>
          <cell r="X142">
            <v>0</v>
          </cell>
        </row>
        <row r="143">
          <cell r="A143" t="str">
            <v>34PPL3</v>
          </cell>
          <cell r="D143" t="str">
            <v>Narragansett Electric Co.</v>
          </cell>
          <cell r="E143" t="str">
            <v>PA</v>
          </cell>
          <cell r="F143" t="str">
            <v>Elec.</v>
          </cell>
          <cell r="G143" t="str">
            <v>--</v>
          </cell>
          <cell r="H143" t="str">
            <v>*</v>
          </cell>
          <cell r="I143" t="str">
            <v>ü</v>
          </cell>
          <cell r="J143" t="str">
            <v xml:space="preserve"> </v>
          </cell>
          <cell r="K143" t="str">
            <v>ü</v>
          </cell>
          <cell r="L143" t="str">
            <v xml:space="preserve"> </v>
          </cell>
          <cell r="M143" t="str">
            <v>--</v>
          </cell>
          <cell r="N143" t="str">
            <v xml:space="preserve"> </v>
          </cell>
          <cell r="O143" t="str">
            <v>--</v>
          </cell>
          <cell r="P143" t="str">
            <v xml:space="preserve"> </v>
          </cell>
          <cell r="Q143" t="str">
            <v>--</v>
          </cell>
          <cell r="R143" t="str">
            <v xml:space="preserve"> </v>
          </cell>
          <cell r="S143" t="str">
            <v>ü</v>
          </cell>
          <cell r="T143" t="str">
            <v>*</v>
          </cell>
          <cell r="U143" t="str">
            <v>--</v>
          </cell>
          <cell r="V143" t="str">
            <v xml:space="preserve"> </v>
          </cell>
          <cell r="W143" t="str">
            <v>ü</v>
          </cell>
          <cell r="X143" t="str">
            <v xml:space="preserve"> </v>
          </cell>
        </row>
        <row r="144">
          <cell r="A144" t="str">
            <v>34PPL4</v>
          </cell>
          <cell r="D144" t="str">
            <v>Kentucky Utilities Co.</v>
          </cell>
          <cell r="E144" t="str">
            <v>VA</v>
          </cell>
          <cell r="F144" t="str">
            <v>Elec.</v>
          </cell>
          <cell r="G144" t="str">
            <v>ü</v>
          </cell>
          <cell r="H144">
            <v>0</v>
          </cell>
          <cell r="I144" t="str">
            <v>--</v>
          </cell>
          <cell r="J144">
            <v>0</v>
          </cell>
          <cell r="K144" t="str">
            <v>--</v>
          </cell>
          <cell r="L144" t="str">
            <v xml:space="preserve"> </v>
          </cell>
          <cell r="M144" t="str">
            <v>--</v>
          </cell>
          <cell r="N144" t="str">
            <v xml:space="preserve"> </v>
          </cell>
          <cell r="O144" t="str">
            <v>--</v>
          </cell>
          <cell r="P144">
            <v>0</v>
          </cell>
          <cell r="Q144" t="str">
            <v>--</v>
          </cell>
          <cell r="R144">
            <v>0</v>
          </cell>
          <cell r="S144" t="str">
            <v>--</v>
          </cell>
          <cell r="T144">
            <v>0</v>
          </cell>
          <cell r="U144" t="str">
            <v>--</v>
          </cell>
          <cell r="V144">
            <v>0</v>
          </cell>
          <cell r="W144" t="str">
            <v>--</v>
          </cell>
          <cell r="X144" t="str">
            <v xml:space="preserve"> </v>
          </cell>
        </row>
        <row r="145">
          <cell r="A145" t="str">
            <v>34PPL5</v>
          </cell>
          <cell r="D145" t="str">
            <v>PPL Electric Utilities Corp.</v>
          </cell>
          <cell r="E145" t="str">
            <v>PA</v>
          </cell>
          <cell r="F145" t="str">
            <v>Elec.</v>
          </cell>
          <cell r="G145" t="str">
            <v>--</v>
          </cell>
          <cell r="H145" t="str">
            <v>*</v>
          </cell>
          <cell r="I145" t="str">
            <v>ü</v>
          </cell>
          <cell r="J145" t="str">
            <v xml:space="preserve"> </v>
          </cell>
          <cell r="K145" t="str">
            <v>--</v>
          </cell>
          <cell r="L145">
            <v>0</v>
          </cell>
          <cell r="M145" t="str">
            <v>--</v>
          </cell>
          <cell r="N145" t="str">
            <v xml:space="preserve"> </v>
          </cell>
          <cell r="O145" t="str">
            <v>--</v>
          </cell>
          <cell r="P145" t="str">
            <v xml:space="preserve"> </v>
          </cell>
          <cell r="Q145" t="str">
            <v>--</v>
          </cell>
          <cell r="R145">
            <v>0</v>
          </cell>
          <cell r="S145" t="str">
            <v>ü</v>
          </cell>
          <cell r="T145" t="str">
            <v>*</v>
          </cell>
          <cell r="U145" t="str">
            <v>--</v>
          </cell>
          <cell r="V145" t="str">
            <v xml:space="preserve"> </v>
          </cell>
          <cell r="W145" t="str">
            <v>ü</v>
          </cell>
          <cell r="X145" t="str">
            <v xml:space="preserve"> </v>
          </cell>
        </row>
        <row r="146">
          <cell r="A146" t="str">
            <v>PEG</v>
          </cell>
          <cell r="B146">
            <v>35</v>
          </cell>
          <cell r="C146">
            <v>1</v>
          </cell>
          <cell r="D146" t="str">
            <v>PUB SV ENTERPRISE GRP</v>
          </cell>
        </row>
        <row r="147">
          <cell r="A147" t="str">
            <v>35PEG1</v>
          </cell>
          <cell r="D147" t="str">
            <v>Public Service Electric &amp; Gas Co.</v>
          </cell>
          <cell r="E147" t="str">
            <v>NJ</v>
          </cell>
          <cell r="F147" t="str">
            <v>Elec.</v>
          </cell>
          <cell r="G147" t="str">
            <v>--</v>
          </cell>
          <cell r="H147" t="str">
            <v>*</v>
          </cell>
          <cell r="I147" t="str">
            <v>ü</v>
          </cell>
          <cell r="J147" t="str">
            <v>*</v>
          </cell>
          <cell r="K147" t="str">
            <v>--</v>
          </cell>
          <cell r="L147" t="str">
            <v xml:space="preserve"> </v>
          </cell>
          <cell r="M147" t="str">
            <v>ü</v>
          </cell>
          <cell r="N147" t="str">
            <v>*</v>
          </cell>
          <cell r="O147" t="str">
            <v>--</v>
          </cell>
          <cell r="P147" t="str">
            <v xml:space="preserve"> </v>
          </cell>
          <cell r="Q147" t="str">
            <v>--</v>
          </cell>
          <cell r="R147" t="str">
            <v xml:space="preserve"> </v>
          </cell>
          <cell r="S147" t="str">
            <v>ü</v>
          </cell>
          <cell r="T147" t="str">
            <v>*</v>
          </cell>
          <cell r="U147" t="str">
            <v>ü</v>
          </cell>
          <cell r="V147" t="str">
            <v>*</v>
          </cell>
          <cell r="W147" t="str">
            <v>--</v>
          </cell>
          <cell r="X147" t="str">
            <v xml:space="preserve"> </v>
          </cell>
        </row>
        <row r="148">
          <cell r="A148" t="str">
            <v>SRE</v>
          </cell>
          <cell r="B148">
            <v>36</v>
          </cell>
          <cell r="C148">
            <v>2</v>
          </cell>
          <cell r="D148" t="str">
            <v>SEMPRA ENERGY</v>
          </cell>
        </row>
        <row r="149">
          <cell r="A149" t="str">
            <v>36SRE1</v>
          </cell>
          <cell r="D149" t="str">
            <v>San Diego Gas &amp; Electric Co.</v>
          </cell>
          <cell r="E149" t="str">
            <v>CA</v>
          </cell>
          <cell r="F149" t="str">
            <v>Elec.</v>
          </cell>
          <cell r="G149" t="str">
            <v>ü</v>
          </cell>
          <cell r="H149" t="str">
            <v xml:space="preserve"> </v>
          </cell>
          <cell r="I149" t="str">
            <v>--</v>
          </cell>
          <cell r="J149" t="str">
            <v xml:space="preserve"> </v>
          </cell>
          <cell r="K149" t="str">
            <v>ü</v>
          </cell>
          <cell r="L149" t="str">
            <v xml:space="preserve"> </v>
          </cell>
          <cell r="M149" t="str">
            <v>--</v>
          </cell>
          <cell r="N149" t="str">
            <v xml:space="preserve"> </v>
          </cell>
          <cell r="O149" t="str">
            <v>--</v>
          </cell>
          <cell r="P149" t="str">
            <v xml:space="preserve"> </v>
          </cell>
          <cell r="Q149" t="str">
            <v>--</v>
          </cell>
          <cell r="R149" t="str">
            <v xml:space="preserve"> </v>
          </cell>
          <cell r="S149" t="str">
            <v>--</v>
          </cell>
          <cell r="T149">
            <v>0</v>
          </cell>
          <cell r="U149" t="str">
            <v>--</v>
          </cell>
          <cell r="V149" t="str">
            <v xml:space="preserve"> </v>
          </cell>
          <cell r="W149" t="str">
            <v>--</v>
          </cell>
          <cell r="X149" t="str">
            <v xml:space="preserve"> </v>
          </cell>
        </row>
        <row r="150">
          <cell r="A150" t="str">
            <v>36SRE2</v>
          </cell>
          <cell r="D150" t="str">
            <v>Oncor Electric Delivery Co.</v>
          </cell>
          <cell r="E150" t="str">
            <v>TX</v>
          </cell>
          <cell r="F150" t="str">
            <v>Elec.</v>
          </cell>
          <cell r="G150" t="str">
            <v>--</v>
          </cell>
          <cell r="H150" t="str">
            <v>*</v>
          </cell>
          <cell r="I150" t="str">
            <v>ü</v>
          </cell>
          <cell r="J150">
            <v>0</v>
          </cell>
          <cell r="K150" t="str">
            <v>--</v>
          </cell>
          <cell r="L150" t="str">
            <v xml:space="preserve"> </v>
          </cell>
          <cell r="M150" t="str">
            <v>--</v>
          </cell>
          <cell r="N150" t="str">
            <v xml:space="preserve"> </v>
          </cell>
          <cell r="O150" t="str">
            <v>--</v>
          </cell>
          <cell r="P150" t="str">
            <v xml:space="preserve"> </v>
          </cell>
          <cell r="Q150" t="str">
            <v>--</v>
          </cell>
          <cell r="R150" t="str">
            <v xml:space="preserve"> </v>
          </cell>
          <cell r="S150" t="str">
            <v>ü</v>
          </cell>
          <cell r="T150">
            <v>0</v>
          </cell>
          <cell r="U150" t="str">
            <v>--</v>
          </cell>
          <cell r="V150" t="str">
            <v xml:space="preserve"> </v>
          </cell>
          <cell r="W150" t="str">
            <v>ü</v>
          </cell>
          <cell r="X150">
            <v>0</v>
          </cell>
        </row>
        <row r="151">
          <cell r="A151" t="str">
            <v>SO</v>
          </cell>
          <cell r="B151">
            <v>37</v>
          </cell>
          <cell r="C151">
            <v>3</v>
          </cell>
          <cell r="D151" t="str">
            <v>SOUTHERN CO.</v>
          </cell>
        </row>
        <row r="152">
          <cell r="A152" t="str">
            <v>37SO1</v>
          </cell>
          <cell r="D152" t="str">
            <v>Alabama Power Co.</v>
          </cell>
          <cell r="E152" t="str">
            <v>AL</v>
          </cell>
          <cell r="F152" t="str">
            <v>Elec.</v>
          </cell>
          <cell r="G152" t="str">
            <v>ü</v>
          </cell>
          <cell r="H152" t="str">
            <v>*</v>
          </cell>
          <cell r="I152" t="str">
            <v>--</v>
          </cell>
          <cell r="J152" t="str">
            <v xml:space="preserve"> </v>
          </cell>
          <cell r="K152" t="str">
            <v>--</v>
          </cell>
          <cell r="L152" t="str">
            <v xml:space="preserve"> </v>
          </cell>
          <cell r="M152" t="str">
            <v>--</v>
          </cell>
          <cell r="N152" t="str">
            <v xml:space="preserve"> </v>
          </cell>
          <cell r="O152" t="str">
            <v>ü</v>
          </cell>
          <cell r="P152" t="str">
            <v>*</v>
          </cell>
          <cell r="Q152" t="str">
            <v>ü</v>
          </cell>
          <cell r="R152" t="str">
            <v xml:space="preserve"> </v>
          </cell>
          <cell r="S152" t="str">
            <v>--</v>
          </cell>
          <cell r="T152" t="str">
            <v xml:space="preserve"> </v>
          </cell>
          <cell r="U152" t="str">
            <v>ü</v>
          </cell>
          <cell r="V152" t="str">
            <v>*</v>
          </cell>
          <cell r="W152" t="str">
            <v>--</v>
          </cell>
          <cell r="X152" t="str">
            <v xml:space="preserve"> </v>
          </cell>
        </row>
        <row r="153">
          <cell r="A153" t="str">
            <v>37SO2</v>
          </cell>
          <cell r="D153" t="str">
            <v>Georgia Power Co.</v>
          </cell>
          <cell r="E153" t="str">
            <v>GA</v>
          </cell>
          <cell r="F153" t="str">
            <v>Elec.</v>
          </cell>
          <cell r="G153" t="str">
            <v>ü</v>
          </cell>
          <cell r="H153" t="str">
            <v xml:space="preserve"> </v>
          </cell>
          <cell r="I153" t="str">
            <v>--</v>
          </cell>
          <cell r="J153" t="str">
            <v xml:space="preserve"> </v>
          </cell>
          <cell r="K153" t="str">
            <v>--</v>
          </cell>
          <cell r="L153" t="str">
            <v xml:space="preserve"> </v>
          </cell>
          <cell r="M153" t="str">
            <v>--</v>
          </cell>
          <cell r="N153" t="str">
            <v xml:space="preserve"> </v>
          </cell>
          <cell r="O153" t="str">
            <v>ü</v>
          </cell>
          <cell r="P153" t="str">
            <v>*</v>
          </cell>
          <cell r="Q153" t="str">
            <v>--</v>
          </cell>
          <cell r="R153" t="str">
            <v xml:space="preserve"> </v>
          </cell>
          <cell r="S153" t="str">
            <v>--</v>
          </cell>
          <cell r="T153" t="str">
            <v xml:space="preserve"> </v>
          </cell>
          <cell r="U153" t="str">
            <v>ü</v>
          </cell>
          <cell r="V153" t="str">
            <v>*</v>
          </cell>
          <cell r="W153" t="str">
            <v>--</v>
          </cell>
          <cell r="X153">
            <v>0</v>
          </cell>
        </row>
        <row r="154">
          <cell r="A154" t="str">
            <v>37SO3</v>
          </cell>
          <cell r="D154" t="str">
            <v>Mississippi Power Co.</v>
          </cell>
          <cell r="E154" t="str">
            <v>MS</v>
          </cell>
          <cell r="F154" t="str">
            <v>Elec.</v>
          </cell>
          <cell r="G154" t="str">
            <v>ü</v>
          </cell>
          <cell r="H154" t="str">
            <v xml:space="preserve"> </v>
          </cell>
          <cell r="I154" t="str">
            <v>--</v>
          </cell>
          <cell r="J154" t="str">
            <v xml:space="preserve"> </v>
          </cell>
          <cell r="K154" t="str">
            <v>--</v>
          </cell>
          <cell r="L154" t="str">
            <v xml:space="preserve"> </v>
          </cell>
          <cell r="M154" t="str">
            <v>ü</v>
          </cell>
          <cell r="N154" t="str">
            <v>*</v>
          </cell>
          <cell r="O154" t="str">
            <v>--</v>
          </cell>
          <cell r="P154" t="str">
            <v xml:space="preserve"> </v>
          </cell>
          <cell r="Q154" t="str">
            <v>--</v>
          </cell>
          <cell r="R154" t="str">
            <v xml:space="preserve"> </v>
          </cell>
          <cell r="S154" t="str">
            <v>--</v>
          </cell>
          <cell r="T154" t="str">
            <v xml:space="preserve"> </v>
          </cell>
          <cell r="U154" t="str">
            <v>ü</v>
          </cell>
          <cell r="V154" t="str">
            <v>*</v>
          </cell>
          <cell r="W154" t="str">
            <v>--</v>
          </cell>
          <cell r="X154" t="str">
            <v xml:space="preserve"> </v>
          </cell>
        </row>
        <row r="155">
          <cell r="A155" t="str">
            <v>WEC</v>
          </cell>
          <cell r="B155">
            <v>38</v>
          </cell>
          <cell r="C155">
            <v>3</v>
          </cell>
          <cell r="D155" t="str">
            <v>WEC ENERGY GROUP</v>
          </cell>
        </row>
        <row r="156">
          <cell r="A156" t="str">
            <v>38WEC1</v>
          </cell>
          <cell r="D156" t="str">
            <v>Upper Michigan Energy Resources Corp.</v>
          </cell>
          <cell r="E156" t="str">
            <v>MI</v>
          </cell>
          <cell r="F156" t="str">
            <v>Elec.</v>
          </cell>
          <cell r="G156" t="str">
            <v>ü</v>
          </cell>
          <cell r="H156" t="str">
            <v xml:space="preserve"> </v>
          </cell>
          <cell r="I156" t="str">
            <v>ü</v>
          </cell>
          <cell r="J156" t="str">
            <v xml:space="preserve"> </v>
          </cell>
          <cell r="K156" t="str">
            <v>--</v>
          </cell>
          <cell r="L156" t="str">
            <v>*</v>
          </cell>
          <cell r="M156" t="str">
            <v>--</v>
          </cell>
          <cell r="N156" t="str">
            <v xml:space="preserve"> </v>
          </cell>
          <cell r="O156" t="str">
            <v>--</v>
          </cell>
          <cell r="P156" t="str">
            <v xml:space="preserve"> </v>
          </cell>
          <cell r="Q156" t="str">
            <v>ü</v>
          </cell>
          <cell r="R156" t="str">
            <v xml:space="preserve"> </v>
          </cell>
          <cell r="S156" t="str">
            <v>--</v>
          </cell>
          <cell r="T156" t="str">
            <v xml:space="preserve"> </v>
          </cell>
          <cell r="U156" t="str">
            <v>--</v>
          </cell>
          <cell r="V156" t="str">
            <v xml:space="preserve"> </v>
          </cell>
          <cell r="W156" t="str">
            <v>--</v>
          </cell>
          <cell r="X156" t="str">
            <v xml:space="preserve"> </v>
          </cell>
        </row>
        <row r="157">
          <cell r="A157" t="str">
            <v>38WEC2</v>
          </cell>
          <cell r="D157" t="str">
            <v>Wisconsin Electric Power Co.</v>
          </cell>
          <cell r="E157" t="str">
            <v>WI</v>
          </cell>
          <cell r="F157" t="str">
            <v>Elec.</v>
          </cell>
          <cell r="G157" t="str">
            <v>ü</v>
          </cell>
          <cell r="H157" t="str">
            <v>*</v>
          </cell>
          <cell r="I157" t="str">
            <v>--</v>
          </cell>
          <cell r="J157" t="str">
            <v>*</v>
          </cell>
          <cell r="K157" t="str">
            <v>--</v>
          </cell>
          <cell r="L157" t="str">
            <v xml:space="preserve"> </v>
          </cell>
          <cell r="M157" t="str">
            <v>--</v>
          </cell>
          <cell r="N157" t="str">
            <v xml:space="preserve"> </v>
          </cell>
          <cell r="O157" t="str">
            <v>--</v>
          </cell>
          <cell r="P157" t="str">
            <v>*</v>
          </cell>
          <cell r="Q157" t="str">
            <v>ü</v>
          </cell>
          <cell r="R157" t="str">
            <v xml:space="preserve"> </v>
          </cell>
          <cell r="S157" t="str">
            <v>--</v>
          </cell>
          <cell r="T157" t="str">
            <v>*</v>
          </cell>
          <cell r="U157" t="str">
            <v>--</v>
          </cell>
          <cell r="V157" t="str">
            <v xml:space="preserve"> </v>
          </cell>
          <cell r="W157" t="str">
            <v>--</v>
          </cell>
          <cell r="X157" t="str">
            <v xml:space="preserve"> </v>
          </cell>
        </row>
        <row r="158">
          <cell r="A158" t="str">
            <v>38WEC3</v>
          </cell>
          <cell r="D158" t="str">
            <v>Wisconsin Public Service Corp.</v>
          </cell>
          <cell r="E158" t="str">
            <v>WI</v>
          </cell>
          <cell r="F158" t="str">
            <v>Elec.</v>
          </cell>
          <cell r="G158" t="str">
            <v>ü</v>
          </cell>
          <cell r="H158" t="str">
            <v>*</v>
          </cell>
          <cell r="I158" t="str">
            <v>--</v>
          </cell>
          <cell r="J158" t="str">
            <v>*</v>
          </cell>
          <cell r="K158" t="str">
            <v>--</v>
          </cell>
          <cell r="L158" t="str">
            <v xml:space="preserve"> </v>
          </cell>
          <cell r="M158" t="str">
            <v>--</v>
          </cell>
          <cell r="N158" t="str">
            <v xml:space="preserve"> </v>
          </cell>
          <cell r="O158" t="str">
            <v>--</v>
          </cell>
          <cell r="P158" t="str">
            <v>*</v>
          </cell>
          <cell r="Q158" t="str">
            <v>--</v>
          </cell>
          <cell r="R158" t="str">
            <v xml:space="preserve"> </v>
          </cell>
          <cell r="S158" t="str">
            <v>--</v>
          </cell>
          <cell r="T158" t="str">
            <v>*</v>
          </cell>
          <cell r="U158" t="str">
            <v>--</v>
          </cell>
          <cell r="V158" t="str">
            <v xml:space="preserve"> </v>
          </cell>
          <cell r="W158" t="str">
            <v>--</v>
          </cell>
          <cell r="X158" t="str">
            <v xml:space="preserve"> </v>
          </cell>
        </row>
        <row r="159">
          <cell r="A159" t="str">
            <v>XEL</v>
          </cell>
          <cell r="B159">
            <v>39</v>
          </cell>
          <cell r="C159">
            <v>7</v>
          </cell>
          <cell r="D159" t="str">
            <v>XCEL ENERGY, INC.</v>
          </cell>
        </row>
        <row r="160">
          <cell r="A160" t="str">
            <v>39XEL1</v>
          </cell>
          <cell r="D160" t="str">
            <v>Public Service Co. of Colorado</v>
          </cell>
          <cell r="E160" t="str">
            <v>CO</v>
          </cell>
          <cell r="F160" t="str">
            <v>Elec.</v>
          </cell>
          <cell r="G160" t="str">
            <v>ü</v>
          </cell>
          <cell r="H160" t="str">
            <v xml:space="preserve"> </v>
          </cell>
          <cell r="I160" t="str">
            <v>ü</v>
          </cell>
          <cell r="J160" t="str">
            <v xml:space="preserve"> </v>
          </cell>
          <cell r="K160" t="str">
            <v>--</v>
          </cell>
          <cell r="L160" t="str">
            <v xml:space="preserve"> </v>
          </cell>
          <cell r="M160" t="str">
            <v>ü</v>
          </cell>
          <cell r="N160" t="str">
            <v>*</v>
          </cell>
          <cell r="O160" t="str">
            <v>--</v>
          </cell>
          <cell r="P160">
            <v>0</v>
          </cell>
          <cell r="Q160" t="str">
            <v>ü</v>
          </cell>
          <cell r="R160" t="str">
            <v xml:space="preserve"> </v>
          </cell>
          <cell r="S160" t="str">
            <v>--</v>
          </cell>
          <cell r="T160">
            <v>0</v>
          </cell>
          <cell r="U160" t="str">
            <v>--</v>
          </cell>
          <cell r="V160">
            <v>0</v>
          </cell>
          <cell r="W160" t="str">
            <v>ü</v>
          </cell>
          <cell r="X160">
            <v>0</v>
          </cell>
        </row>
        <row r="161">
          <cell r="A161" t="str">
            <v>39XEL2</v>
          </cell>
          <cell r="D161" t="str">
            <v>Northern States Power Co. - Minnesota</v>
          </cell>
          <cell r="E161" t="str">
            <v>MN</v>
          </cell>
          <cell r="F161" t="str">
            <v>Elec.</v>
          </cell>
          <cell r="G161" t="str">
            <v>ü</v>
          </cell>
          <cell r="H161" t="str">
            <v xml:space="preserve"> </v>
          </cell>
          <cell r="I161" t="str">
            <v>ü</v>
          </cell>
          <cell r="J161" t="str">
            <v xml:space="preserve"> </v>
          </cell>
          <cell r="K161" t="str">
            <v>--</v>
          </cell>
          <cell r="L161">
            <v>0</v>
          </cell>
          <cell r="M161" t="str">
            <v>ü</v>
          </cell>
          <cell r="N161" t="str">
            <v>*</v>
          </cell>
          <cell r="O161" t="str">
            <v>--</v>
          </cell>
          <cell r="P161" t="str">
            <v xml:space="preserve"> </v>
          </cell>
          <cell r="Q161" t="str">
            <v>ü</v>
          </cell>
          <cell r="R161" t="str">
            <v xml:space="preserve"> </v>
          </cell>
          <cell r="S161" t="str">
            <v>--</v>
          </cell>
          <cell r="T161" t="str">
            <v xml:space="preserve"> </v>
          </cell>
          <cell r="U161" t="str">
            <v>ü</v>
          </cell>
          <cell r="V161" t="str">
            <v xml:space="preserve"> </v>
          </cell>
          <cell r="W161" t="str">
            <v>ü</v>
          </cell>
          <cell r="X161" t="str">
            <v xml:space="preserve"> </v>
          </cell>
        </row>
        <row r="162">
          <cell r="A162" t="str">
            <v>39XEL3</v>
          </cell>
          <cell r="D162" t="str">
            <v>Southwestern Public Service Co.</v>
          </cell>
          <cell r="E162" t="str">
            <v>NM</v>
          </cell>
          <cell r="F162" t="str">
            <v>Elec.</v>
          </cell>
          <cell r="G162" t="str">
            <v>ü</v>
          </cell>
          <cell r="H162" t="str">
            <v xml:space="preserve"> </v>
          </cell>
          <cell r="I162" t="str">
            <v>ü</v>
          </cell>
          <cell r="J162" t="str">
            <v xml:space="preserve"> </v>
          </cell>
          <cell r="K162" t="str">
            <v>--</v>
          </cell>
          <cell r="L162" t="str">
            <v xml:space="preserve"> </v>
          </cell>
          <cell r="M162" t="str">
            <v>--</v>
          </cell>
          <cell r="N162" t="str">
            <v xml:space="preserve"> </v>
          </cell>
          <cell r="O162" t="str">
            <v>--</v>
          </cell>
          <cell r="P162" t="str">
            <v xml:space="preserve"> </v>
          </cell>
          <cell r="Q162" t="str">
            <v>ü</v>
          </cell>
          <cell r="R162" t="str">
            <v xml:space="preserve"> </v>
          </cell>
          <cell r="S162" t="str">
            <v>--</v>
          </cell>
          <cell r="T162" t="str">
            <v xml:space="preserve"> </v>
          </cell>
          <cell r="U162" t="str">
            <v>--</v>
          </cell>
          <cell r="V162" t="str">
            <v xml:space="preserve"> </v>
          </cell>
          <cell r="W162" t="str">
            <v>--</v>
          </cell>
          <cell r="X162" t="str">
            <v xml:space="preserve"> </v>
          </cell>
        </row>
        <row r="163">
          <cell r="A163" t="str">
            <v>39XEL4</v>
          </cell>
          <cell r="D163" t="str">
            <v>Northern States Power Co. - Minnesota</v>
          </cell>
          <cell r="E163" t="str">
            <v>ND</v>
          </cell>
          <cell r="F163" t="str">
            <v>Elec.</v>
          </cell>
          <cell r="G163" t="str">
            <v>ü</v>
          </cell>
          <cell r="H163" t="str">
            <v xml:space="preserve"> </v>
          </cell>
          <cell r="I163" t="str">
            <v>--</v>
          </cell>
          <cell r="J163" t="str">
            <v xml:space="preserve"> </v>
          </cell>
          <cell r="K163" t="str">
            <v>--</v>
          </cell>
          <cell r="L163" t="str">
            <v xml:space="preserve"> </v>
          </cell>
          <cell r="M163" t="str">
            <v>--</v>
          </cell>
          <cell r="N163" t="str">
            <v xml:space="preserve"> </v>
          </cell>
          <cell r="O163" t="str">
            <v>--</v>
          </cell>
          <cell r="P163" t="str">
            <v xml:space="preserve"> </v>
          </cell>
          <cell r="Q163" t="str">
            <v>ü</v>
          </cell>
          <cell r="R163" t="str">
            <v>*</v>
          </cell>
          <cell r="S163" t="str">
            <v>ü</v>
          </cell>
          <cell r="T163" t="str">
            <v>*</v>
          </cell>
          <cell r="U163" t="str">
            <v>--</v>
          </cell>
          <cell r="V163" t="str">
            <v>*</v>
          </cell>
          <cell r="W163" t="str">
            <v>ü</v>
          </cell>
          <cell r="X163" t="str">
            <v>*</v>
          </cell>
        </row>
        <row r="164">
          <cell r="A164" t="str">
            <v>39XEL5</v>
          </cell>
          <cell r="D164" t="str">
            <v>Northern States Power Co. - Minnesota</v>
          </cell>
          <cell r="E164" t="str">
            <v>SD</v>
          </cell>
          <cell r="F164" t="str">
            <v>Elec.</v>
          </cell>
          <cell r="G164" t="str">
            <v>ü</v>
          </cell>
          <cell r="H164" t="str">
            <v xml:space="preserve"> </v>
          </cell>
          <cell r="I164" t="str">
            <v>ü</v>
          </cell>
          <cell r="J164" t="str">
            <v>*</v>
          </cell>
          <cell r="K164" t="str">
            <v>--</v>
          </cell>
          <cell r="L164" t="str">
            <v xml:space="preserve"> </v>
          </cell>
          <cell r="M164" t="str">
            <v>ü</v>
          </cell>
          <cell r="N164" t="str">
            <v>*</v>
          </cell>
          <cell r="O164" t="str">
            <v>ü</v>
          </cell>
          <cell r="P164" t="str">
            <v>*</v>
          </cell>
          <cell r="Q164" t="str">
            <v>--</v>
          </cell>
          <cell r="R164" t="str">
            <v xml:space="preserve"> </v>
          </cell>
          <cell r="S164" t="str">
            <v>ü</v>
          </cell>
          <cell r="T164" t="str">
            <v>*</v>
          </cell>
          <cell r="U164" t="str">
            <v>ü</v>
          </cell>
          <cell r="V164" t="str">
            <v xml:space="preserve"> </v>
          </cell>
          <cell r="W164" t="str">
            <v>ü</v>
          </cell>
          <cell r="X164" t="str">
            <v xml:space="preserve"> </v>
          </cell>
        </row>
        <row r="165">
          <cell r="A165" t="str">
            <v>39XEL6</v>
          </cell>
          <cell r="D165" t="str">
            <v>Southwestern Public Service Co.</v>
          </cell>
          <cell r="E165" t="str">
            <v>TX</v>
          </cell>
          <cell r="F165" t="str">
            <v>Elec.</v>
          </cell>
          <cell r="G165" t="str">
            <v>ü</v>
          </cell>
          <cell r="H165" t="str">
            <v>*</v>
          </cell>
          <cell r="I165" t="str">
            <v>ü</v>
          </cell>
          <cell r="J165">
            <v>0</v>
          </cell>
          <cell r="K165" t="str">
            <v>--</v>
          </cell>
          <cell r="L165" t="str">
            <v xml:space="preserve"> </v>
          </cell>
          <cell r="M165" t="str">
            <v>--</v>
          </cell>
          <cell r="N165" t="str">
            <v xml:space="preserve"> </v>
          </cell>
          <cell r="O165" t="str">
            <v>--</v>
          </cell>
          <cell r="P165" t="str">
            <v>*</v>
          </cell>
          <cell r="Q165" t="str">
            <v>--</v>
          </cell>
          <cell r="R165" t="str">
            <v xml:space="preserve"> </v>
          </cell>
          <cell r="S165" t="str">
            <v>--</v>
          </cell>
          <cell r="T165">
            <v>0</v>
          </cell>
          <cell r="U165" t="str">
            <v>--</v>
          </cell>
          <cell r="V165" t="str">
            <v xml:space="preserve"> </v>
          </cell>
          <cell r="W165" t="str">
            <v>ü</v>
          </cell>
          <cell r="X165">
            <v>0</v>
          </cell>
        </row>
        <row r="166">
          <cell r="A166" t="str">
            <v>39XEL7</v>
          </cell>
          <cell r="D166" t="str">
            <v>Northern States Power Co. - Wisconsin</v>
          </cell>
          <cell r="E166" t="str">
            <v>WI</v>
          </cell>
          <cell r="F166" t="str">
            <v>Elec.</v>
          </cell>
          <cell r="G166" t="str">
            <v>ü</v>
          </cell>
          <cell r="H166" t="str">
            <v>*</v>
          </cell>
          <cell r="I166" t="str">
            <v>--</v>
          </cell>
          <cell r="J166" t="str">
            <v>*</v>
          </cell>
          <cell r="K166" t="str">
            <v>--</v>
          </cell>
          <cell r="L166" t="str">
            <v xml:space="preserve"> </v>
          </cell>
          <cell r="M166" t="str">
            <v>--</v>
          </cell>
          <cell r="N166" t="str">
            <v xml:space="preserve"> </v>
          </cell>
          <cell r="O166" t="str">
            <v>--</v>
          </cell>
          <cell r="P166" t="str">
            <v>*</v>
          </cell>
          <cell r="Q166" t="str">
            <v>--</v>
          </cell>
          <cell r="R166" t="str">
            <v xml:space="preserve"> </v>
          </cell>
          <cell r="S166" t="str">
            <v>--</v>
          </cell>
          <cell r="T166" t="str">
            <v>*</v>
          </cell>
          <cell r="U166" t="str">
            <v>--</v>
          </cell>
          <cell r="V166" t="str">
            <v xml:space="preserve"> </v>
          </cell>
          <cell r="W166" t="str">
            <v>--</v>
          </cell>
          <cell r="X166" t="str">
            <v xml:space="preserve"> </v>
          </cell>
        </row>
        <row r="168">
          <cell r="A168" t="str">
            <v>"VALUE LINE GAS GROUP" GAS OPERATING COS.</v>
          </cell>
        </row>
        <row r="169">
          <cell r="A169" t="str">
            <v>ATO</v>
          </cell>
          <cell r="B169" t="str">
            <v>01</v>
          </cell>
          <cell r="C169">
            <v>7</v>
          </cell>
          <cell r="D169" t="str">
            <v>ATMOS ENERGY</v>
          </cell>
        </row>
        <row r="170">
          <cell r="A170" t="str">
            <v>01ATO1</v>
          </cell>
          <cell r="D170" t="str">
            <v>Atmos Energy Corp.</v>
          </cell>
          <cell r="E170" t="str">
            <v>KS</v>
          </cell>
          <cell r="F170" t="str">
            <v>Gas</v>
          </cell>
          <cell r="G170" t="str">
            <v>ü</v>
          </cell>
          <cell r="H170" t="str">
            <v xml:space="preserve"> </v>
          </cell>
          <cell r="I170" t="str">
            <v>--</v>
          </cell>
          <cell r="J170" t="str">
            <v>*</v>
          </cell>
          <cell r="K170" t="str">
            <v>--</v>
          </cell>
          <cell r="L170" t="str">
            <v xml:space="preserve"> </v>
          </cell>
          <cell r="M170" t="str">
            <v>ü</v>
          </cell>
          <cell r="N170" t="str">
            <v>*</v>
          </cell>
          <cell r="O170" t="str">
            <v>--</v>
          </cell>
          <cell r="P170" t="str">
            <v xml:space="preserve"> </v>
          </cell>
          <cell r="Q170" t="str">
            <v>--</v>
          </cell>
          <cell r="R170" t="str">
            <v xml:space="preserve"> </v>
          </cell>
          <cell r="S170" t="str">
            <v>ü</v>
          </cell>
          <cell r="T170" t="str">
            <v>*</v>
          </cell>
          <cell r="U170" t="str">
            <v>--</v>
          </cell>
          <cell r="V170" t="str">
            <v xml:space="preserve"> </v>
          </cell>
          <cell r="W170" t="str">
            <v>--</v>
          </cell>
          <cell r="X170">
            <v>0</v>
          </cell>
        </row>
        <row r="171">
          <cell r="A171" t="str">
            <v>01ATO2</v>
          </cell>
          <cell r="D171" t="str">
            <v>Atmos Energy Corp.</v>
          </cell>
          <cell r="E171" t="str">
            <v>KY</v>
          </cell>
          <cell r="F171" t="str">
            <v>Gas</v>
          </cell>
          <cell r="G171" t="str">
            <v>ü</v>
          </cell>
          <cell r="H171" t="str">
            <v xml:space="preserve"> </v>
          </cell>
          <cell r="I171" t="str">
            <v>ü</v>
          </cell>
          <cell r="J171" t="str">
            <v xml:space="preserve"> </v>
          </cell>
          <cell r="K171" t="str">
            <v>--</v>
          </cell>
          <cell r="L171" t="str">
            <v xml:space="preserve"> </v>
          </cell>
          <cell r="M171" t="str">
            <v>ü</v>
          </cell>
          <cell r="N171" t="str">
            <v>*</v>
          </cell>
          <cell r="O171" t="str">
            <v>--</v>
          </cell>
          <cell r="P171" t="str">
            <v xml:space="preserve"> </v>
          </cell>
          <cell r="Q171" t="str">
            <v>--</v>
          </cell>
          <cell r="R171" t="str">
            <v xml:space="preserve"> </v>
          </cell>
          <cell r="S171" t="str">
            <v>ü</v>
          </cell>
          <cell r="T171">
            <v>0</v>
          </cell>
          <cell r="U171" t="str">
            <v>--</v>
          </cell>
          <cell r="V171" t="str">
            <v xml:space="preserve"> </v>
          </cell>
          <cell r="W171" t="str">
            <v>--</v>
          </cell>
          <cell r="X171">
            <v>0</v>
          </cell>
        </row>
        <row r="172">
          <cell r="A172" t="str">
            <v>01ATO3</v>
          </cell>
          <cell r="D172" t="str">
            <v>Atmos Energy Corp.</v>
          </cell>
          <cell r="E172" t="str">
            <v>LA</v>
          </cell>
          <cell r="F172" t="str">
            <v>Gas</v>
          </cell>
          <cell r="G172" t="str">
            <v>ü</v>
          </cell>
          <cell r="H172" t="str">
            <v xml:space="preserve"> </v>
          </cell>
          <cell r="I172" t="str">
            <v>--</v>
          </cell>
          <cell r="J172" t="str">
            <v xml:space="preserve"> </v>
          </cell>
          <cell r="K172" t="str">
            <v>--</v>
          </cell>
          <cell r="L172" t="str">
            <v xml:space="preserve"> </v>
          </cell>
          <cell r="M172" t="str">
            <v>ü</v>
          </cell>
          <cell r="N172" t="str">
            <v>*</v>
          </cell>
          <cell r="O172" t="str">
            <v>--</v>
          </cell>
          <cell r="P172" t="str">
            <v xml:space="preserve"> </v>
          </cell>
          <cell r="Q172" t="str">
            <v>--</v>
          </cell>
          <cell r="R172" t="str">
            <v xml:space="preserve"> </v>
          </cell>
          <cell r="S172" t="str">
            <v>--</v>
          </cell>
          <cell r="T172" t="str">
            <v xml:space="preserve"> </v>
          </cell>
          <cell r="U172" t="str">
            <v>--</v>
          </cell>
          <cell r="V172" t="str">
            <v xml:space="preserve"> </v>
          </cell>
          <cell r="W172" t="str">
            <v>--</v>
          </cell>
          <cell r="X172" t="str">
            <v xml:space="preserve"> </v>
          </cell>
        </row>
        <row r="173">
          <cell r="A173" t="str">
            <v>01ATO4</v>
          </cell>
          <cell r="D173" t="str">
            <v>Atmos Energy Inc.</v>
          </cell>
          <cell r="E173" t="str">
            <v>MS</v>
          </cell>
          <cell r="F173" t="str">
            <v>Gas</v>
          </cell>
          <cell r="G173" t="str">
            <v>ü</v>
          </cell>
          <cell r="H173" t="str">
            <v xml:space="preserve"> </v>
          </cell>
          <cell r="I173" t="str">
            <v>--</v>
          </cell>
          <cell r="J173" t="str">
            <v xml:space="preserve"> </v>
          </cell>
          <cell r="K173" t="str">
            <v>--</v>
          </cell>
          <cell r="L173" t="str">
            <v xml:space="preserve"> </v>
          </cell>
          <cell r="M173" t="str">
            <v>ü</v>
          </cell>
          <cell r="N173" t="str">
            <v>*</v>
          </cell>
          <cell r="O173" t="str">
            <v>--</v>
          </cell>
          <cell r="P173" t="str">
            <v xml:space="preserve"> </v>
          </cell>
          <cell r="Q173" t="str">
            <v>--</v>
          </cell>
          <cell r="R173" t="str">
            <v xml:space="preserve"> </v>
          </cell>
          <cell r="S173" t="str">
            <v>ü</v>
          </cell>
          <cell r="T173">
            <v>0</v>
          </cell>
          <cell r="U173" t="str">
            <v>--</v>
          </cell>
          <cell r="V173" t="str">
            <v xml:space="preserve"> </v>
          </cell>
          <cell r="W173" t="str">
            <v>--</v>
          </cell>
          <cell r="X173" t="str">
            <v xml:space="preserve"> </v>
          </cell>
        </row>
        <row r="174">
          <cell r="A174" t="str">
            <v>01ATO5</v>
          </cell>
          <cell r="D174" t="str">
            <v>Atmos Energy Inc.</v>
          </cell>
          <cell r="E174" t="str">
            <v>TN</v>
          </cell>
          <cell r="F174" t="str">
            <v>Gas</v>
          </cell>
          <cell r="G174" t="str">
            <v>ü</v>
          </cell>
          <cell r="H174" t="str">
            <v xml:space="preserve"> </v>
          </cell>
          <cell r="I174" t="str">
            <v>--</v>
          </cell>
          <cell r="J174" t="str">
            <v xml:space="preserve"> </v>
          </cell>
          <cell r="K174" t="str">
            <v>--</v>
          </cell>
          <cell r="L174" t="str">
            <v xml:space="preserve"> </v>
          </cell>
          <cell r="M174" t="str">
            <v>ü</v>
          </cell>
          <cell r="N174" t="str">
            <v>*</v>
          </cell>
          <cell r="O174" t="str">
            <v>--</v>
          </cell>
          <cell r="P174" t="str">
            <v xml:space="preserve"> </v>
          </cell>
          <cell r="Q174" t="str">
            <v>--</v>
          </cell>
          <cell r="R174" t="str">
            <v xml:space="preserve"> </v>
          </cell>
          <cell r="S174" t="str">
            <v>--</v>
          </cell>
          <cell r="T174" t="str">
            <v xml:space="preserve"> </v>
          </cell>
          <cell r="U174" t="str">
            <v>--</v>
          </cell>
          <cell r="V174" t="str">
            <v xml:space="preserve"> </v>
          </cell>
          <cell r="W174" t="str">
            <v>--</v>
          </cell>
          <cell r="X174" t="str">
            <v xml:space="preserve"> </v>
          </cell>
        </row>
        <row r="175">
          <cell r="A175" t="str">
            <v>01ATO6</v>
          </cell>
          <cell r="D175" t="str">
            <v>Atmos Energy Inc.</v>
          </cell>
          <cell r="E175" t="str">
            <v>TX</v>
          </cell>
          <cell r="F175" t="str">
            <v>Gas</v>
          </cell>
          <cell r="G175" t="str">
            <v>ü</v>
          </cell>
          <cell r="H175" t="str">
            <v>*</v>
          </cell>
          <cell r="I175" t="str">
            <v>--</v>
          </cell>
          <cell r="J175" t="str">
            <v xml:space="preserve"> </v>
          </cell>
          <cell r="K175" t="str">
            <v>--</v>
          </cell>
          <cell r="L175" t="str">
            <v xml:space="preserve"> </v>
          </cell>
          <cell r="M175" t="str">
            <v>ü</v>
          </cell>
          <cell r="N175" t="str">
            <v>*</v>
          </cell>
          <cell r="O175" t="str">
            <v>--</v>
          </cell>
          <cell r="P175" t="str">
            <v xml:space="preserve"> </v>
          </cell>
          <cell r="Q175" t="str">
            <v>--</v>
          </cell>
          <cell r="R175" t="str">
            <v xml:space="preserve"> </v>
          </cell>
          <cell r="S175" t="str">
            <v>ü</v>
          </cell>
          <cell r="T175">
            <v>0</v>
          </cell>
          <cell r="U175" t="str">
            <v>--</v>
          </cell>
          <cell r="V175" t="str">
            <v xml:space="preserve"> </v>
          </cell>
          <cell r="W175" t="str">
            <v>--</v>
          </cell>
          <cell r="X175" t="str">
            <v xml:space="preserve"> </v>
          </cell>
        </row>
        <row r="176">
          <cell r="A176" t="str">
            <v>CPK</v>
          </cell>
          <cell r="B176" t="str">
            <v>02</v>
          </cell>
          <cell r="C176">
            <v>3</v>
          </cell>
          <cell r="D176" t="str">
            <v>CHESAPEAKE UTILITES</v>
          </cell>
        </row>
        <row r="177">
          <cell r="A177" t="str">
            <v>02CPK1</v>
          </cell>
          <cell r="D177" t="str">
            <v>Chesapeake Utilities Corp.</v>
          </cell>
          <cell r="E177" t="str">
            <v>DE</v>
          </cell>
          <cell r="F177" t="str">
            <v>Gas</v>
          </cell>
          <cell r="G177" t="str">
            <v>ü</v>
          </cell>
          <cell r="H177" t="str">
            <v xml:space="preserve"> </v>
          </cell>
          <cell r="I177" t="str">
            <v>--</v>
          </cell>
          <cell r="J177" t="str">
            <v xml:space="preserve"> </v>
          </cell>
          <cell r="K177" t="str">
            <v>--</v>
          </cell>
          <cell r="L177" t="str">
            <v xml:space="preserve"> </v>
          </cell>
          <cell r="M177" t="str">
            <v>--</v>
          </cell>
          <cell r="N177" t="str">
            <v xml:space="preserve"> </v>
          </cell>
          <cell r="O177" t="str">
            <v>--</v>
          </cell>
          <cell r="P177" t="str">
            <v xml:space="preserve"> </v>
          </cell>
          <cell r="Q177" t="str">
            <v>--</v>
          </cell>
          <cell r="R177" t="str">
            <v xml:space="preserve"> </v>
          </cell>
          <cell r="S177" t="str">
            <v>ü</v>
          </cell>
          <cell r="T177" t="str">
            <v>*</v>
          </cell>
          <cell r="U177" t="str">
            <v>ü</v>
          </cell>
          <cell r="V177" t="str">
            <v>*</v>
          </cell>
          <cell r="W177" t="str">
            <v>--</v>
          </cell>
          <cell r="X177">
            <v>0</v>
          </cell>
        </row>
        <row r="178">
          <cell r="A178" t="str">
            <v>02CPK2</v>
          </cell>
          <cell r="D178" t="str">
            <v>Florida Public Utilities Co.</v>
          </cell>
          <cell r="E178" t="str">
            <v>FL</v>
          </cell>
          <cell r="F178" t="str">
            <v>Elec.</v>
          </cell>
          <cell r="G178" t="str">
            <v>ü</v>
          </cell>
          <cell r="H178" t="str">
            <v xml:space="preserve"> </v>
          </cell>
          <cell r="I178" t="str">
            <v>ü</v>
          </cell>
          <cell r="J178" t="str">
            <v xml:space="preserve"> </v>
          </cell>
          <cell r="K178" t="str">
            <v>--</v>
          </cell>
          <cell r="L178" t="str">
            <v xml:space="preserve"> </v>
          </cell>
          <cell r="M178" t="str">
            <v>--</v>
          </cell>
          <cell r="N178" t="str">
            <v xml:space="preserve"> </v>
          </cell>
          <cell r="O178" t="str">
            <v>ü</v>
          </cell>
          <cell r="P178" t="str">
            <v>*</v>
          </cell>
          <cell r="Q178" t="str">
            <v>--</v>
          </cell>
          <cell r="R178" t="str">
            <v xml:space="preserve"> </v>
          </cell>
          <cell r="S178" t="str">
            <v>--</v>
          </cell>
          <cell r="T178" t="str">
            <v>*</v>
          </cell>
          <cell r="U178" t="str">
            <v>ü</v>
          </cell>
          <cell r="V178" t="str">
            <v xml:space="preserve"> </v>
          </cell>
          <cell r="W178" t="str">
            <v>--</v>
          </cell>
          <cell r="X178">
            <v>0</v>
          </cell>
        </row>
        <row r="179">
          <cell r="A179" t="str">
            <v>02CPK3</v>
          </cell>
          <cell r="D179" t="str">
            <v>Florida Public Utilities Co.</v>
          </cell>
          <cell r="E179" t="str">
            <v>FL</v>
          </cell>
          <cell r="F179" t="str">
            <v>Gas</v>
          </cell>
          <cell r="G179" t="str">
            <v>ü</v>
          </cell>
          <cell r="H179" t="str">
            <v xml:space="preserve"> </v>
          </cell>
          <cell r="I179" t="str">
            <v>ü</v>
          </cell>
          <cell r="J179" t="str">
            <v xml:space="preserve"> </v>
          </cell>
          <cell r="K179" t="str">
            <v>--</v>
          </cell>
          <cell r="L179" t="str">
            <v xml:space="preserve"> </v>
          </cell>
          <cell r="M179" t="str">
            <v>--</v>
          </cell>
          <cell r="N179" t="str">
            <v xml:space="preserve"> </v>
          </cell>
          <cell r="O179" t="str">
            <v>--</v>
          </cell>
          <cell r="P179" t="str">
            <v xml:space="preserve"> </v>
          </cell>
          <cell r="Q179" t="str">
            <v>--</v>
          </cell>
          <cell r="R179" t="str">
            <v xml:space="preserve"> </v>
          </cell>
          <cell r="S179" t="str">
            <v>ü</v>
          </cell>
          <cell r="T179" t="str">
            <v>*</v>
          </cell>
          <cell r="U179" t="str">
            <v>ü</v>
          </cell>
          <cell r="V179" t="str">
            <v xml:space="preserve"> </v>
          </cell>
          <cell r="W179" t="str">
            <v>--</v>
          </cell>
          <cell r="X179">
            <v>0</v>
          </cell>
        </row>
        <row r="180">
          <cell r="A180" t="str">
            <v>NJR</v>
          </cell>
          <cell r="B180" t="str">
            <v>03</v>
          </cell>
          <cell r="C180">
            <v>1</v>
          </cell>
          <cell r="D180" t="str">
            <v>NEW JERSEY RESOURCES</v>
          </cell>
        </row>
        <row r="181">
          <cell r="A181" t="str">
            <v>03NJR1</v>
          </cell>
          <cell r="D181" t="str">
            <v>New Jersey Natural Gas Co.</v>
          </cell>
          <cell r="E181" t="str">
            <v>NJ</v>
          </cell>
          <cell r="F181" t="str">
            <v>Gas</v>
          </cell>
          <cell r="G181" t="str">
            <v>--</v>
          </cell>
          <cell r="H181" t="str">
            <v>*</v>
          </cell>
          <cell r="I181" t="str">
            <v>ü</v>
          </cell>
          <cell r="J181" t="str">
            <v>*</v>
          </cell>
          <cell r="K181" t="str">
            <v>ü</v>
          </cell>
          <cell r="L181" t="str">
            <v>*</v>
          </cell>
          <cell r="M181" t="str">
            <v>--</v>
          </cell>
          <cell r="N181" t="str">
            <v xml:space="preserve"> </v>
          </cell>
          <cell r="O181" t="str">
            <v>--</v>
          </cell>
          <cell r="P181" t="str">
            <v xml:space="preserve"> </v>
          </cell>
          <cell r="Q181" t="str">
            <v>--</v>
          </cell>
          <cell r="R181" t="str">
            <v xml:space="preserve"> </v>
          </cell>
          <cell r="S181" t="str">
            <v>ü</v>
          </cell>
          <cell r="T181" t="str">
            <v>*</v>
          </cell>
          <cell r="U181" t="str">
            <v>ü</v>
          </cell>
          <cell r="V181" t="str">
            <v>*</v>
          </cell>
          <cell r="W181" t="str">
            <v>--</v>
          </cell>
          <cell r="X181" t="str">
            <v xml:space="preserve"> </v>
          </cell>
        </row>
        <row r="182">
          <cell r="A182" t="str">
            <v>NI</v>
          </cell>
          <cell r="B182" t="str">
            <v>04</v>
          </cell>
          <cell r="C182">
            <v>7</v>
          </cell>
          <cell r="D182" t="str">
            <v>NISOURCE INC.</v>
          </cell>
        </row>
        <row r="183">
          <cell r="A183" t="str">
            <v>04NI1</v>
          </cell>
          <cell r="D183" t="str">
            <v>Northern Indiana Public Service Co.</v>
          </cell>
          <cell r="E183" t="str">
            <v>IN</v>
          </cell>
          <cell r="F183" t="str">
            <v>Gas</v>
          </cell>
          <cell r="G183" t="str">
            <v>ü</v>
          </cell>
          <cell r="H183" t="str">
            <v xml:space="preserve"> </v>
          </cell>
          <cell r="I183" t="str">
            <v>ü</v>
          </cell>
          <cell r="J183" t="str">
            <v xml:space="preserve"> </v>
          </cell>
          <cell r="K183" t="str">
            <v>--</v>
          </cell>
          <cell r="L183" t="str">
            <v xml:space="preserve"> </v>
          </cell>
          <cell r="M183" t="str">
            <v>--</v>
          </cell>
          <cell r="N183" t="str">
            <v xml:space="preserve"> </v>
          </cell>
          <cell r="O183" t="str">
            <v>--</v>
          </cell>
          <cell r="P183" t="str">
            <v xml:space="preserve"> </v>
          </cell>
          <cell r="Q183" t="str">
            <v>--</v>
          </cell>
          <cell r="R183" t="str">
            <v xml:space="preserve"> </v>
          </cell>
          <cell r="S183" t="str">
            <v>ü</v>
          </cell>
          <cell r="T183" t="str">
            <v>*</v>
          </cell>
          <cell r="U183" t="str">
            <v>--</v>
          </cell>
          <cell r="V183" t="str">
            <v xml:space="preserve"> </v>
          </cell>
          <cell r="W183" t="str">
            <v>--</v>
          </cell>
          <cell r="X183" t="str">
            <v xml:space="preserve"> </v>
          </cell>
        </row>
        <row r="184">
          <cell r="A184" t="str">
            <v>04NI2</v>
          </cell>
          <cell r="D184" t="str">
            <v>Columbia Gas of Kentucky Inc.</v>
          </cell>
          <cell r="E184" t="str">
            <v>KY</v>
          </cell>
          <cell r="F184" t="str">
            <v>Gas</v>
          </cell>
          <cell r="G184" t="str">
            <v>ü</v>
          </cell>
          <cell r="H184" t="str">
            <v xml:space="preserve"> </v>
          </cell>
          <cell r="I184" t="str">
            <v>ü</v>
          </cell>
          <cell r="J184" t="str">
            <v xml:space="preserve"> </v>
          </cell>
          <cell r="K184" t="str">
            <v>--</v>
          </cell>
          <cell r="L184" t="str">
            <v xml:space="preserve"> </v>
          </cell>
          <cell r="M184" t="str">
            <v>ü</v>
          </cell>
          <cell r="N184" t="str">
            <v>*</v>
          </cell>
          <cell r="O184" t="str">
            <v>--</v>
          </cell>
          <cell r="P184" t="str">
            <v xml:space="preserve"> </v>
          </cell>
          <cell r="Q184" t="str">
            <v>--</v>
          </cell>
          <cell r="R184" t="str">
            <v xml:space="preserve"> </v>
          </cell>
          <cell r="S184" t="str">
            <v>ü</v>
          </cell>
          <cell r="T184">
            <v>0</v>
          </cell>
          <cell r="U184" t="str">
            <v>--</v>
          </cell>
          <cell r="V184">
            <v>0</v>
          </cell>
          <cell r="W184" t="str">
            <v>--</v>
          </cell>
          <cell r="X184">
            <v>0</v>
          </cell>
        </row>
        <row r="185">
          <cell r="A185" t="str">
            <v>04NI3</v>
          </cell>
          <cell r="D185" t="str">
            <v>Columbia Gas of Maryland Inc.</v>
          </cell>
          <cell r="E185" t="str">
            <v>MD</v>
          </cell>
          <cell r="F185" t="str">
            <v>Gas</v>
          </cell>
          <cell r="G185" t="str">
            <v>ü</v>
          </cell>
          <cell r="H185" t="str">
            <v xml:space="preserve"> </v>
          </cell>
          <cell r="I185" t="str">
            <v>ü</v>
          </cell>
          <cell r="J185">
            <v>0</v>
          </cell>
          <cell r="K185" t="str">
            <v>--</v>
          </cell>
          <cell r="L185" t="str">
            <v xml:space="preserve"> </v>
          </cell>
          <cell r="M185" t="str">
            <v>ü</v>
          </cell>
          <cell r="N185" t="str">
            <v>*</v>
          </cell>
          <cell r="O185" t="str">
            <v>--</v>
          </cell>
          <cell r="P185" t="str">
            <v xml:space="preserve"> </v>
          </cell>
          <cell r="Q185" t="str">
            <v>--</v>
          </cell>
          <cell r="R185" t="str">
            <v xml:space="preserve"> </v>
          </cell>
          <cell r="S185" t="str">
            <v>ü</v>
          </cell>
          <cell r="T185">
            <v>0</v>
          </cell>
          <cell r="U185" t="str">
            <v>--</v>
          </cell>
          <cell r="V185" t="str">
            <v xml:space="preserve"> </v>
          </cell>
          <cell r="W185" t="str">
            <v>--</v>
          </cell>
          <cell r="X185" t="str">
            <v xml:space="preserve"> </v>
          </cell>
        </row>
        <row r="186">
          <cell r="A186" t="str">
            <v>04NI5</v>
          </cell>
          <cell r="D186" t="str">
            <v>Columbia Gas of Ohio Inc.</v>
          </cell>
          <cell r="E186" t="str">
            <v>OH</v>
          </cell>
          <cell r="F186" t="str">
            <v>Gas</v>
          </cell>
          <cell r="G186" t="str">
            <v>--</v>
          </cell>
          <cell r="H186" t="str">
            <v>*</v>
          </cell>
          <cell r="I186" t="str">
            <v>ü</v>
          </cell>
          <cell r="J186" t="str">
            <v xml:space="preserve"> </v>
          </cell>
          <cell r="K186" t="str">
            <v>--</v>
          </cell>
          <cell r="L186" t="str">
            <v>*</v>
          </cell>
          <cell r="M186" t="str">
            <v>--</v>
          </cell>
          <cell r="N186" t="str">
            <v xml:space="preserve"> </v>
          </cell>
          <cell r="O186" t="str">
            <v>--</v>
          </cell>
          <cell r="P186" t="str">
            <v xml:space="preserve"> </v>
          </cell>
          <cell r="Q186" t="str">
            <v>--</v>
          </cell>
          <cell r="R186" t="str">
            <v xml:space="preserve"> </v>
          </cell>
          <cell r="S186" t="str">
            <v>ü</v>
          </cell>
          <cell r="T186" t="str">
            <v>*</v>
          </cell>
          <cell r="U186" t="str">
            <v>--</v>
          </cell>
          <cell r="V186" t="str">
            <v xml:space="preserve"> </v>
          </cell>
          <cell r="W186" t="str">
            <v>--</v>
          </cell>
          <cell r="X186" t="str">
            <v xml:space="preserve"> </v>
          </cell>
        </row>
        <row r="187">
          <cell r="A187" t="str">
            <v>04NI6</v>
          </cell>
          <cell r="D187" t="str">
            <v>Columbia Gas of Pennsylvania Inc.</v>
          </cell>
          <cell r="E187" t="str">
            <v>PA</v>
          </cell>
          <cell r="F187" t="str">
            <v>Gas</v>
          </cell>
          <cell r="G187" t="str">
            <v>ü</v>
          </cell>
          <cell r="H187">
            <v>0</v>
          </cell>
          <cell r="I187" t="str">
            <v>--</v>
          </cell>
          <cell r="J187">
            <v>0</v>
          </cell>
          <cell r="K187" t="str">
            <v>--</v>
          </cell>
          <cell r="L187">
            <v>0</v>
          </cell>
          <cell r="M187" t="str">
            <v>ü</v>
          </cell>
          <cell r="N187" t="str">
            <v>*</v>
          </cell>
          <cell r="O187" t="str">
            <v>--</v>
          </cell>
          <cell r="P187" t="str">
            <v xml:space="preserve"> </v>
          </cell>
          <cell r="Q187" t="str">
            <v>--</v>
          </cell>
          <cell r="R187" t="str">
            <v xml:space="preserve"> </v>
          </cell>
          <cell r="S187" t="str">
            <v>ü</v>
          </cell>
          <cell r="T187" t="str">
            <v>*</v>
          </cell>
          <cell r="U187" t="str">
            <v>--</v>
          </cell>
          <cell r="V187" t="str">
            <v xml:space="preserve"> </v>
          </cell>
          <cell r="W187" t="str">
            <v>--</v>
          </cell>
          <cell r="X187" t="str">
            <v xml:space="preserve"> </v>
          </cell>
        </row>
        <row r="188">
          <cell r="A188" t="str">
            <v>04NI7</v>
          </cell>
          <cell r="D188" t="str">
            <v>Columbia Gas of Virginia Inc.</v>
          </cell>
          <cell r="E188" t="str">
            <v>VA</v>
          </cell>
          <cell r="F188" t="str">
            <v>Gas</v>
          </cell>
          <cell r="G188" t="str">
            <v>ü</v>
          </cell>
          <cell r="H188">
            <v>0</v>
          </cell>
          <cell r="I188" t="str">
            <v>ü</v>
          </cell>
          <cell r="J188">
            <v>0</v>
          </cell>
          <cell r="K188" t="str">
            <v>--</v>
          </cell>
          <cell r="L188" t="str">
            <v xml:space="preserve"> </v>
          </cell>
          <cell r="M188" t="str">
            <v>ü</v>
          </cell>
          <cell r="N188" t="str">
            <v>*</v>
          </cell>
          <cell r="O188" t="str">
            <v>--</v>
          </cell>
          <cell r="P188">
            <v>0</v>
          </cell>
          <cell r="Q188" t="str">
            <v>--</v>
          </cell>
          <cell r="R188">
            <v>0</v>
          </cell>
          <cell r="S188" t="str">
            <v>ü</v>
          </cell>
          <cell r="T188">
            <v>0</v>
          </cell>
          <cell r="U188" t="str">
            <v>--</v>
          </cell>
          <cell r="V188">
            <v>0</v>
          </cell>
          <cell r="W188" t="str">
            <v>--</v>
          </cell>
          <cell r="X188" t="str">
            <v xml:space="preserve"> </v>
          </cell>
        </row>
        <row r="189">
          <cell r="A189" t="str">
            <v>NWN</v>
          </cell>
          <cell r="B189" t="str">
            <v>05</v>
          </cell>
          <cell r="C189">
            <v>2</v>
          </cell>
          <cell r="D189" t="str">
            <v>NORTHWEST NATURAL</v>
          </cell>
        </row>
        <row r="190">
          <cell r="A190" t="str">
            <v>05NWN1</v>
          </cell>
          <cell r="D190" t="str">
            <v>Northwest Natural Gas Co.</v>
          </cell>
          <cell r="E190" t="str">
            <v>OR</v>
          </cell>
          <cell r="F190" t="str">
            <v>Gas</v>
          </cell>
          <cell r="G190" t="str">
            <v>ü</v>
          </cell>
          <cell r="H190" t="str">
            <v xml:space="preserve"> </v>
          </cell>
          <cell r="I190" t="str">
            <v>ü</v>
          </cell>
          <cell r="J190" t="str">
            <v>*</v>
          </cell>
          <cell r="K190" t="str">
            <v>--</v>
          </cell>
          <cell r="L190" t="str">
            <v xml:space="preserve"> </v>
          </cell>
          <cell r="M190" t="str">
            <v>ü</v>
          </cell>
          <cell r="N190" t="str">
            <v>*</v>
          </cell>
          <cell r="O190" t="str">
            <v>--</v>
          </cell>
          <cell r="P190" t="str">
            <v xml:space="preserve"> </v>
          </cell>
          <cell r="Q190" t="str">
            <v>--</v>
          </cell>
          <cell r="R190" t="str">
            <v xml:space="preserve"> </v>
          </cell>
          <cell r="S190" t="str">
            <v>--</v>
          </cell>
          <cell r="T190" t="str">
            <v xml:space="preserve"> </v>
          </cell>
          <cell r="U190" t="str">
            <v>ü</v>
          </cell>
          <cell r="V190" t="str">
            <v>*</v>
          </cell>
          <cell r="W190" t="str">
            <v>--</v>
          </cell>
          <cell r="X190" t="str">
            <v xml:space="preserve"> </v>
          </cell>
        </row>
        <row r="191">
          <cell r="A191" t="str">
            <v>05NWN2</v>
          </cell>
          <cell r="D191" t="str">
            <v>Northwest Natural Gas Co.</v>
          </cell>
          <cell r="E191" t="str">
            <v>WA</v>
          </cell>
          <cell r="F191" t="str">
            <v>Gas</v>
          </cell>
          <cell r="G191" t="str">
            <v>ü</v>
          </cell>
          <cell r="H191" t="str">
            <v xml:space="preserve"> </v>
          </cell>
          <cell r="I191" t="str">
            <v>ü</v>
          </cell>
          <cell r="J191" t="str">
            <v xml:space="preserve"> </v>
          </cell>
          <cell r="K191" t="str">
            <v>--</v>
          </cell>
          <cell r="L191" t="str">
            <v xml:space="preserve"> </v>
          </cell>
          <cell r="M191" t="str">
            <v>--</v>
          </cell>
          <cell r="N191" t="str">
            <v xml:space="preserve"> </v>
          </cell>
          <cell r="O191" t="str">
            <v>--</v>
          </cell>
          <cell r="P191" t="str">
            <v xml:space="preserve"> </v>
          </cell>
          <cell r="Q191" t="str">
            <v>--</v>
          </cell>
          <cell r="R191" t="str">
            <v xml:space="preserve"> </v>
          </cell>
          <cell r="S191" t="str">
            <v>--</v>
          </cell>
          <cell r="T191">
            <v>0</v>
          </cell>
          <cell r="U191" t="str">
            <v>--</v>
          </cell>
          <cell r="V191" t="str">
            <v xml:space="preserve"> </v>
          </cell>
          <cell r="W191" t="str">
            <v>--</v>
          </cell>
          <cell r="X191" t="str">
            <v xml:space="preserve"> </v>
          </cell>
        </row>
        <row r="192">
          <cell r="A192" t="str">
            <v>OGS</v>
          </cell>
          <cell r="B192" t="str">
            <v>06</v>
          </cell>
          <cell r="C192">
            <v>3</v>
          </cell>
          <cell r="D192" t="str">
            <v>ONE GAS, INC.</v>
          </cell>
        </row>
        <row r="193">
          <cell r="A193" t="str">
            <v>06OGS1</v>
          </cell>
          <cell r="D193" t="str">
            <v>Kansas Gas Service Co.</v>
          </cell>
          <cell r="E193" t="str">
            <v>KS</v>
          </cell>
          <cell r="F193" t="str">
            <v>Gas</v>
          </cell>
          <cell r="G193" t="str">
            <v>ü</v>
          </cell>
          <cell r="H193" t="str">
            <v xml:space="preserve"> </v>
          </cell>
          <cell r="I193" t="str">
            <v>--</v>
          </cell>
          <cell r="J193" t="str">
            <v>*</v>
          </cell>
          <cell r="K193" t="str">
            <v>--</v>
          </cell>
          <cell r="L193" t="str">
            <v xml:space="preserve"> </v>
          </cell>
          <cell r="M193" t="str">
            <v>ü</v>
          </cell>
          <cell r="N193" t="str">
            <v>*</v>
          </cell>
          <cell r="O193" t="str">
            <v>--</v>
          </cell>
          <cell r="P193" t="str">
            <v xml:space="preserve"> </v>
          </cell>
          <cell r="Q193" t="str">
            <v>--</v>
          </cell>
          <cell r="R193" t="str">
            <v xml:space="preserve"> </v>
          </cell>
          <cell r="S193" t="str">
            <v>ü</v>
          </cell>
          <cell r="T193" t="str">
            <v>*</v>
          </cell>
          <cell r="U193" t="str">
            <v>--</v>
          </cell>
          <cell r="V193" t="str">
            <v xml:space="preserve"> </v>
          </cell>
          <cell r="W193" t="str">
            <v>--</v>
          </cell>
          <cell r="X193">
            <v>0</v>
          </cell>
        </row>
        <row r="194">
          <cell r="A194" t="str">
            <v>06OGS2</v>
          </cell>
          <cell r="D194" t="str">
            <v>Oklahoma Natural Gas Co.</v>
          </cell>
          <cell r="E194" t="str">
            <v>OK</v>
          </cell>
          <cell r="F194" t="str">
            <v>Gas</v>
          </cell>
          <cell r="G194" t="str">
            <v>ü</v>
          </cell>
          <cell r="H194" t="str">
            <v xml:space="preserve"> </v>
          </cell>
          <cell r="I194" t="str">
            <v>ü</v>
          </cell>
          <cell r="J194" t="str">
            <v>*</v>
          </cell>
          <cell r="K194" t="str">
            <v>--</v>
          </cell>
          <cell r="L194" t="str">
            <v xml:space="preserve"> </v>
          </cell>
          <cell r="M194" t="str">
            <v>ü</v>
          </cell>
          <cell r="N194" t="str">
            <v>*</v>
          </cell>
          <cell r="O194" t="str">
            <v>--</v>
          </cell>
          <cell r="P194" t="str">
            <v xml:space="preserve"> </v>
          </cell>
          <cell r="Q194" t="str">
            <v>--</v>
          </cell>
          <cell r="R194" t="str">
            <v xml:space="preserve"> </v>
          </cell>
          <cell r="S194" t="str">
            <v>--</v>
          </cell>
          <cell r="T194" t="str">
            <v xml:space="preserve"> </v>
          </cell>
          <cell r="U194" t="str">
            <v>--</v>
          </cell>
          <cell r="V194" t="str">
            <v xml:space="preserve"> </v>
          </cell>
          <cell r="W194" t="str">
            <v>--</v>
          </cell>
          <cell r="X194" t="str">
            <v xml:space="preserve"> </v>
          </cell>
        </row>
        <row r="195">
          <cell r="A195" t="str">
            <v>06OGS3</v>
          </cell>
          <cell r="D195" t="str">
            <v>Texas Gas Service Co.</v>
          </cell>
          <cell r="E195" t="str">
            <v>TX</v>
          </cell>
          <cell r="F195" t="str">
            <v>Gas</v>
          </cell>
          <cell r="G195" t="str">
            <v>ü</v>
          </cell>
          <cell r="H195" t="str">
            <v>*</v>
          </cell>
          <cell r="I195" t="str">
            <v>--</v>
          </cell>
          <cell r="J195" t="str">
            <v xml:space="preserve"> </v>
          </cell>
          <cell r="K195" t="str">
            <v>--</v>
          </cell>
          <cell r="L195" t="str">
            <v xml:space="preserve"> </v>
          </cell>
          <cell r="M195" t="str">
            <v>ü</v>
          </cell>
          <cell r="N195" t="str">
            <v>*</v>
          </cell>
          <cell r="O195" t="str">
            <v>--</v>
          </cell>
          <cell r="P195" t="str">
            <v xml:space="preserve"> </v>
          </cell>
          <cell r="Q195" t="str">
            <v>--</v>
          </cell>
          <cell r="R195" t="str">
            <v xml:space="preserve"> </v>
          </cell>
          <cell r="S195" t="str">
            <v>ü</v>
          </cell>
          <cell r="T195">
            <v>0</v>
          </cell>
          <cell r="U195" t="str">
            <v>--</v>
          </cell>
          <cell r="V195" t="str">
            <v xml:space="preserve"> </v>
          </cell>
          <cell r="W195" t="str">
            <v>--</v>
          </cell>
          <cell r="X195" t="str">
            <v xml:space="preserve"> </v>
          </cell>
        </row>
        <row r="196">
          <cell r="A196" t="str">
            <v>SJI</v>
          </cell>
          <cell r="B196" t="str">
            <v>07</v>
          </cell>
          <cell r="C196">
            <v>2</v>
          </cell>
          <cell r="D196" t="str">
            <v>SOUTH JERSEY INDUSTRIES</v>
          </cell>
        </row>
        <row r="197">
          <cell r="A197" t="str">
            <v>07SJI1</v>
          </cell>
          <cell r="D197" t="str">
            <v>Elizabethtown Gas Co.</v>
          </cell>
          <cell r="E197" t="str">
            <v>NJ</v>
          </cell>
          <cell r="F197" t="str">
            <v>Gas</v>
          </cell>
          <cell r="G197" t="str">
            <v>--</v>
          </cell>
          <cell r="H197" t="str">
            <v>*</v>
          </cell>
          <cell r="I197" t="str">
            <v>ü</v>
          </cell>
          <cell r="J197" t="str">
            <v>*</v>
          </cell>
          <cell r="K197" t="str">
            <v>--</v>
          </cell>
          <cell r="L197" t="str">
            <v xml:space="preserve"> </v>
          </cell>
          <cell r="M197" t="str">
            <v>ü</v>
          </cell>
          <cell r="N197" t="str">
            <v>*</v>
          </cell>
          <cell r="O197" t="str">
            <v>--</v>
          </cell>
          <cell r="P197" t="str">
            <v xml:space="preserve"> </v>
          </cell>
          <cell r="Q197" t="str">
            <v>--</v>
          </cell>
          <cell r="R197" t="str">
            <v xml:space="preserve"> </v>
          </cell>
          <cell r="S197" t="str">
            <v>ü</v>
          </cell>
          <cell r="T197" t="str">
            <v>*</v>
          </cell>
          <cell r="U197" t="str">
            <v>ü</v>
          </cell>
          <cell r="V197" t="str">
            <v>*</v>
          </cell>
          <cell r="W197" t="str">
            <v>--</v>
          </cell>
          <cell r="X197" t="str">
            <v xml:space="preserve"> </v>
          </cell>
        </row>
        <row r="198">
          <cell r="A198" t="str">
            <v>07SJI2</v>
          </cell>
          <cell r="D198" t="str">
            <v>South Jersey Gas Co.</v>
          </cell>
          <cell r="E198" t="str">
            <v>NJ</v>
          </cell>
          <cell r="F198" t="str">
            <v>Gas</v>
          </cell>
          <cell r="G198" t="str">
            <v>--</v>
          </cell>
          <cell r="H198" t="str">
            <v>*</v>
          </cell>
          <cell r="I198" t="str">
            <v>ü</v>
          </cell>
          <cell r="J198" t="str">
            <v>*</v>
          </cell>
          <cell r="K198" t="str">
            <v>ü</v>
          </cell>
          <cell r="L198" t="str">
            <v>*</v>
          </cell>
          <cell r="M198" t="str">
            <v>--</v>
          </cell>
          <cell r="N198" t="str">
            <v xml:space="preserve"> </v>
          </cell>
          <cell r="O198" t="str">
            <v>--</v>
          </cell>
          <cell r="P198" t="str">
            <v xml:space="preserve"> </v>
          </cell>
          <cell r="Q198" t="str">
            <v>--</v>
          </cell>
          <cell r="R198" t="str">
            <v xml:space="preserve"> </v>
          </cell>
          <cell r="S198" t="str">
            <v>--</v>
          </cell>
          <cell r="T198" t="str">
            <v>*</v>
          </cell>
          <cell r="U198" t="str">
            <v>ü</v>
          </cell>
          <cell r="V198" t="str">
            <v>*</v>
          </cell>
          <cell r="W198" t="str">
            <v>--</v>
          </cell>
          <cell r="X198" t="str">
            <v xml:space="preserve"> </v>
          </cell>
        </row>
        <row r="199">
          <cell r="A199" t="str">
            <v>SWX</v>
          </cell>
          <cell r="B199" t="str">
            <v>08</v>
          </cell>
          <cell r="C199">
            <v>3</v>
          </cell>
          <cell r="D199" t="str">
            <v>SOUTHWEST GAS</v>
          </cell>
        </row>
        <row r="200">
          <cell r="A200" t="str">
            <v>08SWX1</v>
          </cell>
          <cell r="D200" t="str">
            <v>Southwest Gas Corp.</v>
          </cell>
          <cell r="E200" t="str">
            <v>AZ</v>
          </cell>
          <cell r="F200" t="str">
            <v>Gas</v>
          </cell>
          <cell r="G200" t="str">
            <v>ü</v>
          </cell>
          <cell r="H200" t="str">
            <v xml:space="preserve"> </v>
          </cell>
          <cell r="I200" t="str">
            <v>ü</v>
          </cell>
          <cell r="J200" t="str">
            <v xml:space="preserve"> </v>
          </cell>
          <cell r="K200" t="str">
            <v>ü</v>
          </cell>
          <cell r="L200">
            <v>0</v>
          </cell>
          <cell r="M200" t="str">
            <v>--</v>
          </cell>
          <cell r="N200" t="str">
            <v>*</v>
          </cell>
          <cell r="O200" t="str">
            <v>--</v>
          </cell>
          <cell r="P200" t="str">
            <v xml:space="preserve"> </v>
          </cell>
          <cell r="Q200" t="str">
            <v>--</v>
          </cell>
          <cell r="R200" t="str">
            <v xml:space="preserve"> </v>
          </cell>
          <cell r="S200" t="str">
            <v>ü</v>
          </cell>
          <cell r="T200" t="str">
            <v>*</v>
          </cell>
          <cell r="U200" t="str">
            <v>--</v>
          </cell>
          <cell r="V200" t="str">
            <v xml:space="preserve"> </v>
          </cell>
          <cell r="W200" t="str">
            <v>--</v>
          </cell>
          <cell r="X200">
            <v>0</v>
          </cell>
        </row>
        <row r="201">
          <cell r="A201" t="str">
            <v>08SWX2</v>
          </cell>
          <cell r="D201" t="str">
            <v>Southwest Gas Corp.</v>
          </cell>
          <cell r="E201" t="str">
            <v>CA</v>
          </cell>
          <cell r="F201" t="str">
            <v>Gas</v>
          </cell>
          <cell r="G201" t="str">
            <v>ü</v>
          </cell>
          <cell r="H201" t="str">
            <v xml:space="preserve"> </v>
          </cell>
          <cell r="I201" t="str">
            <v>--</v>
          </cell>
          <cell r="J201" t="str">
            <v xml:space="preserve"> </v>
          </cell>
          <cell r="K201" t="str">
            <v>ü</v>
          </cell>
          <cell r="L201" t="str">
            <v xml:space="preserve"> </v>
          </cell>
          <cell r="M201" t="str">
            <v>--</v>
          </cell>
          <cell r="N201" t="str">
            <v xml:space="preserve"> </v>
          </cell>
          <cell r="O201" t="str">
            <v>--</v>
          </cell>
          <cell r="P201" t="str">
            <v xml:space="preserve"> </v>
          </cell>
          <cell r="Q201" t="str">
            <v>--</v>
          </cell>
          <cell r="R201" t="str">
            <v xml:space="preserve"> </v>
          </cell>
          <cell r="S201" t="str">
            <v>--</v>
          </cell>
          <cell r="T201" t="str">
            <v xml:space="preserve"> </v>
          </cell>
          <cell r="U201" t="str">
            <v>--</v>
          </cell>
          <cell r="V201" t="str">
            <v xml:space="preserve"> </v>
          </cell>
          <cell r="W201" t="str">
            <v>--</v>
          </cell>
          <cell r="X201" t="str">
            <v xml:space="preserve"> </v>
          </cell>
        </row>
        <row r="202">
          <cell r="A202" t="str">
            <v>08SWX3</v>
          </cell>
          <cell r="D202" t="str">
            <v>Southwest Gas Corp.</v>
          </cell>
          <cell r="E202" t="str">
            <v>NV</v>
          </cell>
          <cell r="F202" t="str">
            <v>Gas</v>
          </cell>
          <cell r="G202" t="str">
            <v>ü</v>
          </cell>
          <cell r="H202" t="str">
            <v xml:space="preserve"> </v>
          </cell>
          <cell r="I202" t="str">
            <v>ü</v>
          </cell>
          <cell r="J202" t="str">
            <v xml:space="preserve"> </v>
          </cell>
          <cell r="K202" t="str">
            <v>ü</v>
          </cell>
          <cell r="L202">
            <v>0</v>
          </cell>
          <cell r="M202" t="str">
            <v>--</v>
          </cell>
          <cell r="N202" t="str">
            <v xml:space="preserve"> </v>
          </cell>
          <cell r="O202" t="str">
            <v>--</v>
          </cell>
          <cell r="P202" t="str">
            <v xml:space="preserve"> </v>
          </cell>
          <cell r="Q202" t="str">
            <v>ü</v>
          </cell>
          <cell r="R202" t="str">
            <v xml:space="preserve"> </v>
          </cell>
          <cell r="S202" t="str">
            <v>ü</v>
          </cell>
          <cell r="T202">
            <v>0</v>
          </cell>
          <cell r="U202" t="str">
            <v>--</v>
          </cell>
          <cell r="V202" t="str">
            <v xml:space="preserve"> </v>
          </cell>
          <cell r="W202" t="str">
            <v>--</v>
          </cell>
          <cell r="X202" t="str">
            <v xml:space="preserve"> </v>
          </cell>
        </row>
        <row r="203">
          <cell r="A203" t="str">
            <v>SR</v>
          </cell>
          <cell r="B203" t="str">
            <v>09</v>
          </cell>
          <cell r="C203">
            <v>4</v>
          </cell>
          <cell r="D203" t="str">
            <v>SPIRE INC.</v>
          </cell>
        </row>
        <row r="204">
          <cell r="A204" t="str">
            <v>09SR1</v>
          </cell>
          <cell r="D204" t="str">
            <v>Spire Alabama Inc.</v>
          </cell>
          <cell r="E204" t="str">
            <v>AL</v>
          </cell>
          <cell r="F204" t="str">
            <v>Gas</v>
          </cell>
          <cell r="G204" t="str">
            <v>ü</v>
          </cell>
          <cell r="H204" t="str">
            <v>*</v>
          </cell>
          <cell r="I204" t="str">
            <v>--</v>
          </cell>
          <cell r="J204" t="str">
            <v xml:space="preserve"> </v>
          </cell>
          <cell r="K204" t="str">
            <v>--</v>
          </cell>
          <cell r="L204" t="str">
            <v xml:space="preserve"> </v>
          </cell>
          <cell r="M204" t="str">
            <v>ü</v>
          </cell>
          <cell r="N204" t="str">
            <v>*</v>
          </cell>
          <cell r="O204" t="str">
            <v>--</v>
          </cell>
          <cell r="P204" t="str">
            <v xml:space="preserve"> </v>
          </cell>
          <cell r="Q204" t="str">
            <v>--</v>
          </cell>
          <cell r="R204" t="str">
            <v xml:space="preserve"> </v>
          </cell>
          <cell r="S204" t="str">
            <v>--</v>
          </cell>
          <cell r="T204" t="str">
            <v xml:space="preserve"> </v>
          </cell>
          <cell r="U204" t="str">
            <v>--</v>
          </cell>
          <cell r="V204" t="str">
            <v xml:space="preserve"> </v>
          </cell>
          <cell r="W204" t="str">
            <v>--</v>
          </cell>
          <cell r="X204" t="str">
            <v xml:space="preserve"> </v>
          </cell>
        </row>
        <row r="205">
          <cell r="A205" t="str">
            <v>09SR2</v>
          </cell>
          <cell r="D205" t="str">
            <v>Spire Gulf Inc.</v>
          </cell>
          <cell r="E205" t="str">
            <v>AL</v>
          </cell>
          <cell r="F205" t="str">
            <v>Gas</v>
          </cell>
          <cell r="G205" t="str">
            <v>ü</v>
          </cell>
          <cell r="H205" t="str">
            <v>*</v>
          </cell>
          <cell r="I205" t="str">
            <v>--</v>
          </cell>
          <cell r="J205" t="str">
            <v xml:space="preserve"> </v>
          </cell>
          <cell r="K205" t="str">
            <v>--</v>
          </cell>
          <cell r="L205" t="str">
            <v xml:space="preserve"> </v>
          </cell>
          <cell r="M205" t="str">
            <v>ü</v>
          </cell>
          <cell r="N205" t="str">
            <v>*</v>
          </cell>
          <cell r="O205" t="str">
            <v>--</v>
          </cell>
          <cell r="P205" t="str">
            <v xml:space="preserve"> </v>
          </cell>
          <cell r="Q205" t="str">
            <v>--</v>
          </cell>
          <cell r="R205" t="str">
            <v xml:space="preserve"> </v>
          </cell>
          <cell r="S205" t="str">
            <v>--</v>
          </cell>
          <cell r="T205" t="str">
            <v xml:space="preserve"> </v>
          </cell>
          <cell r="U205" t="str">
            <v>--</v>
          </cell>
          <cell r="V205" t="str">
            <v xml:space="preserve"> </v>
          </cell>
          <cell r="W205" t="str">
            <v>--</v>
          </cell>
          <cell r="X205" t="str">
            <v xml:space="preserve"> </v>
          </cell>
        </row>
        <row r="206">
          <cell r="A206" t="str">
            <v>09SR3</v>
          </cell>
          <cell r="D206" t="str">
            <v>Spire Missouri Inc.</v>
          </cell>
          <cell r="E206" t="str">
            <v>MO</v>
          </cell>
          <cell r="F206" t="str">
            <v>Gas</v>
          </cell>
          <cell r="G206" t="str">
            <v>ü</v>
          </cell>
          <cell r="H206" t="str">
            <v xml:space="preserve"> </v>
          </cell>
          <cell r="I206" t="str">
            <v>--</v>
          </cell>
          <cell r="J206" t="str">
            <v xml:space="preserve"> </v>
          </cell>
          <cell r="K206" t="str">
            <v>--</v>
          </cell>
          <cell r="L206" t="str">
            <v xml:space="preserve"> </v>
          </cell>
          <cell r="M206" t="str">
            <v>ü</v>
          </cell>
          <cell r="N206" t="str">
            <v>*</v>
          </cell>
          <cell r="O206" t="str">
            <v>--</v>
          </cell>
          <cell r="P206" t="str">
            <v xml:space="preserve"> </v>
          </cell>
          <cell r="Q206" t="str">
            <v>--</v>
          </cell>
          <cell r="R206" t="str">
            <v xml:space="preserve"> </v>
          </cell>
          <cell r="S206" t="str">
            <v>ü</v>
          </cell>
          <cell r="T206">
            <v>0</v>
          </cell>
          <cell r="U206" t="str">
            <v>--</v>
          </cell>
          <cell r="V206" t="str">
            <v xml:space="preserve"> </v>
          </cell>
          <cell r="W206" t="str">
            <v>--</v>
          </cell>
          <cell r="X206" t="str">
            <v xml:space="preserve"> </v>
          </cell>
        </row>
        <row r="208">
          <cell r="A208" t="str">
            <v>"VALUE LINE GAS GROUP" ELECTRIC OPERATING COS.</v>
          </cell>
        </row>
        <row r="209">
          <cell r="A209" t="str">
            <v>NI-E</v>
          </cell>
          <cell r="B209">
            <v>40</v>
          </cell>
          <cell r="C209">
            <v>1</v>
          </cell>
          <cell r="D209" t="str">
            <v>NISOURCE INC.</v>
          </cell>
        </row>
        <row r="210">
          <cell r="A210" t="str">
            <v>40NI-E1</v>
          </cell>
          <cell r="D210" t="str">
            <v>Northern Indiana Public Service Co.</v>
          </cell>
          <cell r="E210" t="str">
            <v>IN</v>
          </cell>
          <cell r="F210" t="str">
            <v>Elec.</v>
          </cell>
          <cell r="G210" t="str">
            <v>ü</v>
          </cell>
          <cell r="H210" t="str">
            <v xml:space="preserve"> </v>
          </cell>
          <cell r="I210" t="str">
            <v>ü</v>
          </cell>
          <cell r="J210" t="str">
            <v xml:space="preserve"> </v>
          </cell>
          <cell r="K210" t="str">
            <v>--</v>
          </cell>
          <cell r="L210" t="str">
            <v xml:space="preserve"> </v>
          </cell>
          <cell r="M210" t="str">
            <v>ü</v>
          </cell>
          <cell r="N210" t="str">
            <v>*</v>
          </cell>
          <cell r="O210" t="str">
            <v>--</v>
          </cell>
          <cell r="P210" t="str">
            <v xml:space="preserve"> </v>
          </cell>
          <cell r="Q210" t="str">
            <v>ü</v>
          </cell>
          <cell r="R210" t="str">
            <v xml:space="preserve"> </v>
          </cell>
          <cell r="S210" t="str">
            <v>ü</v>
          </cell>
          <cell r="T210" t="str">
            <v>*</v>
          </cell>
          <cell r="U210" t="str">
            <v>ü</v>
          </cell>
          <cell r="V210" t="str">
            <v>*</v>
          </cell>
          <cell r="W210" t="str">
            <v>ü</v>
          </cell>
          <cell r="X210" t="str">
            <v xml:space="preserve"> </v>
          </cell>
        </row>
        <row r="212">
          <cell r="A212" t="str">
            <v>"COMBINATION" GAS OPERATING COS.</v>
          </cell>
        </row>
        <row r="213">
          <cell r="A213" t="str">
            <v>AQN-G</v>
          </cell>
          <cell r="B213" t="str">
            <v>01</v>
          </cell>
          <cell r="C213">
            <v>6</v>
          </cell>
          <cell r="D213" t="str">
            <v>ALGONQUIN PWR. &amp; UTIL.</v>
          </cell>
        </row>
        <row r="214">
          <cell r="A214" t="str">
            <v>01AQN-G1</v>
          </cell>
          <cell r="D214" t="str">
            <v>Liberty Utilities (Peach State Nat. Gas) Corp.</v>
          </cell>
          <cell r="E214" t="str">
            <v>GA</v>
          </cell>
          <cell r="F214" t="str">
            <v>Gas</v>
          </cell>
          <cell r="G214" t="str">
            <v>ü</v>
          </cell>
          <cell r="H214" t="str">
            <v>*</v>
          </cell>
          <cell r="I214" t="str">
            <v>--</v>
          </cell>
          <cell r="J214" t="str">
            <v xml:space="preserve"> </v>
          </cell>
          <cell r="K214" t="str">
            <v>ü</v>
          </cell>
          <cell r="L214" t="str">
            <v>*</v>
          </cell>
          <cell r="M214" t="str">
            <v>--</v>
          </cell>
          <cell r="N214" t="str">
            <v xml:space="preserve"> </v>
          </cell>
          <cell r="O214" t="str">
            <v>--</v>
          </cell>
          <cell r="P214" t="str">
            <v xml:space="preserve"> </v>
          </cell>
          <cell r="Q214" t="str">
            <v>--</v>
          </cell>
          <cell r="R214" t="str">
            <v xml:space="preserve"> </v>
          </cell>
          <cell r="S214" t="str">
            <v>--</v>
          </cell>
          <cell r="T214" t="str">
            <v xml:space="preserve"> </v>
          </cell>
          <cell r="U214" t="str">
            <v>--</v>
          </cell>
          <cell r="V214" t="str">
            <v xml:space="preserve"> </v>
          </cell>
          <cell r="W214" t="str">
            <v>--</v>
          </cell>
          <cell r="X214">
            <v>0</v>
          </cell>
        </row>
        <row r="215">
          <cell r="A215" t="str">
            <v>01AQN-G2</v>
          </cell>
          <cell r="D215" t="str">
            <v>Liberty Utilities (Midstates Natural Gas) Corp.</v>
          </cell>
          <cell r="E215" t="str">
            <v>IL</v>
          </cell>
          <cell r="F215" t="str">
            <v>Gas</v>
          </cell>
          <cell r="G215" t="str">
            <v>ü</v>
          </cell>
          <cell r="H215">
            <v>0</v>
          </cell>
          <cell r="I215" t="str">
            <v>ü</v>
          </cell>
          <cell r="J215">
            <v>0</v>
          </cell>
          <cell r="K215" t="str">
            <v>--</v>
          </cell>
          <cell r="L215">
            <v>0</v>
          </cell>
          <cell r="M215" t="str">
            <v>ü</v>
          </cell>
          <cell r="N215" t="str">
            <v>*</v>
          </cell>
          <cell r="O215" t="str">
            <v>--</v>
          </cell>
          <cell r="P215">
            <v>0</v>
          </cell>
          <cell r="Q215" t="str">
            <v>--</v>
          </cell>
          <cell r="R215">
            <v>0</v>
          </cell>
          <cell r="S215" t="str">
            <v>--</v>
          </cell>
          <cell r="T215">
            <v>0</v>
          </cell>
          <cell r="U215" t="str">
            <v>--</v>
          </cell>
          <cell r="V215">
            <v>0</v>
          </cell>
          <cell r="W215" t="str">
            <v>--</v>
          </cell>
          <cell r="X215">
            <v>0</v>
          </cell>
        </row>
        <row r="216">
          <cell r="A216" t="str">
            <v>01AQN-G3</v>
          </cell>
          <cell r="D216" t="str">
            <v>Liberty Utilities (New England Natural Gas Co.) Corp.</v>
          </cell>
          <cell r="E216" t="str">
            <v>MA</v>
          </cell>
          <cell r="F216" t="str">
            <v>Gas</v>
          </cell>
          <cell r="G216" t="str">
            <v>ü</v>
          </cell>
          <cell r="H216">
            <v>0</v>
          </cell>
          <cell r="I216" t="str">
            <v>ü</v>
          </cell>
          <cell r="J216" t="str">
            <v>*</v>
          </cell>
          <cell r="K216" t="str">
            <v>ü</v>
          </cell>
          <cell r="L216" t="str">
            <v xml:space="preserve"> </v>
          </cell>
          <cell r="M216" t="str">
            <v>--</v>
          </cell>
          <cell r="N216" t="str">
            <v xml:space="preserve"> </v>
          </cell>
          <cell r="O216" t="str">
            <v>--</v>
          </cell>
          <cell r="P216" t="str">
            <v xml:space="preserve"> </v>
          </cell>
          <cell r="Q216" t="str">
            <v>--</v>
          </cell>
          <cell r="R216" t="str">
            <v xml:space="preserve"> </v>
          </cell>
          <cell r="S216" t="str">
            <v>ü</v>
          </cell>
          <cell r="T216" t="str">
            <v>*</v>
          </cell>
          <cell r="U216" t="str">
            <v>ü</v>
          </cell>
          <cell r="V216" t="str">
            <v>*</v>
          </cell>
          <cell r="W216" t="str">
            <v>--</v>
          </cell>
          <cell r="X216" t="str">
            <v xml:space="preserve"> </v>
          </cell>
        </row>
        <row r="217">
          <cell r="A217" t="str">
            <v>01AQN-G4</v>
          </cell>
          <cell r="D217" t="str">
            <v>Empire District Gas Co.</v>
          </cell>
          <cell r="E217" t="str">
            <v>MO</v>
          </cell>
          <cell r="F217" t="str">
            <v>Gas</v>
          </cell>
          <cell r="G217" t="str">
            <v>ü</v>
          </cell>
          <cell r="H217" t="str">
            <v xml:space="preserve"> </v>
          </cell>
          <cell r="I217" t="str">
            <v>--</v>
          </cell>
          <cell r="J217" t="str">
            <v xml:space="preserve"> </v>
          </cell>
          <cell r="K217" t="str">
            <v>--</v>
          </cell>
          <cell r="L217" t="str">
            <v xml:space="preserve"> </v>
          </cell>
          <cell r="M217" t="str">
            <v>--</v>
          </cell>
          <cell r="N217">
            <v>0</v>
          </cell>
          <cell r="O217" t="str">
            <v>--</v>
          </cell>
          <cell r="P217" t="str">
            <v xml:space="preserve"> </v>
          </cell>
          <cell r="Q217" t="str">
            <v>--</v>
          </cell>
          <cell r="R217" t="str">
            <v xml:space="preserve"> </v>
          </cell>
          <cell r="S217" t="str">
            <v>--</v>
          </cell>
          <cell r="T217" t="str">
            <v xml:space="preserve"> </v>
          </cell>
          <cell r="U217" t="str">
            <v>--</v>
          </cell>
          <cell r="V217" t="str">
            <v xml:space="preserve"> </v>
          </cell>
          <cell r="W217" t="str">
            <v>--</v>
          </cell>
          <cell r="X217" t="str">
            <v xml:space="preserve"> </v>
          </cell>
        </row>
        <row r="218">
          <cell r="A218" t="str">
            <v>01AQN-G5</v>
          </cell>
          <cell r="D218" t="str">
            <v>Liberty Utilities (Midstates Natural Gas) Corp.</v>
          </cell>
          <cell r="E218" t="str">
            <v>MO</v>
          </cell>
          <cell r="F218" t="str">
            <v>Gas</v>
          </cell>
          <cell r="G218" t="str">
            <v>ü</v>
          </cell>
          <cell r="H218" t="str">
            <v xml:space="preserve"> </v>
          </cell>
          <cell r="I218" t="str">
            <v>--</v>
          </cell>
          <cell r="J218" t="str">
            <v xml:space="preserve"> </v>
          </cell>
          <cell r="K218" t="str">
            <v>--</v>
          </cell>
          <cell r="L218" t="str">
            <v xml:space="preserve"> </v>
          </cell>
          <cell r="M218" t="str">
            <v>ü</v>
          </cell>
          <cell r="N218" t="str">
            <v>*</v>
          </cell>
          <cell r="O218" t="str">
            <v>--</v>
          </cell>
          <cell r="P218" t="str">
            <v xml:space="preserve"> </v>
          </cell>
          <cell r="Q218" t="str">
            <v>--</v>
          </cell>
          <cell r="R218" t="str">
            <v xml:space="preserve"> </v>
          </cell>
          <cell r="S218" t="str">
            <v>ü</v>
          </cell>
          <cell r="T218">
            <v>0</v>
          </cell>
          <cell r="U218" t="str">
            <v>--</v>
          </cell>
          <cell r="V218" t="str">
            <v xml:space="preserve"> </v>
          </cell>
          <cell r="W218" t="str">
            <v>--</v>
          </cell>
          <cell r="X218" t="str">
            <v xml:space="preserve"> </v>
          </cell>
        </row>
        <row r="219">
          <cell r="A219" t="str">
            <v>01AQN-G6</v>
          </cell>
          <cell r="D219" t="str">
            <v>Liberty Utilities (EnergyNorth Natural Gas) Corp.</v>
          </cell>
          <cell r="E219" t="str">
            <v>NH</v>
          </cell>
          <cell r="F219" t="str">
            <v>Gas</v>
          </cell>
          <cell r="G219" t="str">
            <v>ü</v>
          </cell>
          <cell r="H219" t="str">
            <v xml:space="preserve"> </v>
          </cell>
          <cell r="I219" t="str">
            <v>ü</v>
          </cell>
          <cell r="J219" t="str">
            <v xml:space="preserve"> </v>
          </cell>
          <cell r="K219" t="str">
            <v>ü</v>
          </cell>
          <cell r="L219" t="str">
            <v>*</v>
          </cell>
          <cell r="M219" t="str">
            <v>--</v>
          </cell>
          <cell r="N219">
            <v>0</v>
          </cell>
          <cell r="O219" t="str">
            <v>--</v>
          </cell>
          <cell r="P219" t="str">
            <v xml:space="preserve"> </v>
          </cell>
          <cell r="Q219" t="str">
            <v>--</v>
          </cell>
          <cell r="R219" t="str">
            <v xml:space="preserve"> </v>
          </cell>
          <cell r="S219" t="str">
            <v>--</v>
          </cell>
          <cell r="T219">
            <v>0</v>
          </cell>
          <cell r="U219" t="str">
            <v>ü</v>
          </cell>
          <cell r="V219" t="str">
            <v xml:space="preserve"> </v>
          </cell>
          <cell r="W219" t="str">
            <v>--</v>
          </cell>
          <cell r="X219" t="str">
            <v xml:space="preserve"> </v>
          </cell>
        </row>
        <row r="220">
          <cell r="A220" t="str">
            <v>LNT-G</v>
          </cell>
          <cell r="B220" t="str">
            <v>03</v>
          </cell>
          <cell r="C220">
            <v>2</v>
          </cell>
          <cell r="D220" t="str">
            <v>ALLIANT ENERGY CORP.</v>
          </cell>
        </row>
        <row r="221">
          <cell r="A221" t="str">
            <v>03LNT-G1</v>
          </cell>
          <cell r="D221" t="str">
            <v>Interstate Power &amp; Light Co.</v>
          </cell>
          <cell r="E221" t="str">
            <v>IA</v>
          </cell>
          <cell r="F221" t="str">
            <v>Gas</v>
          </cell>
          <cell r="G221" t="str">
            <v>ü</v>
          </cell>
          <cell r="H221" t="str">
            <v xml:space="preserve"> </v>
          </cell>
          <cell r="I221" t="str">
            <v>ü</v>
          </cell>
          <cell r="J221" t="str">
            <v xml:space="preserve"> </v>
          </cell>
          <cell r="K221" t="str">
            <v>--</v>
          </cell>
          <cell r="L221" t="str">
            <v xml:space="preserve"> </v>
          </cell>
          <cell r="M221" t="str">
            <v>--</v>
          </cell>
          <cell r="N221" t="str">
            <v xml:space="preserve"> </v>
          </cell>
          <cell r="O221" t="str">
            <v>--</v>
          </cell>
          <cell r="P221" t="str">
            <v xml:space="preserve"> </v>
          </cell>
          <cell r="Q221" t="str">
            <v>--</v>
          </cell>
          <cell r="R221" t="str">
            <v xml:space="preserve"> </v>
          </cell>
          <cell r="S221" t="str">
            <v>--</v>
          </cell>
          <cell r="T221" t="str">
            <v xml:space="preserve"> </v>
          </cell>
          <cell r="U221" t="str">
            <v>--</v>
          </cell>
          <cell r="V221" t="str">
            <v xml:space="preserve"> </v>
          </cell>
          <cell r="W221" t="str">
            <v>--</v>
          </cell>
          <cell r="X221" t="str">
            <v xml:space="preserve"> </v>
          </cell>
        </row>
        <row r="222">
          <cell r="A222" t="str">
            <v>03LNT-G2</v>
          </cell>
          <cell r="D222" t="str">
            <v>Wisconsin Power &amp; Light Co.</v>
          </cell>
          <cell r="E222" t="str">
            <v>WI</v>
          </cell>
          <cell r="F222" t="str">
            <v>Gas</v>
          </cell>
          <cell r="G222" t="str">
            <v>ü</v>
          </cell>
          <cell r="H222" t="str">
            <v xml:space="preserve"> </v>
          </cell>
          <cell r="I222" t="str">
            <v>--</v>
          </cell>
          <cell r="J222" t="str">
            <v xml:space="preserve"> </v>
          </cell>
          <cell r="K222" t="str">
            <v>--</v>
          </cell>
          <cell r="L222" t="str">
            <v xml:space="preserve"> </v>
          </cell>
          <cell r="M222" t="str">
            <v>--</v>
          </cell>
          <cell r="N222" t="str">
            <v xml:space="preserve"> </v>
          </cell>
          <cell r="O222" t="str">
            <v>--</v>
          </cell>
          <cell r="P222" t="str">
            <v>*</v>
          </cell>
          <cell r="Q222" t="str">
            <v>--</v>
          </cell>
          <cell r="R222" t="str">
            <v xml:space="preserve"> </v>
          </cell>
          <cell r="S222" t="str">
            <v>--</v>
          </cell>
          <cell r="T222" t="str">
            <v>*</v>
          </cell>
          <cell r="U222" t="str">
            <v>--</v>
          </cell>
          <cell r="V222" t="str">
            <v xml:space="preserve"> </v>
          </cell>
          <cell r="W222" t="str">
            <v>--</v>
          </cell>
          <cell r="X222" t="str">
            <v xml:space="preserve"> </v>
          </cell>
        </row>
        <row r="223">
          <cell r="A223" t="str">
            <v>AEE-G</v>
          </cell>
          <cell r="B223" t="str">
            <v>04</v>
          </cell>
          <cell r="C223">
            <v>2</v>
          </cell>
          <cell r="D223" t="str">
            <v>AMEREN CORP.</v>
          </cell>
        </row>
        <row r="224">
          <cell r="A224" t="str">
            <v>04AEE-G1</v>
          </cell>
          <cell r="D224" t="str">
            <v>Ameren Illinois Co.</v>
          </cell>
          <cell r="E224" t="str">
            <v>IL</v>
          </cell>
          <cell r="F224" t="str">
            <v>Gas</v>
          </cell>
          <cell r="G224" t="str">
            <v>ü</v>
          </cell>
          <cell r="H224" t="str">
            <v xml:space="preserve"> </v>
          </cell>
          <cell r="I224" t="str">
            <v>ü</v>
          </cell>
          <cell r="J224" t="str">
            <v xml:space="preserve"> </v>
          </cell>
          <cell r="K224" t="str">
            <v>--</v>
          </cell>
          <cell r="L224" t="str">
            <v xml:space="preserve"> </v>
          </cell>
          <cell r="M224" t="str">
            <v>ü</v>
          </cell>
          <cell r="N224" t="str">
            <v>*</v>
          </cell>
          <cell r="O224" t="str">
            <v>--</v>
          </cell>
          <cell r="P224" t="str">
            <v xml:space="preserve"> </v>
          </cell>
          <cell r="Q224" t="str">
            <v>--</v>
          </cell>
          <cell r="R224" t="str">
            <v xml:space="preserve"> </v>
          </cell>
          <cell r="S224" t="str">
            <v>ü</v>
          </cell>
          <cell r="T224" t="str">
            <v>*</v>
          </cell>
          <cell r="U224" t="str">
            <v>ü</v>
          </cell>
          <cell r="V224" t="str">
            <v>*</v>
          </cell>
          <cell r="W224" t="str">
            <v>--</v>
          </cell>
          <cell r="X224" t="str">
            <v xml:space="preserve"> </v>
          </cell>
        </row>
        <row r="225">
          <cell r="A225" t="str">
            <v>04AEE-G2</v>
          </cell>
          <cell r="D225" t="str">
            <v>Union Electric Co.</v>
          </cell>
          <cell r="E225" t="str">
            <v>MO</v>
          </cell>
          <cell r="F225" t="str">
            <v>Gas</v>
          </cell>
          <cell r="G225" t="str">
            <v>ü</v>
          </cell>
          <cell r="H225" t="str">
            <v xml:space="preserve"> </v>
          </cell>
          <cell r="I225" t="str">
            <v>--</v>
          </cell>
          <cell r="J225" t="str">
            <v xml:space="preserve"> </v>
          </cell>
          <cell r="K225" t="str">
            <v>--</v>
          </cell>
          <cell r="L225" t="str">
            <v xml:space="preserve"> </v>
          </cell>
          <cell r="M225" t="str">
            <v>ü</v>
          </cell>
          <cell r="N225" t="str">
            <v>*</v>
          </cell>
          <cell r="O225" t="str">
            <v>--</v>
          </cell>
          <cell r="P225" t="str">
            <v xml:space="preserve"> </v>
          </cell>
          <cell r="Q225" t="str">
            <v>--</v>
          </cell>
          <cell r="R225" t="str">
            <v xml:space="preserve"> </v>
          </cell>
          <cell r="S225" t="str">
            <v>ü</v>
          </cell>
          <cell r="T225">
            <v>0</v>
          </cell>
          <cell r="U225" t="str">
            <v>--</v>
          </cell>
          <cell r="V225" t="str">
            <v xml:space="preserve"> </v>
          </cell>
          <cell r="W225" t="str">
            <v>--</v>
          </cell>
          <cell r="X225" t="str">
            <v xml:space="preserve"> </v>
          </cell>
        </row>
        <row r="226">
          <cell r="A226" t="str">
            <v>AVA-G</v>
          </cell>
          <cell r="B226" t="str">
            <v>07</v>
          </cell>
          <cell r="C226">
            <v>3</v>
          </cell>
          <cell r="D226" t="str">
            <v>AVISTA CORP.</v>
          </cell>
        </row>
        <row r="227">
          <cell r="A227" t="str">
            <v>07AVA-G1</v>
          </cell>
          <cell r="D227" t="str">
            <v>Avista Corp.</v>
          </cell>
          <cell r="E227" t="str">
            <v>ID</v>
          </cell>
          <cell r="F227" t="str">
            <v>Gas</v>
          </cell>
          <cell r="G227" t="str">
            <v>ü</v>
          </cell>
          <cell r="H227" t="str">
            <v xml:space="preserve"> </v>
          </cell>
          <cell r="I227" t="str">
            <v>ü</v>
          </cell>
          <cell r="J227" t="str">
            <v xml:space="preserve"> </v>
          </cell>
          <cell r="K227" t="str">
            <v>ü</v>
          </cell>
          <cell r="L227" t="str">
            <v>*</v>
          </cell>
          <cell r="M227" t="str">
            <v>--</v>
          </cell>
          <cell r="N227">
            <v>0</v>
          </cell>
          <cell r="O227" t="str">
            <v>--</v>
          </cell>
          <cell r="P227" t="str">
            <v xml:space="preserve"> </v>
          </cell>
          <cell r="Q227" t="str">
            <v>--</v>
          </cell>
          <cell r="R227" t="str">
            <v xml:space="preserve"> </v>
          </cell>
          <cell r="S227" t="str">
            <v>--</v>
          </cell>
          <cell r="T227" t="str">
            <v xml:space="preserve"> </v>
          </cell>
          <cell r="U227" t="str">
            <v>--</v>
          </cell>
          <cell r="V227" t="str">
            <v xml:space="preserve"> </v>
          </cell>
          <cell r="W227" t="str">
            <v>--</v>
          </cell>
          <cell r="X227" t="str">
            <v xml:space="preserve"> </v>
          </cell>
        </row>
        <row r="228">
          <cell r="A228" t="str">
            <v>07AVA-G2</v>
          </cell>
          <cell r="D228" t="str">
            <v>Avista Corp.</v>
          </cell>
          <cell r="E228" t="str">
            <v>OR</v>
          </cell>
          <cell r="F228" t="str">
            <v>Gas</v>
          </cell>
          <cell r="G228" t="str">
            <v>ü</v>
          </cell>
          <cell r="H228" t="str">
            <v xml:space="preserve"> </v>
          </cell>
          <cell r="I228" t="str">
            <v>ü</v>
          </cell>
          <cell r="J228" t="str">
            <v xml:space="preserve"> </v>
          </cell>
          <cell r="K228">
            <v>0</v>
          </cell>
          <cell r="L228">
            <v>0</v>
          </cell>
          <cell r="M228" t="str">
            <v>ü</v>
          </cell>
          <cell r="N228" t="str">
            <v>*</v>
          </cell>
          <cell r="O228" t="str">
            <v>--</v>
          </cell>
          <cell r="P228" t="str">
            <v xml:space="preserve"> </v>
          </cell>
          <cell r="Q228" t="str">
            <v>--</v>
          </cell>
          <cell r="R228" t="str">
            <v xml:space="preserve"> </v>
          </cell>
          <cell r="S228" t="str">
            <v>--</v>
          </cell>
          <cell r="T228" t="str">
            <v xml:space="preserve"> </v>
          </cell>
          <cell r="U228" t="str">
            <v>--</v>
          </cell>
          <cell r="V228" t="str">
            <v xml:space="preserve"> </v>
          </cell>
          <cell r="W228" t="str">
            <v>--</v>
          </cell>
          <cell r="X228" t="str">
            <v xml:space="preserve"> </v>
          </cell>
        </row>
        <row r="229">
          <cell r="A229" t="str">
            <v>07AVA-G3</v>
          </cell>
          <cell r="D229" t="str">
            <v>Avista Corp.</v>
          </cell>
          <cell r="E229" t="str">
            <v>WA</v>
          </cell>
          <cell r="F229" t="str">
            <v>Gas</v>
          </cell>
          <cell r="G229" t="str">
            <v>ü</v>
          </cell>
          <cell r="H229" t="str">
            <v xml:space="preserve"> </v>
          </cell>
          <cell r="I229" t="str">
            <v>ü</v>
          </cell>
          <cell r="J229" t="str">
            <v xml:space="preserve"> </v>
          </cell>
          <cell r="K229" t="str">
            <v>ü</v>
          </cell>
          <cell r="L229">
            <v>0</v>
          </cell>
          <cell r="M229" t="str">
            <v>--</v>
          </cell>
          <cell r="N229" t="str">
            <v>*</v>
          </cell>
          <cell r="O229" t="str">
            <v>--</v>
          </cell>
          <cell r="P229" t="str">
            <v xml:space="preserve"> </v>
          </cell>
          <cell r="Q229" t="str">
            <v>--</v>
          </cell>
          <cell r="R229" t="str">
            <v xml:space="preserve"> </v>
          </cell>
          <cell r="S229" t="str">
            <v>--</v>
          </cell>
          <cell r="T229">
            <v>0</v>
          </cell>
          <cell r="U229" t="str">
            <v>--</v>
          </cell>
          <cell r="V229" t="str">
            <v xml:space="preserve"> </v>
          </cell>
          <cell r="W229" t="str">
            <v>--</v>
          </cell>
          <cell r="X229" t="str">
            <v xml:space="preserve"> </v>
          </cell>
        </row>
        <row r="230">
          <cell r="A230" t="str">
            <v>BKH-G</v>
          </cell>
          <cell r="B230" t="str">
            <v>08</v>
          </cell>
          <cell r="C230">
            <v>7</v>
          </cell>
          <cell r="D230" t="str">
            <v>BLACK HILLS CORP.</v>
          </cell>
        </row>
        <row r="231">
          <cell r="A231" t="str">
            <v>08BKH-G1</v>
          </cell>
          <cell r="D231" t="str">
            <v>Black Hills Energy Arkansas Inc.</v>
          </cell>
          <cell r="E231" t="str">
            <v>AR</v>
          </cell>
          <cell r="F231" t="str">
            <v>Gas</v>
          </cell>
          <cell r="G231" t="str">
            <v>ü</v>
          </cell>
          <cell r="H231" t="str">
            <v xml:space="preserve"> </v>
          </cell>
          <cell r="I231" t="str">
            <v>ü</v>
          </cell>
          <cell r="J231" t="str">
            <v xml:space="preserve"> </v>
          </cell>
          <cell r="K231" t="str">
            <v>ü</v>
          </cell>
          <cell r="L231" t="str">
            <v>*</v>
          </cell>
          <cell r="M231" t="str">
            <v>--</v>
          </cell>
          <cell r="N231" t="str">
            <v xml:space="preserve"> </v>
          </cell>
          <cell r="O231" t="str">
            <v>--</v>
          </cell>
          <cell r="P231" t="str">
            <v xml:space="preserve"> </v>
          </cell>
          <cell r="Q231" t="str">
            <v>--</v>
          </cell>
          <cell r="R231" t="str">
            <v xml:space="preserve"> </v>
          </cell>
          <cell r="S231" t="str">
            <v>ü</v>
          </cell>
          <cell r="T231" t="str">
            <v>*</v>
          </cell>
          <cell r="U231" t="str">
            <v>--</v>
          </cell>
          <cell r="V231" t="str">
            <v xml:space="preserve"> </v>
          </cell>
          <cell r="W231" t="str">
            <v>--</v>
          </cell>
          <cell r="X231" t="str">
            <v xml:space="preserve"> </v>
          </cell>
        </row>
        <row r="232">
          <cell r="A232" t="str">
            <v>08BKH-G2</v>
          </cell>
          <cell r="D232" t="str">
            <v>Black Hills Gas Distribution LLC</v>
          </cell>
          <cell r="E232" t="str">
            <v>CO</v>
          </cell>
          <cell r="F232" t="str">
            <v>Gas</v>
          </cell>
          <cell r="G232" t="str">
            <v>ü</v>
          </cell>
          <cell r="H232" t="str">
            <v xml:space="preserve"> </v>
          </cell>
          <cell r="I232" t="str">
            <v>ü</v>
          </cell>
          <cell r="J232" t="str">
            <v xml:space="preserve"> </v>
          </cell>
          <cell r="K232" t="str">
            <v>--</v>
          </cell>
          <cell r="L232" t="str">
            <v xml:space="preserve"> </v>
          </cell>
          <cell r="M232" t="str">
            <v>--</v>
          </cell>
          <cell r="N232" t="str">
            <v xml:space="preserve"> </v>
          </cell>
          <cell r="O232" t="str">
            <v>--</v>
          </cell>
          <cell r="P232" t="str">
            <v xml:space="preserve"> </v>
          </cell>
          <cell r="Q232" t="str">
            <v>--</v>
          </cell>
          <cell r="R232" t="str">
            <v xml:space="preserve"> </v>
          </cell>
          <cell r="S232" t="str">
            <v>ü</v>
          </cell>
          <cell r="T232" t="str">
            <v>*</v>
          </cell>
          <cell r="U232" t="str">
            <v>--</v>
          </cell>
          <cell r="V232" t="str">
            <v xml:space="preserve"> </v>
          </cell>
          <cell r="W232" t="str">
            <v>--</v>
          </cell>
          <cell r="X232">
            <v>0</v>
          </cell>
        </row>
        <row r="233">
          <cell r="A233" t="str">
            <v>08BKH-G3</v>
          </cell>
          <cell r="D233" t="str">
            <v>Black Hills Iowa Gas Utility Co.</v>
          </cell>
          <cell r="E233" t="str">
            <v>IA</v>
          </cell>
          <cell r="F233" t="str">
            <v>Gas</v>
          </cell>
          <cell r="G233" t="str">
            <v>ü</v>
          </cell>
          <cell r="H233" t="str">
            <v xml:space="preserve"> </v>
          </cell>
          <cell r="I233" t="str">
            <v>ü</v>
          </cell>
          <cell r="J233" t="str">
            <v xml:space="preserve"> </v>
          </cell>
          <cell r="K233" t="str">
            <v>--</v>
          </cell>
          <cell r="L233" t="str">
            <v xml:space="preserve"> </v>
          </cell>
          <cell r="M233" t="str">
            <v>--</v>
          </cell>
          <cell r="N233" t="str">
            <v xml:space="preserve"> </v>
          </cell>
          <cell r="O233" t="str">
            <v>--</v>
          </cell>
          <cell r="P233" t="str">
            <v xml:space="preserve"> </v>
          </cell>
          <cell r="Q233" t="str">
            <v>--</v>
          </cell>
          <cell r="R233" t="str">
            <v xml:space="preserve"> </v>
          </cell>
          <cell r="S233" t="str">
            <v>ü</v>
          </cell>
          <cell r="T233" t="str">
            <v xml:space="preserve"> </v>
          </cell>
          <cell r="U233" t="str">
            <v>--</v>
          </cell>
          <cell r="V233" t="str">
            <v xml:space="preserve"> </v>
          </cell>
          <cell r="W233" t="str">
            <v>--</v>
          </cell>
          <cell r="X233" t="str">
            <v xml:space="preserve"> </v>
          </cell>
        </row>
        <row r="234">
          <cell r="A234" t="str">
            <v>08BKH-G4</v>
          </cell>
          <cell r="D234" t="str">
            <v>Black Hills/Kansas Gas Utility Co.</v>
          </cell>
          <cell r="E234" t="str">
            <v>KS</v>
          </cell>
          <cell r="F234" t="str">
            <v>Gas</v>
          </cell>
          <cell r="G234" t="str">
            <v>ü</v>
          </cell>
          <cell r="H234" t="str">
            <v xml:space="preserve"> </v>
          </cell>
          <cell r="I234" t="str">
            <v>--</v>
          </cell>
          <cell r="J234" t="str">
            <v>*</v>
          </cell>
          <cell r="K234" t="str">
            <v>--</v>
          </cell>
          <cell r="L234" t="str">
            <v xml:space="preserve"> </v>
          </cell>
          <cell r="M234" t="str">
            <v>ü</v>
          </cell>
          <cell r="N234" t="str">
            <v>*</v>
          </cell>
          <cell r="O234" t="str">
            <v>--</v>
          </cell>
          <cell r="P234" t="str">
            <v xml:space="preserve"> </v>
          </cell>
          <cell r="Q234" t="str">
            <v>--</v>
          </cell>
          <cell r="R234" t="str">
            <v xml:space="preserve"> </v>
          </cell>
          <cell r="S234" t="str">
            <v>ü</v>
          </cell>
          <cell r="T234" t="str">
            <v>*</v>
          </cell>
          <cell r="U234" t="str">
            <v>--</v>
          </cell>
          <cell r="V234" t="str">
            <v xml:space="preserve"> </v>
          </cell>
          <cell r="W234" t="str">
            <v>--</v>
          </cell>
          <cell r="X234">
            <v>0</v>
          </cell>
        </row>
        <row r="235">
          <cell r="A235" t="str">
            <v>08BKH-G6</v>
          </cell>
          <cell r="D235" t="str">
            <v>Black Hills Nebraska Gas LLC</v>
          </cell>
          <cell r="E235" t="str">
            <v>NE</v>
          </cell>
          <cell r="F235" t="str">
            <v>Gas</v>
          </cell>
          <cell r="G235" t="str">
            <v>ü</v>
          </cell>
          <cell r="H235" t="str">
            <v xml:space="preserve"> </v>
          </cell>
          <cell r="I235" t="str">
            <v>--</v>
          </cell>
          <cell r="J235" t="str">
            <v xml:space="preserve"> </v>
          </cell>
          <cell r="K235" t="str">
            <v>--</v>
          </cell>
          <cell r="L235" t="str">
            <v xml:space="preserve"> </v>
          </cell>
          <cell r="M235" t="str">
            <v>--</v>
          </cell>
          <cell r="N235" t="str">
            <v xml:space="preserve"> </v>
          </cell>
          <cell r="O235" t="str">
            <v>--</v>
          </cell>
          <cell r="P235" t="str">
            <v xml:space="preserve"> </v>
          </cell>
          <cell r="Q235" t="str">
            <v>--</v>
          </cell>
          <cell r="R235" t="str">
            <v xml:space="preserve"> </v>
          </cell>
          <cell r="S235" t="str">
            <v>ü</v>
          </cell>
          <cell r="T235">
            <v>0</v>
          </cell>
          <cell r="U235" t="str">
            <v>--</v>
          </cell>
          <cell r="V235" t="str">
            <v xml:space="preserve"> </v>
          </cell>
          <cell r="W235" t="str">
            <v>--</v>
          </cell>
          <cell r="X235" t="str">
            <v xml:space="preserve"> </v>
          </cell>
        </row>
        <row r="236">
          <cell r="A236" t="str">
            <v>08BKH-G7</v>
          </cell>
          <cell r="D236" t="str">
            <v>Black Hills Wyoming Gas LLC</v>
          </cell>
          <cell r="E236" t="str">
            <v>WY</v>
          </cell>
          <cell r="F236" t="str">
            <v>Gas</v>
          </cell>
          <cell r="G236" t="str">
            <v>ü</v>
          </cell>
          <cell r="H236">
            <v>0</v>
          </cell>
          <cell r="I236" t="str">
            <v>ü</v>
          </cell>
          <cell r="J236" t="str">
            <v xml:space="preserve"> </v>
          </cell>
          <cell r="K236" t="str">
            <v>--</v>
          </cell>
          <cell r="L236">
            <v>0</v>
          </cell>
          <cell r="M236" t="str">
            <v>ü</v>
          </cell>
          <cell r="N236" t="str">
            <v>*</v>
          </cell>
          <cell r="O236" t="str">
            <v>--</v>
          </cell>
          <cell r="P236">
            <v>0</v>
          </cell>
          <cell r="Q236" t="str">
            <v>--</v>
          </cell>
          <cell r="R236">
            <v>0</v>
          </cell>
          <cell r="S236" t="str">
            <v>ü</v>
          </cell>
          <cell r="T236">
            <v>0</v>
          </cell>
          <cell r="U236" t="str">
            <v>--</v>
          </cell>
          <cell r="V236">
            <v>0</v>
          </cell>
          <cell r="W236" t="str">
            <v>--</v>
          </cell>
          <cell r="X236">
            <v>0</v>
          </cell>
        </row>
        <row r="237">
          <cell r="A237" t="str">
            <v>CNP-G</v>
          </cell>
          <cell r="B237" t="str">
            <v>09</v>
          </cell>
          <cell r="C237">
            <v>8</v>
          </cell>
          <cell r="D237" t="str">
            <v>CENTERPOINT ENERGY</v>
          </cell>
        </row>
        <row r="238">
          <cell r="A238" t="str">
            <v>09CNP-G2</v>
          </cell>
          <cell r="D238" t="str">
            <v>CenterPoint Energy Arkla</v>
          </cell>
          <cell r="E238" t="str">
            <v>LA</v>
          </cell>
          <cell r="F238" t="str">
            <v>Gas</v>
          </cell>
          <cell r="G238" t="str">
            <v>ü</v>
          </cell>
          <cell r="H238" t="str">
            <v xml:space="preserve"> </v>
          </cell>
          <cell r="I238" t="str">
            <v>--</v>
          </cell>
          <cell r="J238" t="str">
            <v xml:space="preserve"> </v>
          </cell>
          <cell r="K238" t="str">
            <v>--</v>
          </cell>
          <cell r="L238" t="str">
            <v xml:space="preserve"> </v>
          </cell>
          <cell r="M238" t="str">
            <v>ü</v>
          </cell>
          <cell r="N238" t="str">
            <v>*</v>
          </cell>
          <cell r="O238" t="str">
            <v>--</v>
          </cell>
          <cell r="P238" t="str">
            <v xml:space="preserve"> </v>
          </cell>
          <cell r="Q238" t="str">
            <v>--</v>
          </cell>
          <cell r="R238" t="str">
            <v xml:space="preserve"> </v>
          </cell>
          <cell r="S238" t="str">
            <v>--</v>
          </cell>
          <cell r="T238">
            <v>0</v>
          </cell>
          <cell r="U238" t="str">
            <v>--</v>
          </cell>
          <cell r="V238" t="str">
            <v xml:space="preserve"> </v>
          </cell>
          <cell r="W238" t="str">
            <v>--</v>
          </cell>
          <cell r="X238" t="str">
            <v xml:space="preserve"> </v>
          </cell>
        </row>
        <row r="239">
          <cell r="A239" t="str">
            <v>09CNP-G3</v>
          </cell>
          <cell r="D239" t="str">
            <v>CenterPoint Energy Resources Corp.</v>
          </cell>
          <cell r="E239" t="str">
            <v>MN</v>
          </cell>
          <cell r="F239" t="str">
            <v>Gas</v>
          </cell>
          <cell r="G239" t="str">
            <v>ü</v>
          </cell>
          <cell r="H239" t="str">
            <v xml:space="preserve"> </v>
          </cell>
          <cell r="I239" t="str">
            <v>ü</v>
          </cell>
          <cell r="J239" t="str">
            <v xml:space="preserve"> </v>
          </cell>
          <cell r="K239" t="str">
            <v>--</v>
          </cell>
          <cell r="L239">
            <v>0</v>
          </cell>
          <cell r="M239" t="str">
            <v>ü</v>
          </cell>
          <cell r="N239" t="str">
            <v>*</v>
          </cell>
          <cell r="O239" t="str">
            <v>--</v>
          </cell>
          <cell r="P239" t="str">
            <v xml:space="preserve"> </v>
          </cell>
          <cell r="Q239" t="str">
            <v>--</v>
          </cell>
          <cell r="R239" t="str">
            <v xml:space="preserve"> </v>
          </cell>
          <cell r="S239" t="str">
            <v>--</v>
          </cell>
          <cell r="T239" t="str">
            <v xml:space="preserve"> </v>
          </cell>
          <cell r="U239" t="str">
            <v>--</v>
          </cell>
          <cell r="V239" t="str">
            <v xml:space="preserve"> </v>
          </cell>
          <cell r="W239" t="str">
            <v>--</v>
          </cell>
          <cell r="X239" t="str">
            <v xml:space="preserve"> </v>
          </cell>
        </row>
        <row r="240">
          <cell r="A240" t="str">
            <v>09CNP-G6</v>
          </cell>
          <cell r="D240" t="str">
            <v>Indiana Gas Co.</v>
          </cell>
          <cell r="E240" t="str">
            <v>IN</v>
          </cell>
          <cell r="F240" t="str">
            <v>Gas</v>
          </cell>
          <cell r="G240" t="str">
            <v>ü</v>
          </cell>
          <cell r="H240" t="str">
            <v xml:space="preserve"> </v>
          </cell>
          <cell r="I240" t="str">
            <v>ü</v>
          </cell>
          <cell r="J240" t="str">
            <v xml:space="preserve"> </v>
          </cell>
          <cell r="K240" t="str">
            <v>ü</v>
          </cell>
          <cell r="L240" t="str">
            <v xml:space="preserve"> </v>
          </cell>
          <cell r="M240" t="str">
            <v>--</v>
          </cell>
          <cell r="N240" t="str">
            <v xml:space="preserve"> </v>
          </cell>
          <cell r="O240" t="str">
            <v>--</v>
          </cell>
          <cell r="P240" t="str">
            <v xml:space="preserve"> </v>
          </cell>
          <cell r="Q240" t="str">
            <v>--</v>
          </cell>
          <cell r="R240" t="str">
            <v xml:space="preserve"> </v>
          </cell>
          <cell r="S240" t="str">
            <v>ü</v>
          </cell>
          <cell r="T240" t="str">
            <v>*</v>
          </cell>
          <cell r="U240" t="str">
            <v>--</v>
          </cell>
          <cell r="V240" t="str">
            <v xml:space="preserve"> </v>
          </cell>
          <cell r="W240" t="str">
            <v>--</v>
          </cell>
          <cell r="X240" t="str">
            <v xml:space="preserve"> </v>
          </cell>
        </row>
        <row r="241">
          <cell r="A241" t="str">
            <v>09CNP-G7</v>
          </cell>
          <cell r="D241" t="str">
            <v>Southern Indiana Gas &amp; Electric Co.</v>
          </cell>
          <cell r="E241" t="str">
            <v>IN</v>
          </cell>
          <cell r="F241" t="str">
            <v>Gas</v>
          </cell>
          <cell r="G241" t="str">
            <v>ü</v>
          </cell>
          <cell r="H241" t="str">
            <v xml:space="preserve"> </v>
          </cell>
          <cell r="I241" t="str">
            <v>ü</v>
          </cell>
          <cell r="J241" t="str">
            <v xml:space="preserve"> </v>
          </cell>
          <cell r="K241" t="str">
            <v>ü</v>
          </cell>
          <cell r="L241" t="str">
            <v xml:space="preserve"> </v>
          </cell>
          <cell r="M241" t="str">
            <v>--</v>
          </cell>
          <cell r="N241" t="str">
            <v xml:space="preserve"> </v>
          </cell>
          <cell r="O241" t="str">
            <v>--</v>
          </cell>
          <cell r="P241" t="str">
            <v xml:space="preserve"> </v>
          </cell>
          <cell r="Q241" t="str">
            <v>--</v>
          </cell>
          <cell r="R241" t="str">
            <v xml:space="preserve"> </v>
          </cell>
          <cell r="S241" t="str">
            <v>ü</v>
          </cell>
          <cell r="T241" t="str">
            <v>*</v>
          </cell>
          <cell r="U241" t="str">
            <v>--</v>
          </cell>
          <cell r="V241" t="str">
            <v xml:space="preserve"> </v>
          </cell>
          <cell r="W241" t="str">
            <v>--</v>
          </cell>
          <cell r="X241" t="str">
            <v xml:space="preserve"> </v>
          </cell>
        </row>
        <row r="242">
          <cell r="A242" t="str">
            <v>09CNP-G8</v>
          </cell>
          <cell r="D242" t="str">
            <v>Vectren Energy Delivery of Ohio Inc.</v>
          </cell>
          <cell r="E242" t="str">
            <v>OH</v>
          </cell>
          <cell r="F242" t="str">
            <v>Gas</v>
          </cell>
          <cell r="G242" t="str">
            <v>--</v>
          </cell>
          <cell r="H242" t="str">
            <v>*</v>
          </cell>
          <cell r="I242" t="str">
            <v>ü</v>
          </cell>
          <cell r="J242" t="str">
            <v xml:space="preserve"> </v>
          </cell>
          <cell r="K242" t="str">
            <v>--</v>
          </cell>
          <cell r="L242" t="str">
            <v>*</v>
          </cell>
          <cell r="M242" t="str">
            <v>--</v>
          </cell>
          <cell r="N242" t="str">
            <v xml:space="preserve"> </v>
          </cell>
          <cell r="O242" t="str">
            <v>--</v>
          </cell>
          <cell r="P242" t="str">
            <v xml:space="preserve"> </v>
          </cell>
          <cell r="Q242" t="str">
            <v>--</v>
          </cell>
          <cell r="R242" t="str">
            <v xml:space="preserve"> </v>
          </cell>
          <cell r="S242" t="str">
            <v>ü</v>
          </cell>
          <cell r="T242" t="str">
            <v>*</v>
          </cell>
          <cell r="U242" t="str">
            <v>--</v>
          </cell>
          <cell r="V242" t="str">
            <v xml:space="preserve"> </v>
          </cell>
          <cell r="W242" t="str">
            <v>--</v>
          </cell>
          <cell r="X242" t="str">
            <v xml:space="preserve"> </v>
          </cell>
        </row>
        <row r="243">
          <cell r="A243" t="str">
            <v>CMS-G</v>
          </cell>
          <cell r="B243">
            <v>10</v>
          </cell>
          <cell r="C243">
            <v>1</v>
          </cell>
          <cell r="D243" t="str">
            <v>CMS ENERGY</v>
          </cell>
        </row>
        <row r="244">
          <cell r="A244" t="str">
            <v>10CMS-G1</v>
          </cell>
          <cell r="D244" t="str">
            <v>Consumers Energy Co.</v>
          </cell>
          <cell r="E244" t="str">
            <v>MI</v>
          </cell>
          <cell r="F244" t="str">
            <v>Gas</v>
          </cell>
          <cell r="G244" t="str">
            <v>ü</v>
          </cell>
          <cell r="H244" t="str">
            <v xml:space="preserve"> </v>
          </cell>
          <cell r="I244" t="str">
            <v>ü</v>
          </cell>
          <cell r="J244" t="str">
            <v xml:space="preserve"> </v>
          </cell>
          <cell r="K244" t="str">
            <v>--</v>
          </cell>
          <cell r="L244" t="str">
            <v xml:space="preserve"> </v>
          </cell>
          <cell r="M244" t="str">
            <v>ü</v>
          </cell>
          <cell r="N244" t="str">
            <v>*</v>
          </cell>
          <cell r="O244" t="str">
            <v>--</v>
          </cell>
          <cell r="P244" t="str">
            <v xml:space="preserve"> </v>
          </cell>
          <cell r="Q244" t="str">
            <v>--</v>
          </cell>
          <cell r="R244" t="str">
            <v xml:space="preserve"> </v>
          </cell>
          <cell r="S244" t="str">
            <v>--</v>
          </cell>
          <cell r="T244">
            <v>0</v>
          </cell>
          <cell r="U244" t="str">
            <v>--</v>
          </cell>
          <cell r="V244" t="str">
            <v xml:space="preserve"> </v>
          </cell>
          <cell r="W244" t="str">
            <v>--</v>
          </cell>
          <cell r="X244" t="str">
            <v xml:space="preserve"> </v>
          </cell>
        </row>
        <row r="245">
          <cell r="A245" t="str">
            <v>ED-G</v>
          </cell>
          <cell r="B245">
            <v>11</v>
          </cell>
          <cell r="C245">
            <v>2</v>
          </cell>
          <cell r="D245" t="str">
            <v>CONSOLIDATED EDISON</v>
          </cell>
        </row>
        <row r="246">
          <cell r="A246" t="str">
            <v>11ED-G1</v>
          </cell>
          <cell r="D246" t="str">
            <v>Consolidated Edison Co. of New York Inc.</v>
          </cell>
          <cell r="E246" t="str">
            <v>NY</v>
          </cell>
          <cell r="F246" t="str">
            <v>Gas</v>
          </cell>
          <cell r="G246" t="str">
            <v>ü</v>
          </cell>
          <cell r="H246" t="str">
            <v xml:space="preserve"> </v>
          </cell>
          <cell r="I246" t="str">
            <v>ü</v>
          </cell>
          <cell r="J246" t="str">
            <v xml:space="preserve"> </v>
          </cell>
          <cell r="K246" t="str">
            <v>ü</v>
          </cell>
          <cell r="L246" t="str">
            <v xml:space="preserve"> </v>
          </cell>
          <cell r="M246" t="str">
            <v>--</v>
          </cell>
          <cell r="N246" t="str">
            <v xml:space="preserve"> </v>
          </cell>
          <cell r="O246" t="str">
            <v>--</v>
          </cell>
          <cell r="P246" t="str">
            <v xml:space="preserve"> </v>
          </cell>
          <cell r="Q246" t="str">
            <v>--</v>
          </cell>
          <cell r="R246" t="str">
            <v xml:space="preserve"> </v>
          </cell>
          <cell r="S246" t="str">
            <v>ü</v>
          </cell>
          <cell r="T246">
            <v>0</v>
          </cell>
          <cell r="U246" t="str">
            <v>--</v>
          </cell>
          <cell r="V246" t="str">
            <v xml:space="preserve"> </v>
          </cell>
          <cell r="W246" t="str">
            <v>--</v>
          </cell>
          <cell r="X246" t="str">
            <v xml:space="preserve"> </v>
          </cell>
        </row>
        <row r="247">
          <cell r="A247" t="str">
            <v>11ED-G2</v>
          </cell>
          <cell r="D247" t="str">
            <v>Orange &amp; Rockland Utilities Inc.</v>
          </cell>
          <cell r="E247" t="str">
            <v>NY</v>
          </cell>
          <cell r="F247" t="str">
            <v>Gas</v>
          </cell>
          <cell r="G247" t="str">
            <v>ü</v>
          </cell>
          <cell r="H247" t="str">
            <v xml:space="preserve"> </v>
          </cell>
          <cell r="I247" t="str">
            <v>ü</v>
          </cell>
          <cell r="J247" t="str">
            <v xml:space="preserve"> </v>
          </cell>
          <cell r="K247" t="str">
            <v>ü</v>
          </cell>
          <cell r="L247" t="str">
            <v xml:space="preserve"> </v>
          </cell>
          <cell r="M247" t="str">
            <v>--</v>
          </cell>
          <cell r="N247" t="str">
            <v xml:space="preserve"> </v>
          </cell>
          <cell r="O247" t="str">
            <v>--</v>
          </cell>
          <cell r="P247" t="str">
            <v xml:space="preserve"> </v>
          </cell>
          <cell r="Q247" t="str">
            <v>--</v>
          </cell>
          <cell r="R247" t="str">
            <v xml:space="preserve"> </v>
          </cell>
          <cell r="S247" t="str">
            <v>--</v>
          </cell>
          <cell r="T247">
            <v>0</v>
          </cell>
          <cell r="U247" t="str">
            <v>--</v>
          </cell>
          <cell r="V247" t="str">
            <v xml:space="preserve"> </v>
          </cell>
          <cell r="W247" t="str">
            <v>--</v>
          </cell>
          <cell r="X247" t="str">
            <v xml:space="preserve"> </v>
          </cell>
        </row>
        <row r="248">
          <cell r="A248" t="str">
            <v>D-G</v>
          </cell>
          <cell r="B248">
            <v>12</v>
          </cell>
          <cell r="C248">
            <v>6</v>
          </cell>
          <cell r="D248" t="str">
            <v>DOMINION ENERGY</v>
          </cell>
        </row>
        <row r="249">
          <cell r="A249" t="str">
            <v>12D-G1</v>
          </cell>
          <cell r="D249" t="str">
            <v>East Ohio Gas Co.</v>
          </cell>
          <cell r="E249" t="str">
            <v>OH</v>
          </cell>
          <cell r="F249" t="str">
            <v>Gas</v>
          </cell>
          <cell r="G249" t="str">
            <v>--</v>
          </cell>
          <cell r="H249" t="str">
            <v>*</v>
          </cell>
          <cell r="I249" t="str">
            <v>ü</v>
          </cell>
          <cell r="J249" t="str">
            <v xml:space="preserve"> </v>
          </cell>
          <cell r="K249" t="str">
            <v>--</v>
          </cell>
          <cell r="L249" t="str">
            <v>*</v>
          </cell>
          <cell r="M249" t="str">
            <v>--</v>
          </cell>
          <cell r="N249" t="str">
            <v xml:space="preserve"> </v>
          </cell>
          <cell r="O249" t="str">
            <v>--</v>
          </cell>
          <cell r="P249" t="str">
            <v xml:space="preserve"> </v>
          </cell>
          <cell r="Q249" t="str">
            <v>--</v>
          </cell>
          <cell r="R249" t="str">
            <v xml:space="preserve"> </v>
          </cell>
          <cell r="S249" t="str">
            <v>ü</v>
          </cell>
          <cell r="T249" t="str">
            <v>*</v>
          </cell>
          <cell r="U249" t="str">
            <v>--</v>
          </cell>
          <cell r="V249" t="str">
            <v xml:space="preserve"> </v>
          </cell>
          <cell r="W249" t="str">
            <v>--</v>
          </cell>
          <cell r="X249" t="str">
            <v xml:space="preserve"> </v>
          </cell>
        </row>
        <row r="250">
          <cell r="A250" t="str">
            <v>12D-G2</v>
          </cell>
          <cell r="D250" t="str">
            <v>Public Service Co. of North Carolina</v>
          </cell>
          <cell r="E250" t="str">
            <v>NC</v>
          </cell>
          <cell r="F250" t="str">
            <v>Gas</v>
          </cell>
          <cell r="G250" t="str">
            <v>ü</v>
          </cell>
          <cell r="H250" t="str">
            <v xml:space="preserve"> </v>
          </cell>
          <cell r="I250" t="str">
            <v>ü</v>
          </cell>
          <cell r="J250" t="str">
            <v>*</v>
          </cell>
          <cell r="K250" t="str">
            <v>ü</v>
          </cell>
          <cell r="L250" t="str">
            <v>*</v>
          </cell>
          <cell r="M250" t="str">
            <v>--</v>
          </cell>
          <cell r="N250" t="str">
            <v xml:space="preserve"> </v>
          </cell>
          <cell r="O250" t="str">
            <v>--</v>
          </cell>
          <cell r="P250" t="str">
            <v xml:space="preserve"> </v>
          </cell>
          <cell r="Q250" t="str">
            <v>--</v>
          </cell>
          <cell r="R250" t="str">
            <v xml:space="preserve"> </v>
          </cell>
          <cell r="S250" t="str">
            <v>ü</v>
          </cell>
          <cell r="T250" t="str">
            <v>*</v>
          </cell>
          <cell r="U250" t="str">
            <v>--</v>
          </cell>
          <cell r="V250" t="str">
            <v xml:space="preserve"> </v>
          </cell>
          <cell r="W250" t="str">
            <v>--</v>
          </cell>
          <cell r="X250" t="str">
            <v xml:space="preserve"> </v>
          </cell>
        </row>
        <row r="251">
          <cell r="A251" t="str">
            <v>12D-G3</v>
          </cell>
          <cell r="D251" t="str">
            <v>Dominion Energy South Carolina</v>
          </cell>
          <cell r="E251" t="str">
            <v>SC</v>
          </cell>
          <cell r="F251" t="str">
            <v>Gas</v>
          </cell>
          <cell r="G251" t="str">
            <v>ü</v>
          </cell>
          <cell r="H251" t="str">
            <v xml:space="preserve"> </v>
          </cell>
          <cell r="I251" t="str">
            <v>ü</v>
          </cell>
          <cell r="J251" t="str">
            <v xml:space="preserve"> </v>
          </cell>
          <cell r="K251" t="str">
            <v>--</v>
          </cell>
          <cell r="L251" t="str">
            <v xml:space="preserve"> </v>
          </cell>
          <cell r="M251" t="str">
            <v>ü</v>
          </cell>
          <cell r="N251" t="str">
            <v>*</v>
          </cell>
          <cell r="O251" t="str">
            <v>--</v>
          </cell>
          <cell r="P251" t="str">
            <v xml:space="preserve"> </v>
          </cell>
          <cell r="Q251" t="str">
            <v>--</v>
          </cell>
          <cell r="R251" t="str">
            <v xml:space="preserve"> </v>
          </cell>
          <cell r="S251" t="str">
            <v>--</v>
          </cell>
          <cell r="T251" t="str">
            <v xml:space="preserve"> </v>
          </cell>
          <cell r="U251" t="str">
            <v>--</v>
          </cell>
          <cell r="V251">
            <v>0</v>
          </cell>
          <cell r="W251" t="str">
            <v>--</v>
          </cell>
          <cell r="X251" t="str">
            <v xml:space="preserve"> </v>
          </cell>
        </row>
        <row r="252">
          <cell r="A252" t="str">
            <v>12D-G4</v>
          </cell>
          <cell r="D252" t="str">
            <v>Questar Gas Co.</v>
          </cell>
          <cell r="E252" t="str">
            <v>UT</v>
          </cell>
          <cell r="F252" t="str">
            <v>Gas</v>
          </cell>
          <cell r="G252" t="str">
            <v>ü</v>
          </cell>
          <cell r="H252" t="str">
            <v xml:space="preserve"> </v>
          </cell>
          <cell r="I252" t="str">
            <v>ü</v>
          </cell>
          <cell r="J252" t="str">
            <v xml:space="preserve"> </v>
          </cell>
          <cell r="K252" t="str">
            <v>ü</v>
          </cell>
          <cell r="L252" t="str">
            <v>*</v>
          </cell>
          <cell r="M252" t="str">
            <v>--</v>
          </cell>
          <cell r="N252" t="str">
            <v xml:space="preserve"> </v>
          </cell>
          <cell r="O252" t="str">
            <v>--</v>
          </cell>
          <cell r="P252" t="str">
            <v xml:space="preserve"> </v>
          </cell>
          <cell r="Q252" t="str">
            <v>--</v>
          </cell>
          <cell r="R252" t="str">
            <v xml:space="preserve"> </v>
          </cell>
          <cell r="S252" t="str">
            <v>ü</v>
          </cell>
          <cell r="T252">
            <v>0</v>
          </cell>
          <cell r="U252" t="str">
            <v>--</v>
          </cell>
          <cell r="V252" t="str">
            <v xml:space="preserve"> </v>
          </cell>
          <cell r="W252" t="str">
            <v>--</v>
          </cell>
          <cell r="X252" t="str">
            <v xml:space="preserve"> </v>
          </cell>
        </row>
        <row r="253">
          <cell r="A253" t="str">
            <v>12D-G5</v>
          </cell>
          <cell r="D253" t="str">
            <v>Hope Gas Inc.</v>
          </cell>
          <cell r="E253" t="str">
            <v>WV</v>
          </cell>
          <cell r="F253" t="str">
            <v>Gas</v>
          </cell>
          <cell r="G253" t="str">
            <v>ü</v>
          </cell>
          <cell r="H253" t="str">
            <v xml:space="preserve"> </v>
          </cell>
          <cell r="I253" t="str">
            <v>--</v>
          </cell>
          <cell r="J253" t="str">
            <v xml:space="preserve"> </v>
          </cell>
          <cell r="K253" t="str">
            <v>--</v>
          </cell>
          <cell r="L253" t="str">
            <v xml:space="preserve"> </v>
          </cell>
          <cell r="M253" t="str">
            <v>--</v>
          </cell>
          <cell r="N253" t="str">
            <v xml:space="preserve"> </v>
          </cell>
          <cell r="O253" t="str">
            <v>--</v>
          </cell>
          <cell r="P253" t="str">
            <v xml:space="preserve"> </v>
          </cell>
          <cell r="Q253" t="str">
            <v>--</v>
          </cell>
          <cell r="R253" t="str">
            <v xml:space="preserve"> </v>
          </cell>
          <cell r="S253" t="str">
            <v>ü</v>
          </cell>
          <cell r="T253" t="str">
            <v>*</v>
          </cell>
          <cell r="U253" t="str">
            <v>--</v>
          </cell>
          <cell r="V253" t="str">
            <v xml:space="preserve"> </v>
          </cell>
          <cell r="W253" t="str">
            <v>--</v>
          </cell>
          <cell r="X253" t="str">
            <v xml:space="preserve"> </v>
          </cell>
        </row>
        <row r="254">
          <cell r="A254" t="str">
            <v>12D-G6</v>
          </cell>
          <cell r="D254" t="str">
            <v>Questar Gas Co.</v>
          </cell>
          <cell r="E254" t="str">
            <v>WY</v>
          </cell>
          <cell r="F254" t="str">
            <v>Gas</v>
          </cell>
          <cell r="G254" t="str">
            <v>ü</v>
          </cell>
          <cell r="H254">
            <v>0</v>
          </cell>
          <cell r="I254" t="str">
            <v>--</v>
          </cell>
          <cell r="J254">
            <v>0</v>
          </cell>
          <cell r="K254" t="str">
            <v>--</v>
          </cell>
          <cell r="L254">
            <v>0</v>
          </cell>
          <cell r="M254" t="str">
            <v>ü</v>
          </cell>
          <cell r="N254" t="str">
            <v>*</v>
          </cell>
          <cell r="O254" t="str">
            <v>--</v>
          </cell>
          <cell r="P254">
            <v>0</v>
          </cell>
          <cell r="Q254" t="str">
            <v>--</v>
          </cell>
          <cell r="R254">
            <v>0</v>
          </cell>
          <cell r="S254" t="str">
            <v>--</v>
          </cell>
          <cell r="T254">
            <v>0</v>
          </cell>
          <cell r="U254" t="str">
            <v>--</v>
          </cell>
          <cell r="V254">
            <v>0</v>
          </cell>
          <cell r="W254" t="str">
            <v>--</v>
          </cell>
          <cell r="X254">
            <v>0</v>
          </cell>
        </row>
        <row r="255">
          <cell r="A255" t="str">
            <v>DTE-G</v>
          </cell>
          <cell r="B255">
            <v>13</v>
          </cell>
          <cell r="C255">
            <v>1</v>
          </cell>
          <cell r="D255" t="str">
            <v>DTE ENERGY CO.</v>
          </cell>
        </row>
        <row r="256">
          <cell r="A256" t="str">
            <v>13DTE-G1</v>
          </cell>
          <cell r="D256" t="str">
            <v>DTE Gas Co.</v>
          </cell>
          <cell r="E256" t="str">
            <v>MI</v>
          </cell>
          <cell r="F256" t="str">
            <v>Gas</v>
          </cell>
          <cell r="G256" t="str">
            <v>ü</v>
          </cell>
          <cell r="H256" t="str">
            <v xml:space="preserve"> </v>
          </cell>
          <cell r="I256" t="str">
            <v>ü</v>
          </cell>
          <cell r="J256" t="str">
            <v xml:space="preserve"> </v>
          </cell>
          <cell r="K256" t="str">
            <v>--</v>
          </cell>
          <cell r="L256" t="str">
            <v xml:space="preserve"> </v>
          </cell>
          <cell r="M256" t="str">
            <v>ü</v>
          </cell>
          <cell r="N256" t="str">
            <v>*</v>
          </cell>
          <cell r="O256" t="str">
            <v>--</v>
          </cell>
          <cell r="P256" t="str">
            <v xml:space="preserve"> </v>
          </cell>
          <cell r="Q256" t="str">
            <v>--</v>
          </cell>
          <cell r="R256" t="str">
            <v xml:space="preserve"> </v>
          </cell>
          <cell r="S256" t="str">
            <v>ü</v>
          </cell>
          <cell r="T256" t="str">
            <v>*</v>
          </cell>
          <cell r="U256" t="str">
            <v>--</v>
          </cell>
          <cell r="V256" t="str">
            <v xml:space="preserve"> </v>
          </cell>
          <cell r="W256" t="str">
            <v>--</v>
          </cell>
          <cell r="X256" t="str">
            <v xml:space="preserve"> </v>
          </cell>
        </row>
        <row r="257">
          <cell r="A257" t="str">
            <v>DUK-G</v>
          </cell>
          <cell r="B257">
            <v>14</v>
          </cell>
          <cell r="C257">
            <v>5</v>
          </cell>
          <cell r="D257" t="str">
            <v>DUKE ENERGY</v>
          </cell>
        </row>
        <row r="258">
          <cell r="A258" t="str">
            <v>14DUK-G1</v>
          </cell>
          <cell r="D258" t="str">
            <v>Duke Energy Kentucky Inc.</v>
          </cell>
          <cell r="E258" t="str">
            <v>KY</v>
          </cell>
          <cell r="F258" t="str">
            <v>Gas</v>
          </cell>
          <cell r="G258" t="str">
            <v>ü</v>
          </cell>
          <cell r="H258" t="str">
            <v xml:space="preserve"> </v>
          </cell>
          <cell r="I258" t="str">
            <v>ü</v>
          </cell>
          <cell r="J258" t="str">
            <v xml:space="preserve"> </v>
          </cell>
          <cell r="K258" t="str">
            <v>--</v>
          </cell>
          <cell r="L258" t="str">
            <v xml:space="preserve"> </v>
          </cell>
          <cell r="M258" t="str">
            <v>ü</v>
          </cell>
          <cell r="N258" t="str">
            <v>*</v>
          </cell>
          <cell r="O258" t="str">
            <v>--</v>
          </cell>
          <cell r="P258" t="str">
            <v xml:space="preserve"> </v>
          </cell>
          <cell r="Q258" t="str">
            <v>--</v>
          </cell>
          <cell r="R258" t="str">
            <v xml:space="preserve"> </v>
          </cell>
          <cell r="S258" t="str">
            <v>ü</v>
          </cell>
          <cell r="T258">
            <v>0</v>
          </cell>
          <cell r="U258" t="str">
            <v>--</v>
          </cell>
          <cell r="V258" t="str">
            <v xml:space="preserve"> </v>
          </cell>
          <cell r="W258" t="str">
            <v>--</v>
          </cell>
          <cell r="X258">
            <v>0</v>
          </cell>
        </row>
        <row r="259">
          <cell r="A259" t="str">
            <v>14DUK-G2</v>
          </cell>
          <cell r="D259" t="str">
            <v>Piedmont Natural Gas Co.</v>
          </cell>
          <cell r="E259" t="str">
            <v>NC</v>
          </cell>
          <cell r="F259" t="str">
            <v>Gas</v>
          </cell>
          <cell r="G259" t="str">
            <v>ü</v>
          </cell>
          <cell r="H259" t="str">
            <v xml:space="preserve"> </v>
          </cell>
          <cell r="I259" t="str">
            <v>ü</v>
          </cell>
          <cell r="J259" t="str">
            <v>*</v>
          </cell>
          <cell r="K259" t="str">
            <v>ü</v>
          </cell>
          <cell r="L259" t="str">
            <v>*</v>
          </cell>
          <cell r="M259" t="str">
            <v>--</v>
          </cell>
          <cell r="N259" t="str">
            <v xml:space="preserve"> </v>
          </cell>
          <cell r="O259" t="str">
            <v>--</v>
          </cell>
          <cell r="P259" t="str">
            <v xml:space="preserve"> </v>
          </cell>
          <cell r="Q259" t="str">
            <v>--</v>
          </cell>
          <cell r="R259" t="str">
            <v xml:space="preserve"> </v>
          </cell>
          <cell r="S259" t="str">
            <v>ü</v>
          </cell>
          <cell r="T259" t="str">
            <v>*</v>
          </cell>
          <cell r="U259" t="str">
            <v>--</v>
          </cell>
          <cell r="V259" t="str">
            <v xml:space="preserve"> </v>
          </cell>
          <cell r="W259" t="str">
            <v>--</v>
          </cell>
          <cell r="X259" t="str">
            <v xml:space="preserve"> </v>
          </cell>
        </row>
        <row r="260">
          <cell r="A260" t="str">
            <v>14DUK-G3</v>
          </cell>
          <cell r="D260" t="str">
            <v>Duke Energy Ohio Inc.</v>
          </cell>
          <cell r="E260" t="str">
            <v>OH</v>
          </cell>
          <cell r="F260" t="str">
            <v>Gas</v>
          </cell>
          <cell r="G260" t="str">
            <v>ü</v>
          </cell>
          <cell r="H260" t="str">
            <v>*</v>
          </cell>
          <cell r="I260" t="str">
            <v>--</v>
          </cell>
          <cell r="J260" t="str">
            <v xml:space="preserve"> </v>
          </cell>
          <cell r="K260" t="str">
            <v>--</v>
          </cell>
          <cell r="L260" t="str">
            <v>*</v>
          </cell>
          <cell r="M260" t="str">
            <v>--</v>
          </cell>
          <cell r="N260" t="str">
            <v xml:space="preserve"> </v>
          </cell>
          <cell r="O260" t="str">
            <v>--</v>
          </cell>
          <cell r="P260" t="str">
            <v xml:space="preserve"> </v>
          </cell>
          <cell r="Q260" t="str">
            <v>--</v>
          </cell>
          <cell r="R260" t="str">
            <v xml:space="preserve"> </v>
          </cell>
          <cell r="S260" t="str">
            <v>ü</v>
          </cell>
          <cell r="T260" t="str">
            <v>*</v>
          </cell>
          <cell r="U260" t="str">
            <v>ü</v>
          </cell>
          <cell r="V260" t="str">
            <v>*</v>
          </cell>
          <cell r="W260" t="str">
            <v>--</v>
          </cell>
          <cell r="X260" t="str">
            <v xml:space="preserve"> </v>
          </cell>
        </row>
        <row r="261">
          <cell r="A261" t="str">
            <v>14DUK-G4</v>
          </cell>
          <cell r="D261" t="str">
            <v>Piedmont Natural Gas Co.</v>
          </cell>
          <cell r="E261" t="str">
            <v>SC</v>
          </cell>
          <cell r="F261" t="str">
            <v>Gas</v>
          </cell>
          <cell r="G261" t="str">
            <v>ü</v>
          </cell>
          <cell r="H261" t="str">
            <v xml:space="preserve"> </v>
          </cell>
          <cell r="I261" t="str">
            <v>ü</v>
          </cell>
          <cell r="J261" t="str">
            <v xml:space="preserve"> </v>
          </cell>
          <cell r="K261" t="str">
            <v>--</v>
          </cell>
          <cell r="L261" t="str">
            <v xml:space="preserve"> </v>
          </cell>
          <cell r="M261" t="str">
            <v>ü</v>
          </cell>
          <cell r="N261" t="str">
            <v>*</v>
          </cell>
          <cell r="O261" t="str">
            <v>--</v>
          </cell>
          <cell r="P261" t="str">
            <v xml:space="preserve"> </v>
          </cell>
          <cell r="Q261" t="str">
            <v>--</v>
          </cell>
          <cell r="R261" t="str">
            <v xml:space="preserve"> </v>
          </cell>
          <cell r="S261" t="str">
            <v>--</v>
          </cell>
          <cell r="T261" t="str">
            <v xml:space="preserve"> </v>
          </cell>
          <cell r="U261" t="str">
            <v>--</v>
          </cell>
          <cell r="V261" t="str">
            <v xml:space="preserve"> </v>
          </cell>
          <cell r="W261" t="str">
            <v>--</v>
          </cell>
          <cell r="X261" t="str">
            <v xml:space="preserve"> </v>
          </cell>
        </row>
        <row r="262">
          <cell r="A262" t="str">
            <v>14DUK-G5</v>
          </cell>
          <cell r="D262" t="str">
            <v>Piedmont Natural Gas Co.</v>
          </cell>
          <cell r="E262" t="str">
            <v>TN</v>
          </cell>
          <cell r="F262" t="str">
            <v>Gas</v>
          </cell>
          <cell r="G262" t="str">
            <v>ü</v>
          </cell>
          <cell r="H262" t="str">
            <v xml:space="preserve"> </v>
          </cell>
          <cell r="I262" t="str">
            <v>--</v>
          </cell>
          <cell r="J262" t="str">
            <v xml:space="preserve"> </v>
          </cell>
          <cell r="K262" t="str">
            <v>--</v>
          </cell>
          <cell r="L262" t="str">
            <v xml:space="preserve"> </v>
          </cell>
          <cell r="M262" t="str">
            <v>ü</v>
          </cell>
          <cell r="N262" t="str">
            <v>*</v>
          </cell>
          <cell r="O262" t="str">
            <v>--</v>
          </cell>
          <cell r="P262" t="str">
            <v xml:space="preserve"> </v>
          </cell>
          <cell r="Q262" t="str">
            <v>--</v>
          </cell>
          <cell r="R262" t="str">
            <v xml:space="preserve"> </v>
          </cell>
          <cell r="S262" t="str">
            <v>ü</v>
          </cell>
          <cell r="T262" t="str">
            <v xml:space="preserve"> </v>
          </cell>
          <cell r="U262" t="str">
            <v>--</v>
          </cell>
          <cell r="V262" t="str">
            <v xml:space="preserve"> </v>
          </cell>
          <cell r="W262" t="str">
            <v>--</v>
          </cell>
          <cell r="X262" t="str">
            <v xml:space="preserve"> </v>
          </cell>
        </row>
        <row r="263">
          <cell r="A263" t="str">
            <v>EMA-G</v>
          </cell>
          <cell r="B263">
            <v>17</v>
          </cell>
          <cell r="C263">
            <v>2</v>
          </cell>
          <cell r="D263" t="str">
            <v>EMERA INC.</v>
          </cell>
        </row>
        <row r="264">
          <cell r="A264" t="str">
            <v>17EMA-G1</v>
          </cell>
          <cell r="D264" t="str">
            <v>Peoples Gas System Inc.</v>
          </cell>
          <cell r="E264" t="str">
            <v>FL</v>
          </cell>
          <cell r="F264" t="str">
            <v>Gas</v>
          </cell>
          <cell r="G264" t="str">
            <v>ü</v>
          </cell>
          <cell r="H264" t="str">
            <v xml:space="preserve"> </v>
          </cell>
          <cell r="I264" t="str">
            <v>ü</v>
          </cell>
          <cell r="J264" t="str">
            <v xml:space="preserve"> </v>
          </cell>
          <cell r="K264" t="str">
            <v>--</v>
          </cell>
          <cell r="L264" t="str">
            <v xml:space="preserve"> </v>
          </cell>
          <cell r="M264" t="str">
            <v>--</v>
          </cell>
          <cell r="N264" t="str">
            <v xml:space="preserve"> </v>
          </cell>
          <cell r="O264" t="str">
            <v>--</v>
          </cell>
          <cell r="P264" t="str">
            <v xml:space="preserve"> </v>
          </cell>
          <cell r="Q264" t="str">
            <v>--</v>
          </cell>
          <cell r="R264" t="str">
            <v xml:space="preserve"> </v>
          </cell>
          <cell r="S264" t="str">
            <v>ü</v>
          </cell>
          <cell r="T264" t="str">
            <v>*</v>
          </cell>
          <cell r="U264" t="str">
            <v>ü</v>
          </cell>
          <cell r="V264" t="str">
            <v xml:space="preserve"> </v>
          </cell>
          <cell r="W264" t="str">
            <v>--</v>
          </cell>
          <cell r="X264">
            <v>0</v>
          </cell>
        </row>
        <row r="265">
          <cell r="A265" t="str">
            <v>17EMA-G2</v>
          </cell>
          <cell r="D265" t="str">
            <v>New Mexico Gas Co.</v>
          </cell>
          <cell r="E265" t="str">
            <v>NM</v>
          </cell>
          <cell r="F265" t="str">
            <v>Gas</v>
          </cell>
          <cell r="G265" t="str">
            <v>ü</v>
          </cell>
          <cell r="H265" t="str">
            <v xml:space="preserve"> </v>
          </cell>
          <cell r="I265" t="str">
            <v>ü</v>
          </cell>
          <cell r="J265" t="str">
            <v xml:space="preserve"> </v>
          </cell>
          <cell r="K265" t="str">
            <v>--</v>
          </cell>
          <cell r="L265" t="str">
            <v xml:space="preserve"> </v>
          </cell>
          <cell r="M265" t="str">
            <v>ü</v>
          </cell>
          <cell r="N265" t="str">
            <v>*</v>
          </cell>
          <cell r="O265" t="str">
            <v>--</v>
          </cell>
          <cell r="P265" t="str">
            <v xml:space="preserve"> </v>
          </cell>
          <cell r="Q265" t="str">
            <v>--</v>
          </cell>
          <cell r="R265" t="str">
            <v xml:space="preserve"> </v>
          </cell>
          <cell r="S265" t="str">
            <v>--</v>
          </cell>
          <cell r="T265" t="str">
            <v xml:space="preserve"> </v>
          </cell>
          <cell r="U265" t="str">
            <v>--</v>
          </cell>
          <cell r="V265" t="str">
            <v xml:space="preserve"> </v>
          </cell>
          <cell r="W265" t="str">
            <v>--</v>
          </cell>
          <cell r="X265" t="str">
            <v xml:space="preserve"> </v>
          </cell>
        </row>
        <row r="266">
          <cell r="A266" t="str">
            <v>ETR-G</v>
          </cell>
          <cell r="B266">
            <v>18</v>
          </cell>
          <cell r="C266">
            <v>2</v>
          </cell>
          <cell r="D266" t="str">
            <v>ENTERGY CORP.</v>
          </cell>
        </row>
        <row r="267">
          <cell r="A267" t="str">
            <v>18ETR-G1</v>
          </cell>
          <cell r="D267" t="str">
            <v>Entergy New Orleans LLC</v>
          </cell>
          <cell r="E267" t="str">
            <v>LA</v>
          </cell>
          <cell r="F267" t="str">
            <v>Gas</v>
          </cell>
          <cell r="G267" t="str">
            <v>ü</v>
          </cell>
          <cell r="H267" t="str">
            <v xml:space="preserve"> </v>
          </cell>
          <cell r="I267" t="str">
            <v>--</v>
          </cell>
          <cell r="J267" t="str">
            <v xml:space="preserve"> </v>
          </cell>
          <cell r="K267" t="str">
            <v>--</v>
          </cell>
          <cell r="L267" t="str">
            <v xml:space="preserve"> </v>
          </cell>
          <cell r="M267" t="str">
            <v>--</v>
          </cell>
          <cell r="N267" t="str">
            <v xml:space="preserve"> </v>
          </cell>
          <cell r="O267" t="str">
            <v>--</v>
          </cell>
          <cell r="P267" t="str">
            <v xml:space="preserve"> </v>
          </cell>
          <cell r="Q267" t="str">
            <v>--</v>
          </cell>
          <cell r="R267" t="str">
            <v xml:space="preserve"> </v>
          </cell>
          <cell r="S267" t="str">
            <v>--</v>
          </cell>
          <cell r="T267" t="str">
            <v xml:space="preserve"> </v>
          </cell>
          <cell r="U267" t="str">
            <v>--</v>
          </cell>
          <cell r="V267" t="str">
            <v xml:space="preserve"> </v>
          </cell>
          <cell r="W267" t="str">
            <v>--</v>
          </cell>
          <cell r="X267" t="str">
            <v xml:space="preserve"> </v>
          </cell>
        </row>
        <row r="268">
          <cell r="A268" t="str">
            <v>18ETR-G2</v>
          </cell>
          <cell r="D268" t="str">
            <v>Entergy Louisiana LLC</v>
          </cell>
          <cell r="E268" t="str">
            <v>LA</v>
          </cell>
          <cell r="F268" t="str">
            <v>Gas</v>
          </cell>
          <cell r="G268" t="str">
            <v>ü</v>
          </cell>
          <cell r="H268" t="str">
            <v xml:space="preserve"> </v>
          </cell>
          <cell r="I268" t="str">
            <v>--</v>
          </cell>
          <cell r="J268" t="str">
            <v xml:space="preserve"> </v>
          </cell>
          <cell r="K268" t="str">
            <v>--</v>
          </cell>
          <cell r="L268" t="str">
            <v xml:space="preserve"> </v>
          </cell>
          <cell r="M268" t="str">
            <v>--</v>
          </cell>
          <cell r="N268">
            <v>0</v>
          </cell>
          <cell r="O268" t="str">
            <v>--</v>
          </cell>
          <cell r="P268" t="str">
            <v xml:space="preserve"> </v>
          </cell>
          <cell r="Q268" t="str">
            <v>--</v>
          </cell>
          <cell r="R268" t="str">
            <v xml:space="preserve"> </v>
          </cell>
          <cell r="S268" t="str">
            <v>ü</v>
          </cell>
          <cell r="T268" t="str">
            <v>*</v>
          </cell>
          <cell r="U268" t="str">
            <v>--</v>
          </cell>
          <cell r="V268" t="str">
            <v xml:space="preserve"> </v>
          </cell>
          <cell r="W268" t="str">
            <v>--</v>
          </cell>
          <cell r="X268" t="str">
            <v xml:space="preserve"> </v>
          </cell>
        </row>
        <row r="269">
          <cell r="A269" t="str">
            <v>ES-G</v>
          </cell>
          <cell r="B269">
            <v>20</v>
          </cell>
          <cell r="C269">
            <v>3</v>
          </cell>
          <cell r="D269" t="str">
            <v>EVERSOURCE ENERGY</v>
          </cell>
        </row>
        <row r="270">
          <cell r="A270" t="str">
            <v>20ES-G1</v>
          </cell>
          <cell r="D270" t="str">
            <v>Yankee Gas Services Co.</v>
          </cell>
          <cell r="E270" t="str">
            <v>CT</v>
          </cell>
          <cell r="F270" t="str">
            <v>Gas</v>
          </cell>
          <cell r="G270" t="str">
            <v>ü</v>
          </cell>
          <cell r="H270" t="str">
            <v xml:space="preserve"> </v>
          </cell>
          <cell r="I270" t="str">
            <v>ü</v>
          </cell>
          <cell r="J270" t="str">
            <v xml:space="preserve"> </v>
          </cell>
          <cell r="K270" t="str">
            <v>ü</v>
          </cell>
          <cell r="L270" t="str">
            <v>*</v>
          </cell>
          <cell r="M270" t="str">
            <v>--</v>
          </cell>
          <cell r="N270" t="str">
            <v xml:space="preserve"> </v>
          </cell>
          <cell r="O270" t="str">
            <v>--</v>
          </cell>
          <cell r="P270" t="str">
            <v xml:space="preserve"> </v>
          </cell>
          <cell r="Q270" t="str">
            <v>--</v>
          </cell>
          <cell r="R270" t="str">
            <v xml:space="preserve"> </v>
          </cell>
          <cell r="S270" t="str">
            <v>ü</v>
          </cell>
          <cell r="T270" t="str">
            <v>*</v>
          </cell>
          <cell r="U270" t="str">
            <v>--</v>
          </cell>
          <cell r="V270" t="str">
            <v xml:space="preserve"> </v>
          </cell>
          <cell r="W270" t="str">
            <v>--</v>
          </cell>
          <cell r="X270">
            <v>0</v>
          </cell>
        </row>
        <row r="271">
          <cell r="A271" t="str">
            <v>20ES-G2</v>
          </cell>
          <cell r="D271" t="str">
            <v>NSTAR Gas Co.</v>
          </cell>
          <cell r="E271" t="str">
            <v>MA</v>
          </cell>
          <cell r="F271" t="str">
            <v>Gas</v>
          </cell>
          <cell r="G271" t="str">
            <v>ü</v>
          </cell>
          <cell r="H271">
            <v>0</v>
          </cell>
          <cell r="I271" t="str">
            <v>ü</v>
          </cell>
          <cell r="J271" t="str">
            <v>*</v>
          </cell>
          <cell r="K271" t="str">
            <v>ü</v>
          </cell>
          <cell r="L271" t="str">
            <v xml:space="preserve"> </v>
          </cell>
          <cell r="M271" t="str">
            <v>--</v>
          </cell>
          <cell r="N271" t="str">
            <v xml:space="preserve"> </v>
          </cell>
          <cell r="O271" t="str">
            <v>--</v>
          </cell>
          <cell r="P271" t="str">
            <v xml:space="preserve"> </v>
          </cell>
          <cell r="Q271" t="str">
            <v>--</v>
          </cell>
          <cell r="R271" t="str">
            <v xml:space="preserve"> </v>
          </cell>
          <cell r="S271" t="str">
            <v>ü</v>
          </cell>
          <cell r="T271" t="str">
            <v>*</v>
          </cell>
          <cell r="U271" t="str">
            <v>ü</v>
          </cell>
          <cell r="V271" t="str">
            <v>*</v>
          </cell>
          <cell r="W271" t="str">
            <v>--</v>
          </cell>
          <cell r="X271" t="str">
            <v xml:space="preserve"> </v>
          </cell>
        </row>
        <row r="272">
          <cell r="A272" t="str">
            <v>20ES-G3</v>
          </cell>
          <cell r="D272" t="str">
            <v>Eversource Gas Co. of Massachusetts</v>
          </cell>
          <cell r="E272" t="str">
            <v>MA</v>
          </cell>
          <cell r="F272" t="str">
            <v>Gas</v>
          </cell>
          <cell r="G272" t="str">
            <v>ü</v>
          </cell>
          <cell r="H272">
            <v>0</v>
          </cell>
          <cell r="I272" t="str">
            <v>ü</v>
          </cell>
          <cell r="J272" t="str">
            <v>*</v>
          </cell>
          <cell r="K272" t="str">
            <v>ü</v>
          </cell>
          <cell r="L272" t="str">
            <v xml:space="preserve"> </v>
          </cell>
          <cell r="M272" t="str">
            <v>--</v>
          </cell>
          <cell r="N272" t="str">
            <v xml:space="preserve"> </v>
          </cell>
          <cell r="O272" t="str">
            <v>--</v>
          </cell>
          <cell r="P272" t="str">
            <v xml:space="preserve"> </v>
          </cell>
          <cell r="Q272" t="str">
            <v>--</v>
          </cell>
          <cell r="R272" t="str">
            <v xml:space="preserve"> </v>
          </cell>
          <cell r="S272" t="str">
            <v>ü</v>
          </cell>
          <cell r="T272" t="str">
            <v>*</v>
          </cell>
          <cell r="U272" t="str">
            <v>ü</v>
          </cell>
          <cell r="V272" t="str">
            <v>*</v>
          </cell>
          <cell r="W272" t="str">
            <v>--</v>
          </cell>
          <cell r="X272" t="str">
            <v xml:space="preserve"> </v>
          </cell>
        </row>
        <row r="273">
          <cell r="A273" t="str">
            <v>EXC-G</v>
          </cell>
          <cell r="B273">
            <v>21</v>
          </cell>
          <cell r="C273">
            <v>3</v>
          </cell>
          <cell r="D273" t="str">
            <v>EXELON CORP.</v>
          </cell>
        </row>
        <row r="274">
          <cell r="A274" t="str">
            <v>21EXC-G1</v>
          </cell>
          <cell r="D274" t="str">
            <v>Delmarva Power &amp; Light Co.</v>
          </cell>
          <cell r="E274" t="str">
            <v>DE</v>
          </cell>
          <cell r="F274" t="str">
            <v>Gas</v>
          </cell>
          <cell r="G274" t="str">
            <v>ü</v>
          </cell>
          <cell r="H274" t="str">
            <v xml:space="preserve"> </v>
          </cell>
          <cell r="I274" t="str">
            <v>--</v>
          </cell>
          <cell r="J274" t="str">
            <v xml:space="preserve"> </v>
          </cell>
          <cell r="K274" t="str">
            <v>--</v>
          </cell>
          <cell r="L274" t="str">
            <v xml:space="preserve"> </v>
          </cell>
          <cell r="M274" t="str">
            <v>--</v>
          </cell>
          <cell r="N274" t="str">
            <v xml:space="preserve"> </v>
          </cell>
          <cell r="O274" t="str">
            <v>--</v>
          </cell>
          <cell r="P274" t="str">
            <v xml:space="preserve"> </v>
          </cell>
          <cell r="Q274" t="str">
            <v>--</v>
          </cell>
          <cell r="R274" t="str">
            <v xml:space="preserve"> </v>
          </cell>
          <cell r="S274" t="str">
            <v>ü</v>
          </cell>
          <cell r="T274" t="str">
            <v>*</v>
          </cell>
          <cell r="U274" t="str">
            <v>ü</v>
          </cell>
          <cell r="V274" t="str">
            <v>*</v>
          </cell>
          <cell r="W274" t="str">
            <v>--</v>
          </cell>
          <cell r="X274">
            <v>0</v>
          </cell>
        </row>
        <row r="275">
          <cell r="A275" t="str">
            <v>21EXC-G2</v>
          </cell>
          <cell r="D275" t="str">
            <v>Baltimore Gas &amp; Electric Co.</v>
          </cell>
          <cell r="E275" t="str">
            <v>MD</v>
          </cell>
          <cell r="F275" t="str">
            <v>Gas</v>
          </cell>
          <cell r="G275" t="str">
            <v>ü</v>
          </cell>
          <cell r="H275" t="str">
            <v xml:space="preserve"> </v>
          </cell>
          <cell r="I275" t="str">
            <v>ü</v>
          </cell>
          <cell r="J275">
            <v>0</v>
          </cell>
          <cell r="K275" t="str">
            <v>ü</v>
          </cell>
          <cell r="L275" t="str">
            <v xml:space="preserve"> </v>
          </cell>
          <cell r="M275" t="str">
            <v>--</v>
          </cell>
          <cell r="N275" t="str">
            <v xml:space="preserve"> </v>
          </cell>
          <cell r="O275" t="str">
            <v>--</v>
          </cell>
          <cell r="P275" t="str">
            <v xml:space="preserve"> </v>
          </cell>
          <cell r="Q275" t="str">
            <v>--</v>
          </cell>
          <cell r="R275" t="str">
            <v xml:space="preserve"> </v>
          </cell>
          <cell r="S275" t="str">
            <v>ü</v>
          </cell>
          <cell r="T275">
            <v>0</v>
          </cell>
          <cell r="U275" t="str">
            <v>--</v>
          </cell>
          <cell r="V275" t="str">
            <v xml:space="preserve"> </v>
          </cell>
          <cell r="W275" t="str">
            <v>--</v>
          </cell>
          <cell r="X275" t="str">
            <v xml:space="preserve"> </v>
          </cell>
        </row>
        <row r="276">
          <cell r="A276" t="str">
            <v>21EXC-G3</v>
          </cell>
          <cell r="D276" t="str">
            <v>PECO Energy Co.</v>
          </cell>
          <cell r="E276" t="str">
            <v>PA</v>
          </cell>
          <cell r="F276" t="str">
            <v>Gas</v>
          </cell>
          <cell r="G276" t="str">
            <v>ü</v>
          </cell>
          <cell r="H276">
            <v>0</v>
          </cell>
          <cell r="I276" t="str">
            <v>ü</v>
          </cell>
          <cell r="J276" t="str">
            <v xml:space="preserve"> </v>
          </cell>
          <cell r="K276" t="str">
            <v>--</v>
          </cell>
          <cell r="L276">
            <v>0</v>
          </cell>
          <cell r="M276" t="str">
            <v>--</v>
          </cell>
          <cell r="N276" t="str">
            <v xml:space="preserve"> </v>
          </cell>
          <cell r="O276" t="str">
            <v>--</v>
          </cell>
          <cell r="P276" t="str">
            <v xml:space="preserve"> </v>
          </cell>
          <cell r="Q276" t="str">
            <v>--</v>
          </cell>
          <cell r="R276" t="str">
            <v xml:space="preserve"> </v>
          </cell>
          <cell r="S276" t="str">
            <v>ü</v>
          </cell>
          <cell r="T276" t="str">
            <v>*</v>
          </cell>
          <cell r="U276" t="str">
            <v>--</v>
          </cell>
          <cell r="V276" t="str">
            <v xml:space="preserve"> </v>
          </cell>
          <cell r="W276" t="str">
            <v>--</v>
          </cell>
          <cell r="X276" t="str">
            <v xml:space="preserve"> </v>
          </cell>
        </row>
        <row r="277">
          <cell r="A277" t="str">
            <v>FTS-G</v>
          </cell>
          <cell r="B277">
            <v>23</v>
          </cell>
          <cell r="C277">
            <v>2</v>
          </cell>
          <cell r="D277" t="str">
            <v>FORTIS, INC.</v>
          </cell>
        </row>
        <row r="278">
          <cell r="A278" t="str">
            <v>23FTS-G1</v>
          </cell>
          <cell r="D278" t="str">
            <v>UNS Gas Inc.</v>
          </cell>
          <cell r="E278" t="str">
            <v>AZ</v>
          </cell>
          <cell r="F278" t="str">
            <v>Gas</v>
          </cell>
          <cell r="G278" t="str">
            <v>ü</v>
          </cell>
          <cell r="H278" t="str">
            <v xml:space="preserve"> </v>
          </cell>
          <cell r="I278" t="str">
            <v>ü</v>
          </cell>
          <cell r="J278" t="str">
            <v xml:space="preserve"> </v>
          </cell>
          <cell r="K278" t="str">
            <v>--</v>
          </cell>
          <cell r="L278" t="str">
            <v xml:space="preserve"> </v>
          </cell>
          <cell r="M278" t="str">
            <v>ü</v>
          </cell>
          <cell r="N278" t="str">
            <v>*</v>
          </cell>
          <cell r="O278" t="str">
            <v>--</v>
          </cell>
          <cell r="P278" t="str">
            <v xml:space="preserve"> </v>
          </cell>
          <cell r="Q278" t="str">
            <v>--</v>
          </cell>
          <cell r="R278" t="str">
            <v xml:space="preserve"> </v>
          </cell>
          <cell r="S278" t="str">
            <v>--</v>
          </cell>
          <cell r="T278" t="str">
            <v xml:space="preserve"> </v>
          </cell>
          <cell r="U278" t="str">
            <v>--</v>
          </cell>
          <cell r="V278" t="str">
            <v xml:space="preserve"> </v>
          </cell>
          <cell r="W278" t="str">
            <v>--</v>
          </cell>
          <cell r="X278">
            <v>0</v>
          </cell>
        </row>
        <row r="279">
          <cell r="A279" t="str">
            <v>23FTS-G2</v>
          </cell>
          <cell r="D279" t="str">
            <v>Central Hudson Gas &amp; Electric Corp.</v>
          </cell>
          <cell r="E279" t="str">
            <v>NY</v>
          </cell>
          <cell r="F279" t="str">
            <v>Gas</v>
          </cell>
          <cell r="G279" t="str">
            <v>ü</v>
          </cell>
          <cell r="H279" t="str">
            <v xml:space="preserve"> </v>
          </cell>
          <cell r="I279" t="str">
            <v>ü</v>
          </cell>
          <cell r="J279" t="str">
            <v xml:space="preserve"> </v>
          </cell>
          <cell r="K279" t="str">
            <v>ü</v>
          </cell>
          <cell r="L279" t="str">
            <v xml:space="preserve"> </v>
          </cell>
          <cell r="M279" t="str">
            <v>--</v>
          </cell>
          <cell r="N279" t="str">
            <v xml:space="preserve"> </v>
          </cell>
          <cell r="O279" t="str">
            <v>--</v>
          </cell>
          <cell r="P279" t="str">
            <v xml:space="preserve"> </v>
          </cell>
          <cell r="Q279" t="str">
            <v>--</v>
          </cell>
          <cell r="R279" t="str">
            <v xml:space="preserve"> </v>
          </cell>
          <cell r="S279" t="str">
            <v>ü</v>
          </cell>
          <cell r="T279" t="str">
            <v>*</v>
          </cell>
          <cell r="U279" t="str">
            <v>ü</v>
          </cell>
          <cell r="V279" t="str">
            <v>*</v>
          </cell>
          <cell r="W279" t="str">
            <v>--</v>
          </cell>
          <cell r="X279" t="str">
            <v xml:space="preserve"> </v>
          </cell>
        </row>
        <row r="280">
          <cell r="A280" t="str">
            <v>MGEE-G</v>
          </cell>
          <cell r="B280">
            <v>26</v>
          </cell>
          <cell r="C280">
            <v>1</v>
          </cell>
          <cell r="D280" t="str">
            <v>MGE ENERGY</v>
          </cell>
        </row>
        <row r="281">
          <cell r="A281" t="str">
            <v>26MGEE-G1</v>
          </cell>
          <cell r="D281" t="str">
            <v>Madison Gas &amp; Electric Co.</v>
          </cell>
          <cell r="E281" t="str">
            <v>WI</v>
          </cell>
          <cell r="F281" t="str">
            <v>Gas</v>
          </cell>
          <cell r="G281" t="str">
            <v>ü</v>
          </cell>
          <cell r="H281" t="str">
            <v xml:space="preserve"> </v>
          </cell>
          <cell r="I281" t="str">
            <v>--</v>
          </cell>
          <cell r="J281" t="str">
            <v xml:space="preserve"> </v>
          </cell>
          <cell r="K281" t="str">
            <v>--</v>
          </cell>
          <cell r="L281" t="str">
            <v xml:space="preserve"> </v>
          </cell>
          <cell r="M281" t="str">
            <v>--</v>
          </cell>
          <cell r="N281" t="str">
            <v xml:space="preserve"> </v>
          </cell>
          <cell r="O281" t="str">
            <v>--</v>
          </cell>
          <cell r="P281" t="str">
            <v>*</v>
          </cell>
          <cell r="Q281" t="str">
            <v>--</v>
          </cell>
          <cell r="R281" t="str">
            <v xml:space="preserve"> </v>
          </cell>
          <cell r="S281" t="str">
            <v>--</v>
          </cell>
          <cell r="T281" t="str">
            <v>*</v>
          </cell>
          <cell r="U281" t="str">
            <v>--</v>
          </cell>
          <cell r="V281" t="str">
            <v xml:space="preserve"> </v>
          </cell>
          <cell r="W281" t="str">
            <v>--</v>
          </cell>
          <cell r="X281" t="str">
            <v xml:space="preserve"> </v>
          </cell>
        </row>
        <row r="282">
          <cell r="A282" t="str">
            <v>NWE-G</v>
          </cell>
          <cell r="B282">
            <v>28</v>
          </cell>
          <cell r="C282">
            <v>3</v>
          </cell>
          <cell r="D282" t="str">
            <v>NORTHWESTERN CORP.</v>
          </cell>
        </row>
        <row r="283">
          <cell r="A283" t="str">
            <v>28NWE-G1</v>
          </cell>
          <cell r="D283" t="str">
            <v>NorthWestern Corp.</v>
          </cell>
          <cell r="E283" t="str">
            <v>MT</v>
          </cell>
          <cell r="F283" t="str">
            <v>Gas</v>
          </cell>
          <cell r="G283" t="str">
            <v>ü</v>
          </cell>
          <cell r="H283" t="str">
            <v xml:space="preserve"> </v>
          </cell>
          <cell r="I283" t="str">
            <v>ü</v>
          </cell>
          <cell r="J283" t="str">
            <v>*</v>
          </cell>
          <cell r="K283" t="str">
            <v>--</v>
          </cell>
          <cell r="L283" t="str">
            <v xml:space="preserve"> </v>
          </cell>
          <cell r="M283" t="str">
            <v>--</v>
          </cell>
          <cell r="N283">
            <v>0</v>
          </cell>
          <cell r="O283" t="str">
            <v>--</v>
          </cell>
          <cell r="P283" t="str">
            <v xml:space="preserve"> </v>
          </cell>
          <cell r="Q283" t="str">
            <v>--</v>
          </cell>
          <cell r="R283" t="str">
            <v xml:space="preserve"> </v>
          </cell>
          <cell r="S283" t="str">
            <v>--</v>
          </cell>
          <cell r="T283" t="str">
            <v xml:space="preserve"> </v>
          </cell>
          <cell r="U283" t="str">
            <v>--</v>
          </cell>
          <cell r="V283" t="str">
            <v xml:space="preserve"> </v>
          </cell>
          <cell r="W283" t="str">
            <v>--</v>
          </cell>
          <cell r="X283" t="str">
            <v xml:space="preserve"> </v>
          </cell>
        </row>
        <row r="284">
          <cell r="A284" t="str">
            <v>28NWE-G2</v>
          </cell>
          <cell r="D284" t="str">
            <v>Northwestern Corp.</v>
          </cell>
          <cell r="E284" t="str">
            <v>NE</v>
          </cell>
          <cell r="F284" t="str">
            <v>Gas</v>
          </cell>
          <cell r="G284" t="str">
            <v>ü</v>
          </cell>
          <cell r="H284" t="str">
            <v xml:space="preserve"> </v>
          </cell>
          <cell r="I284" t="str">
            <v>--</v>
          </cell>
          <cell r="J284" t="str">
            <v xml:space="preserve"> </v>
          </cell>
          <cell r="K284" t="str">
            <v>--</v>
          </cell>
          <cell r="L284" t="str">
            <v xml:space="preserve"> </v>
          </cell>
          <cell r="M284" t="str">
            <v>--</v>
          </cell>
          <cell r="N284" t="str">
            <v xml:space="preserve"> </v>
          </cell>
          <cell r="O284" t="str">
            <v>--</v>
          </cell>
          <cell r="P284" t="str">
            <v xml:space="preserve"> </v>
          </cell>
          <cell r="Q284" t="str">
            <v>--</v>
          </cell>
          <cell r="R284" t="str">
            <v xml:space="preserve"> </v>
          </cell>
          <cell r="S284" t="str">
            <v>--</v>
          </cell>
          <cell r="T284">
            <v>0</v>
          </cell>
          <cell r="U284" t="str">
            <v>--</v>
          </cell>
          <cell r="V284" t="str">
            <v xml:space="preserve"> </v>
          </cell>
          <cell r="W284" t="str">
            <v>--</v>
          </cell>
          <cell r="X284" t="str">
            <v xml:space="preserve"> </v>
          </cell>
        </row>
        <row r="285">
          <cell r="A285" t="str">
            <v>28NWE-G3</v>
          </cell>
          <cell r="D285" t="str">
            <v xml:space="preserve">NorthWestern Corp. </v>
          </cell>
          <cell r="E285" t="str">
            <v>SD</v>
          </cell>
          <cell r="F285" t="str">
            <v>Gas</v>
          </cell>
          <cell r="G285" t="str">
            <v>ü</v>
          </cell>
          <cell r="H285">
            <v>0</v>
          </cell>
          <cell r="I285" t="str">
            <v>--</v>
          </cell>
          <cell r="J285">
            <v>0</v>
          </cell>
          <cell r="K285" t="str">
            <v>--</v>
          </cell>
          <cell r="L285">
            <v>0</v>
          </cell>
          <cell r="M285" t="str">
            <v>--</v>
          </cell>
          <cell r="N285">
            <v>0</v>
          </cell>
          <cell r="O285" t="str">
            <v>--</v>
          </cell>
          <cell r="P285">
            <v>0</v>
          </cell>
          <cell r="Q285" t="str">
            <v>--</v>
          </cell>
          <cell r="R285">
            <v>0</v>
          </cell>
          <cell r="S285" t="str">
            <v>--</v>
          </cell>
          <cell r="T285">
            <v>0</v>
          </cell>
          <cell r="U285" t="str">
            <v>--</v>
          </cell>
          <cell r="V285">
            <v>0</v>
          </cell>
          <cell r="W285" t="str">
            <v>--</v>
          </cell>
          <cell r="X285">
            <v>0</v>
          </cell>
        </row>
        <row r="286">
          <cell r="A286" t="str">
            <v>PPL-G</v>
          </cell>
          <cell r="B286">
            <v>34</v>
          </cell>
          <cell r="C286">
            <v>2</v>
          </cell>
          <cell r="D286" t="str">
            <v>PPL CORP.</v>
          </cell>
        </row>
        <row r="287">
          <cell r="A287" t="str">
            <v>34PPL-G1</v>
          </cell>
          <cell r="D287" t="str">
            <v>Louisville Gas &amp; Electric Co.</v>
          </cell>
          <cell r="E287" t="str">
            <v>KY</v>
          </cell>
          <cell r="F287" t="str">
            <v>Gas</v>
          </cell>
          <cell r="G287" t="str">
            <v>ü</v>
          </cell>
          <cell r="H287" t="str">
            <v xml:space="preserve"> </v>
          </cell>
          <cell r="I287" t="str">
            <v>ü</v>
          </cell>
          <cell r="J287" t="str">
            <v xml:space="preserve"> </v>
          </cell>
          <cell r="K287" t="str">
            <v>--</v>
          </cell>
          <cell r="L287" t="str">
            <v xml:space="preserve"> </v>
          </cell>
          <cell r="M287" t="str">
            <v>ü</v>
          </cell>
          <cell r="N287" t="str">
            <v>*</v>
          </cell>
          <cell r="O287" t="str">
            <v>--</v>
          </cell>
          <cell r="P287" t="str">
            <v xml:space="preserve"> </v>
          </cell>
          <cell r="Q287" t="str">
            <v>--</v>
          </cell>
          <cell r="R287" t="str">
            <v xml:space="preserve"> </v>
          </cell>
          <cell r="S287" t="str">
            <v>ü</v>
          </cell>
          <cell r="T287">
            <v>0</v>
          </cell>
          <cell r="U287" t="str">
            <v>--</v>
          </cell>
          <cell r="V287" t="str">
            <v xml:space="preserve"> </v>
          </cell>
          <cell r="W287" t="str">
            <v>--</v>
          </cell>
          <cell r="X287">
            <v>0</v>
          </cell>
        </row>
        <row r="288">
          <cell r="A288" t="str">
            <v>34PPL-G2</v>
          </cell>
          <cell r="D288" t="str">
            <v>Narragansett Electric Co.</v>
          </cell>
          <cell r="E288" t="str">
            <v>RI</v>
          </cell>
          <cell r="F288" t="str">
            <v>Gas</v>
          </cell>
          <cell r="G288" t="str">
            <v>ü</v>
          </cell>
          <cell r="H288" t="str">
            <v xml:space="preserve"> </v>
          </cell>
          <cell r="I288" t="str">
            <v>ü</v>
          </cell>
          <cell r="J288" t="str">
            <v>*</v>
          </cell>
          <cell r="K288" t="str">
            <v>ü</v>
          </cell>
          <cell r="L288" t="str">
            <v xml:space="preserve"> </v>
          </cell>
          <cell r="M288" t="str">
            <v>--</v>
          </cell>
          <cell r="N288" t="str">
            <v xml:space="preserve"> </v>
          </cell>
          <cell r="O288" t="str">
            <v>--</v>
          </cell>
          <cell r="P288" t="str">
            <v xml:space="preserve"> </v>
          </cell>
          <cell r="Q288" t="str">
            <v>--</v>
          </cell>
          <cell r="R288" t="str">
            <v xml:space="preserve"> </v>
          </cell>
          <cell r="S288" t="str">
            <v>ü</v>
          </cell>
          <cell r="T288" t="str">
            <v>*</v>
          </cell>
          <cell r="U288" t="str">
            <v>ü</v>
          </cell>
          <cell r="V288" t="str">
            <v>*</v>
          </cell>
          <cell r="W288" t="str">
            <v>--</v>
          </cell>
          <cell r="X288" t="str">
            <v xml:space="preserve"> </v>
          </cell>
        </row>
        <row r="289">
          <cell r="A289" t="str">
            <v>PEG-G</v>
          </cell>
          <cell r="B289">
            <v>35</v>
          </cell>
          <cell r="C289">
            <v>1</v>
          </cell>
          <cell r="D289" t="str">
            <v>PUB SV ENTERPRISE GRP</v>
          </cell>
        </row>
        <row r="290">
          <cell r="A290" t="str">
            <v>35PEG-G1</v>
          </cell>
          <cell r="D290" t="str">
            <v>Public Service Electric &amp; Gas Co.</v>
          </cell>
          <cell r="E290" t="str">
            <v>NJ</v>
          </cell>
          <cell r="F290" t="str">
            <v>Gas</v>
          </cell>
          <cell r="G290" t="str">
            <v>--</v>
          </cell>
          <cell r="H290" t="str">
            <v>*</v>
          </cell>
          <cell r="I290" t="str">
            <v>ü</v>
          </cell>
          <cell r="J290" t="str">
            <v>*</v>
          </cell>
          <cell r="K290" t="str">
            <v>--</v>
          </cell>
          <cell r="L290" t="str">
            <v xml:space="preserve"> </v>
          </cell>
          <cell r="M290" t="str">
            <v>ü</v>
          </cell>
          <cell r="N290" t="str">
            <v>*</v>
          </cell>
          <cell r="O290" t="str">
            <v>--</v>
          </cell>
          <cell r="P290" t="str">
            <v xml:space="preserve"> </v>
          </cell>
          <cell r="Q290" t="str">
            <v>--</v>
          </cell>
          <cell r="R290" t="str">
            <v xml:space="preserve"> </v>
          </cell>
          <cell r="S290" t="str">
            <v>ü</v>
          </cell>
          <cell r="T290" t="str">
            <v>*</v>
          </cell>
          <cell r="U290" t="str">
            <v>ü</v>
          </cell>
          <cell r="V290" t="str">
            <v>*</v>
          </cell>
          <cell r="W290" t="str">
            <v>--</v>
          </cell>
          <cell r="X290" t="str">
            <v xml:space="preserve"> </v>
          </cell>
        </row>
        <row r="291">
          <cell r="A291" t="str">
            <v>SRE-G</v>
          </cell>
          <cell r="B291">
            <v>36</v>
          </cell>
          <cell r="C291">
            <v>2</v>
          </cell>
          <cell r="D291" t="str">
            <v>SEMPRA ENERGY</v>
          </cell>
        </row>
        <row r="292">
          <cell r="A292" t="str">
            <v>36SRE-G1</v>
          </cell>
          <cell r="D292" t="str">
            <v>San Diego Gas &amp; Electric Co.</v>
          </cell>
          <cell r="E292" t="str">
            <v>CA</v>
          </cell>
          <cell r="F292" t="str">
            <v>Gas</v>
          </cell>
          <cell r="G292" t="str">
            <v>ü</v>
          </cell>
          <cell r="H292" t="str">
            <v xml:space="preserve"> </v>
          </cell>
          <cell r="I292" t="str">
            <v>--</v>
          </cell>
          <cell r="J292" t="str">
            <v xml:space="preserve"> </v>
          </cell>
          <cell r="K292" t="str">
            <v>ü</v>
          </cell>
          <cell r="L292" t="str">
            <v xml:space="preserve"> </v>
          </cell>
          <cell r="M292" t="str">
            <v>--</v>
          </cell>
          <cell r="N292" t="str">
            <v xml:space="preserve"> </v>
          </cell>
          <cell r="O292" t="str">
            <v>--</v>
          </cell>
          <cell r="P292" t="str">
            <v xml:space="preserve"> </v>
          </cell>
          <cell r="Q292" t="str">
            <v>--</v>
          </cell>
          <cell r="R292" t="str">
            <v xml:space="preserve"> </v>
          </cell>
          <cell r="S292" t="str">
            <v>--</v>
          </cell>
          <cell r="T292" t="str">
            <v xml:space="preserve"> </v>
          </cell>
          <cell r="U292" t="str">
            <v>--</v>
          </cell>
          <cell r="V292" t="str">
            <v xml:space="preserve"> </v>
          </cell>
          <cell r="W292" t="str">
            <v>--</v>
          </cell>
          <cell r="X292" t="str">
            <v xml:space="preserve"> </v>
          </cell>
        </row>
        <row r="293">
          <cell r="A293" t="str">
            <v>36SRE-G2</v>
          </cell>
          <cell r="D293" t="str">
            <v>Southern California Gas Co.</v>
          </cell>
          <cell r="E293" t="str">
            <v>CA</v>
          </cell>
          <cell r="F293" t="str">
            <v>Gas</v>
          </cell>
          <cell r="G293" t="str">
            <v>ü</v>
          </cell>
          <cell r="H293" t="str">
            <v xml:space="preserve"> </v>
          </cell>
          <cell r="I293" t="str">
            <v>--</v>
          </cell>
          <cell r="J293" t="str">
            <v xml:space="preserve"> </v>
          </cell>
          <cell r="K293" t="str">
            <v>ü</v>
          </cell>
          <cell r="L293" t="str">
            <v xml:space="preserve"> </v>
          </cell>
          <cell r="M293" t="str">
            <v>--</v>
          </cell>
          <cell r="N293" t="str">
            <v xml:space="preserve"> </v>
          </cell>
          <cell r="O293" t="str">
            <v>--</v>
          </cell>
          <cell r="P293" t="str">
            <v xml:space="preserve"> </v>
          </cell>
          <cell r="Q293" t="str">
            <v>--</v>
          </cell>
          <cell r="R293" t="str">
            <v xml:space="preserve"> </v>
          </cell>
          <cell r="S293" t="str">
            <v>--</v>
          </cell>
          <cell r="T293" t="str">
            <v xml:space="preserve"> </v>
          </cell>
          <cell r="U293" t="str">
            <v>--</v>
          </cell>
          <cell r="V293" t="str">
            <v xml:space="preserve"> </v>
          </cell>
          <cell r="W293" t="str">
            <v>--</v>
          </cell>
          <cell r="X293" t="str">
            <v xml:space="preserve"> </v>
          </cell>
        </row>
        <row r="294">
          <cell r="A294" t="str">
            <v>SO-G</v>
          </cell>
          <cell r="B294">
            <v>37</v>
          </cell>
          <cell r="C294">
            <v>5</v>
          </cell>
          <cell r="D294" t="str">
            <v>SOUTHERN CO.</v>
          </cell>
        </row>
        <row r="295">
          <cell r="A295" t="str">
            <v>37SO-G2</v>
          </cell>
          <cell r="D295" t="str">
            <v>Atlanta Gas Light Co.</v>
          </cell>
          <cell r="E295" t="str">
            <v>GA</v>
          </cell>
          <cell r="F295" t="str">
            <v>Gas</v>
          </cell>
          <cell r="G295" t="str">
            <v>--</v>
          </cell>
          <cell r="H295" t="str">
            <v>*</v>
          </cell>
          <cell r="I295" t="str">
            <v>--</v>
          </cell>
          <cell r="J295" t="str">
            <v xml:space="preserve"> </v>
          </cell>
          <cell r="K295" t="str">
            <v>--</v>
          </cell>
          <cell r="L295" t="str">
            <v>*</v>
          </cell>
          <cell r="M295" t="str">
            <v>--</v>
          </cell>
          <cell r="N295" t="str">
            <v xml:space="preserve"> </v>
          </cell>
          <cell r="O295" t="str">
            <v>--</v>
          </cell>
          <cell r="P295" t="str">
            <v xml:space="preserve"> </v>
          </cell>
          <cell r="Q295" t="str">
            <v>--</v>
          </cell>
          <cell r="R295" t="str">
            <v xml:space="preserve"> </v>
          </cell>
          <cell r="S295" t="str">
            <v>ü</v>
          </cell>
          <cell r="T295" t="str">
            <v>*</v>
          </cell>
          <cell r="U295" t="str">
            <v>ü</v>
          </cell>
          <cell r="V295" t="str">
            <v>*</v>
          </cell>
          <cell r="W295" t="str">
            <v>--</v>
          </cell>
          <cell r="X295">
            <v>0</v>
          </cell>
        </row>
        <row r="296">
          <cell r="A296" t="str">
            <v>37SO-G3</v>
          </cell>
          <cell r="D296" t="str">
            <v>Northern Illinois Gas Co.</v>
          </cell>
          <cell r="E296" t="str">
            <v>IL</v>
          </cell>
          <cell r="F296" t="str">
            <v>Gas</v>
          </cell>
          <cell r="G296" t="str">
            <v>ü</v>
          </cell>
          <cell r="H296" t="str">
            <v xml:space="preserve"> </v>
          </cell>
          <cell r="I296" t="str">
            <v>ü</v>
          </cell>
          <cell r="J296" t="str">
            <v xml:space="preserve"> </v>
          </cell>
          <cell r="K296" t="str">
            <v>--</v>
          </cell>
          <cell r="L296" t="str">
            <v xml:space="preserve"> </v>
          </cell>
          <cell r="M296" t="str">
            <v>ü</v>
          </cell>
          <cell r="N296" t="str">
            <v>*</v>
          </cell>
          <cell r="O296" t="str">
            <v>--</v>
          </cell>
          <cell r="P296" t="str">
            <v xml:space="preserve"> </v>
          </cell>
          <cell r="Q296" t="str">
            <v>--</v>
          </cell>
          <cell r="R296" t="str">
            <v xml:space="preserve"> </v>
          </cell>
          <cell r="S296" t="str">
            <v>ü</v>
          </cell>
          <cell r="T296" t="str">
            <v>*</v>
          </cell>
          <cell r="U296" t="str">
            <v>ü</v>
          </cell>
          <cell r="V296" t="str">
            <v>*</v>
          </cell>
          <cell r="W296" t="str">
            <v>--</v>
          </cell>
          <cell r="X296" t="str">
            <v xml:space="preserve"> </v>
          </cell>
        </row>
        <row r="297">
          <cell r="A297" t="str">
            <v>37SO-G4</v>
          </cell>
          <cell r="D297" t="str">
            <v>Chattanooga Gas Co.</v>
          </cell>
          <cell r="E297" t="str">
            <v>TN</v>
          </cell>
          <cell r="F297" t="str">
            <v>Gas</v>
          </cell>
          <cell r="G297" t="str">
            <v>ü</v>
          </cell>
          <cell r="H297" t="str">
            <v xml:space="preserve"> </v>
          </cell>
          <cell r="I297" t="str">
            <v>--</v>
          </cell>
          <cell r="J297" t="str">
            <v xml:space="preserve"> </v>
          </cell>
          <cell r="K297" t="str">
            <v>ü</v>
          </cell>
          <cell r="L297" t="str">
            <v>*</v>
          </cell>
          <cell r="M297" t="str">
            <v>--</v>
          </cell>
          <cell r="N297" t="str">
            <v xml:space="preserve"> </v>
          </cell>
          <cell r="O297" t="str">
            <v>--</v>
          </cell>
          <cell r="P297" t="str">
            <v xml:space="preserve"> </v>
          </cell>
          <cell r="Q297" t="str">
            <v>--</v>
          </cell>
          <cell r="R297" t="str">
            <v xml:space="preserve"> </v>
          </cell>
          <cell r="S297" t="str">
            <v>--</v>
          </cell>
          <cell r="T297" t="str">
            <v xml:space="preserve"> </v>
          </cell>
          <cell r="U297" t="str">
            <v>--</v>
          </cell>
          <cell r="V297" t="str">
            <v xml:space="preserve"> </v>
          </cell>
          <cell r="W297" t="str">
            <v>--</v>
          </cell>
          <cell r="X297" t="str">
            <v xml:space="preserve"> </v>
          </cell>
        </row>
        <row r="298">
          <cell r="A298" t="str">
            <v>37SO-G5</v>
          </cell>
          <cell r="D298" t="str">
            <v>Virginia Natural Gas Inc.</v>
          </cell>
          <cell r="E298" t="str">
            <v>VA</v>
          </cell>
          <cell r="F298" t="str">
            <v>Gas</v>
          </cell>
          <cell r="G298" t="str">
            <v>ü</v>
          </cell>
          <cell r="H298" t="str">
            <v xml:space="preserve"> </v>
          </cell>
          <cell r="I298" t="str">
            <v>--</v>
          </cell>
          <cell r="J298">
            <v>0</v>
          </cell>
          <cell r="K298" t="str">
            <v>--</v>
          </cell>
          <cell r="L298" t="str">
            <v xml:space="preserve"> </v>
          </cell>
          <cell r="M298" t="str">
            <v>ü</v>
          </cell>
          <cell r="N298" t="str">
            <v>*</v>
          </cell>
          <cell r="O298" t="str">
            <v>--</v>
          </cell>
          <cell r="P298" t="str">
            <v xml:space="preserve"> </v>
          </cell>
          <cell r="Q298" t="str">
            <v>--</v>
          </cell>
          <cell r="R298" t="str">
            <v xml:space="preserve"> </v>
          </cell>
          <cell r="S298" t="str">
            <v>ü</v>
          </cell>
          <cell r="T298">
            <v>0</v>
          </cell>
          <cell r="U298" t="str">
            <v>--</v>
          </cell>
          <cell r="V298">
            <v>0</v>
          </cell>
          <cell r="W298" t="str">
            <v>--</v>
          </cell>
          <cell r="X298" t="str">
            <v xml:space="preserve"> </v>
          </cell>
        </row>
        <row r="299">
          <cell r="A299" t="str">
            <v>WEC-G</v>
          </cell>
          <cell r="B299">
            <v>38</v>
          </cell>
          <cell r="C299">
            <v>7</v>
          </cell>
          <cell r="D299" t="str">
            <v>WEC ENERGY GROUP</v>
          </cell>
        </row>
        <row r="300">
          <cell r="A300" t="str">
            <v>38WEC-G1</v>
          </cell>
          <cell r="D300" t="str">
            <v>North Shore Gas Co.</v>
          </cell>
          <cell r="E300" t="str">
            <v>IL</v>
          </cell>
          <cell r="F300" t="str">
            <v>Gas</v>
          </cell>
          <cell r="G300" t="str">
            <v>ü</v>
          </cell>
          <cell r="H300" t="str">
            <v xml:space="preserve"> </v>
          </cell>
          <cell r="I300" t="str">
            <v>ü</v>
          </cell>
          <cell r="J300" t="str">
            <v xml:space="preserve"> </v>
          </cell>
          <cell r="K300" t="str">
            <v>--</v>
          </cell>
          <cell r="L300" t="str">
            <v xml:space="preserve"> </v>
          </cell>
          <cell r="M300" t="str">
            <v>ü</v>
          </cell>
          <cell r="N300" t="str">
            <v>*</v>
          </cell>
          <cell r="O300" t="str">
            <v>--</v>
          </cell>
          <cell r="P300" t="str">
            <v xml:space="preserve"> </v>
          </cell>
          <cell r="Q300" t="str">
            <v>--</v>
          </cell>
          <cell r="R300" t="str">
            <v xml:space="preserve"> </v>
          </cell>
          <cell r="S300" t="str">
            <v>ü</v>
          </cell>
          <cell r="T300" t="str">
            <v>*</v>
          </cell>
          <cell r="U300" t="str">
            <v>ü</v>
          </cell>
          <cell r="V300" t="str">
            <v>*</v>
          </cell>
          <cell r="W300" t="str">
            <v>--</v>
          </cell>
          <cell r="X300" t="str">
            <v xml:space="preserve"> </v>
          </cell>
        </row>
        <row r="301">
          <cell r="A301" t="str">
            <v>38WEC-G2</v>
          </cell>
          <cell r="D301" t="str">
            <v>Peoples Gas Light &amp; Coke Co.</v>
          </cell>
          <cell r="E301" t="str">
            <v>IL</v>
          </cell>
          <cell r="F301" t="str">
            <v>Gas</v>
          </cell>
          <cell r="G301" t="str">
            <v>ü</v>
          </cell>
          <cell r="H301" t="str">
            <v xml:space="preserve"> </v>
          </cell>
          <cell r="I301" t="str">
            <v>ü</v>
          </cell>
          <cell r="J301" t="str">
            <v xml:space="preserve"> </v>
          </cell>
          <cell r="K301" t="str">
            <v>--</v>
          </cell>
          <cell r="L301" t="str">
            <v xml:space="preserve"> </v>
          </cell>
          <cell r="M301" t="str">
            <v>ü</v>
          </cell>
          <cell r="N301" t="str">
            <v>*</v>
          </cell>
          <cell r="O301" t="str">
            <v>--</v>
          </cell>
          <cell r="P301" t="str">
            <v xml:space="preserve"> </v>
          </cell>
          <cell r="Q301" t="str">
            <v>--</v>
          </cell>
          <cell r="R301" t="str">
            <v xml:space="preserve"> </v>
          </cell>
          <cell r="S301" t="str">
            <v>ü</v>
          </cell>
          <cell r="T301" t="str">
            <v>*</v>
          </cell>
          <cell r="U301" t="str">
            <v>ü</v>
          </cell>
          <cell r="V301" t="str">
            <v>*</v>
          </cell>
          <cell r="W301" t="str">
            <v>--</v>
          </cell>
          <cell r="X301" t="str">
            <v xml:space="preserve"> </v>
          </cell>
        </row>
        <row r="302">
          <cell r="A302" t="str">
            <v>38WEC-G3</v>
          </cell>
          <cell r="D302" t="str">
            <v>Michigan Gas Utilities Corp.</v>
          </cell>
          <cell r="E302" t="str">
            <v>MI</v>
          </cell>
          <cell r="F302" t="str">
            <v>Gas</v>
          </cell>
          <cell r="G302" t="str">
            <v>ü</v>
          </cell>
          <cell r="H302" t="str">
            <v xml:space="preserve"> </v>
          </cell>
          <cell r="I302" t="str">
            <v>ü</v>
          </cell>
          <cell r="J302" t="str">
            <v xml:space="preserve"> </v>
          </cell>
          <cell r="K302" t="str">
            <v>--</v>
          </cell>
          <cell r="L302" t="str">
            <v xml:space="preserve"> </v>
          </cell>
          <cell r="M302" t="str">
            <v>--</v>
          </cell>
          <cell r="N302" t="str">
            <v>*</v>
          </cell>
          <cell r="O302" t="str">
            <v>--</v>
          </cell>
          <cell r="P302" t="str">
            <v xml:space="preserve"> </v>
          </cell>
          <cell r="Q302" t="str">
            <v>--</v>
          </cell>
          <cell r="R302" t="str">
            <v xml:space="preserve"> </v>
          </cell>
          <cell r="S302" t="str">
            <v>ü</v>
          </cell>
          <cell r="T302" t="str">
            <v xml:space="preserve"> </v>
          </cell>
          <cell r="U302" t="str">
            <v>--</v>
          </cell>
          <cell r="V302" t="str">
            <v xml:space="preserve"> </v>
          </cell>
          <cell r="W302" t="str">
            <v>--</v>
          </cell>
          <cell r="X302" t="str">
            <v xml:space="preserve"> </v>
          </cell>
        </row>
        <row r="303">
          <cell r="A303" t="str">
            <v>38WEC-G4</v>
          </cell>
          <cell r="D303" t="str">
            <v>Minnesota Energy Resources Corp.</v>
          </cell>
          <cell r="E303" t="str">
            <v>MN</v>
          </cell>
          <cell r="F303" t="str">
            <v>Gas</v>
          </cell>
          <cell r="G303" t="str">
            <v>ü</v>
          </cell>
          <cell r="H303" t="str">
            <v xml:space="preserve"> </v>
          </cell>
          <cell r="I303" t="str">
            <v>ü</v>
          </cell>
          <cell r="J303" t="str">
            <v xml:space="preserve"> </v>
          </cell>
          <cell r="K303" t="str">
            <v>--</v>
          </cell>
          <cell r="L303">
            <v>0</v>
          </cell>
          <cell r="M303" t="str">
            <v>ü</v>
          </cell>
          <cell r="N303" t="str">
            <v>*</v>
          </cell>
          <cell r="O303" t="str">
            <v>--</v>
          </cell>
          <cell r="P303" t="str">
            <v xml:space="preserve"> </v>
          </cell>
          <cell r="Q303" t="str">
            <v>--</v>
          </cell>
          <cell r="R303" t="str">
            <v xml:space="preserve"> </v>
          </cell>
          <cell r="S303" t="str">
            <v>ü</v>
          </cell>
          <cell r="T303">
            <v>0</v>
          </cell>
          <cell r="U303" t="str">
            <v>--</v>
          </cell>
          <cell r="V303" t="str">
            <v xml:space="preserve"> </v>
          </cell>
          <cell r="W303" t="str">
            <v>--</v>
          </cell>
          <cell r="X303" t="str">
            <v xml:space="preserve"> </v>
          </cell>
        </row>
        <row r="304">
          <cell r="A304" t="str">
            <v>38WEC-G5</v>
          </cell>
          <cell r="D304" t="str">
            <v>Wisconsin Electric Power Co.</v>
          </cell>
          <cell r="E304" t="str">
            <v>WI</v>
          </cell>
          <cell r="F304" t="str">
            <v>Gas</v>
          </cell>
          <cell r="G304" t="str">
            <v>ü</v>
          </cell>
          <cell r="H304" t="str">
            <v xml:space="preserve"> </v>
          </cell>
          <cell r="I304" t="str">
            <v>--</v>
          </cell>
          <cell r="J304" t="str">
            <v xml:space="preserve"> </v>
          </cell>
          <cell r="K304" t="str">
            <v>--</v>
          </cell>
          <cell r="L304" t="str">
            <v xml:space="preserve"> </v>
          </cell>
          <cell r="M304" t="str">
            <v>--</v>
          </cell>
          <cell r="N304" t="str">
            <v xml:space="preserve"> </v>
          </cell>
          <cell r="O304" t="str">
            <v>--</v>
          </cell>
          <cell r="P304" t="str">
            <v>*</v>
          </cell>
          <cell r="Q304" t="str">
            <v>--</v>
          </cell>
          <cell r="R304" t="str">
            <v xml:space="preserve"> </v>
          </cell>
          <cell r="S304" t="str">
            <v>--</v>
          </cell>
          <cell r="T304" t="str">
            <v>*</v>
          </cell>
          <cell r="U304" t="str">
            <v>--</v>
          </cell>
          <cell r="V304" t="str">
            <v xml:space="preserve"> </v>
          </cell>
          <cell r="W304" t="str">
            <v>--</v>
          </cell>
          <cell r="X304" t="str">
            <v xml:space="preserve"> </v>
          </cell>
        </row>
        <row r="305">
          <cell r="A305" t="str">
            <v>38WEC-G6</v>
          </cell>
          <cell r="D305" t="str">
            <v>Wisconsin Gas LLC</v>
          </cell>
          <cell r="E305" t="str">
            <v>WI</v>
          </cell>
          <cell r="F305" t="str">
            <v>Gas</v>
          </cell>
          <cell r="G305" t="str">
            <v>ü</v>
          </cell>
          <cell r="H305" t="str">
            <v xml:space="preserve"> </v>
          </cell>
          <cell r="I305" t="str">
            <v>--</v>
          </cell>
          <cell r="J305" t="str">
            <v xml:space="preserve"> </v>
          </cell>
          <cell r="K305" t="str">
            <v>--</v>
          </cell>
          <cell r="L305" t="str">
            <v xml:space="preserve"> </v>
          </cell>
          <cell r="M305" t="str">
            <v>--</v>
          </cell>
          <cell r="N305" t="str">
            <v xml:space="preserve"> </v>
          </cell>
          <cell r="O305" t="str">
            <v>--</v>
          </cell>
          <cell r="P305" t="str">
            <v>*</v>
          </cell>
          <cell r="Q305" t="str">
            <v>--</v>
          </cell>
          <cell r="R305" t="str">
            <v xml:space="preserve"> </v>
          </cell>
          <cell r="S305" t="str">
            <v>--</v>
          </cell>
          <cell r="T305" t="str">
            <v>*</v>
          </cell>
          <cell r="U305" t="str">
            <v>--</v>
          </cell>
          <cell r="V305" t="str">
            <v xml:space="preserve"> </v>
          </cell>
          <cell r="W305" t="str">
            <v>--</v>
          </cell>
          <cell r="X305" t="str">
            <v xml:space="preserve"> </v>
          </cell>
        </row>
        <row r="306">
          <cell r="A306" t="str">
            <v>38WEC-G7</v>
          </cell>
          <cell r="D306" t="str">
            <v>Wisconsin Public Service Corp.</v>
          </cell>
          <cell r="E306" t="str">
            <v>WI</v>
          </cell>
          <cell r="F306" t="str">
            <v>Gas</v>
          </cell>
          <cell r="G306" t="str">
            <v>ü</v>
          </cell>
          <cell r="H306" t="str">
            <v xml:space="preserve"> </v>
          </cell>
          <cell r="I306" t="str">
            <v>--</v>
          </cell>
          <cell r="J306" t="str">
            <v xml:space="preserve"> </v>
          </cell>
          <cell r="K306" t="str">
            <v>--</v>
          </cell>
          <cell r="L306" t="str">
            <v xml:space="preserve"> </v>
          </cell>
          <cell r="M306" t="str">
            <v>--</v>
          </cell>
          <cell r="N306" t="str">
            <v xml:space="preserve"> </v>
          </cell>
          <cell r="O306" t="str">
            <v>--</v>
          </cell>
          <cell r="P306" t="str">
            <v>*</v>
          </cell>
          <cell r="Q306" t="str">
            <v>--</v>
          </cell>
          <cell r="R306" t="str">
            <v xml:space="preserve"> </v>
          </cell>
          <cell r="S306" t="str">
            <v>--</v>
          </cell>
          <cell r="T306" t="str">
            <v>*</v>
          </cell>
          <cell r="U306" t="str">
            <v>--</v>
          </cell>
          <cell r="V306" t="str">
            <v xml:space="preserve"> </v>
          </cell>
          <cell r="W306" t="str">
            <v>--</v>
          </cell>
          <cell r="X306" t="str">
            <v xml:space="preserve"> </v>
          </cell>
        </row>
        <row r="307">
          <cell r="A307" t="str">
            <v>XEL-G</v>
          </cell>
          <cell r="B307">
            <v>39</v>
          </cell>
          <cell r="C307">
            <v>4</v>
          </cell>
          <cell r="D307" t="str">
            <v>XCEL ENERGY, INC.</v>
          </cell>
        </row>
        <row r="308">
          <cell r="A308" t="str">
            <v>39XEL-G1</v>
          </cell>
          <cell r="D308" t="str">
            <v>Public Service Co. of Colorado</v>
          </cell>
          <cell r="E308" t="str">
            <v>CO</v>
          </cell>
          <cell r="F308" t="str">
            <v>Gas</v>
          </cell>
          <cell r="G308" t="str">
            <v>ü</v>
          </cell>
          <cell r="H308" t="str">
            <v xml:space="preserve"> </v>
          </cell>
          <cell r="I308" t="str">
            <v>ü</v>
          </cell>
          <cell r="J308" t="str">
            <v xml:space="preserve"> </v>
          </cell>
          <cell r="K308" t="str">
            <v>--</v>
          </cell>
          <cell r="L308" t="str">
            <v xml:space="preserve"> </v>
          </cell>
          <cell r="M308" t="str">
            <v>ü</v>
          </cell>
          <cell r="N308" t="str">
            <v>*</v>
          </cell>
          <cell r="O308" t="str">
            <v>--</v>
          </cell>
          <cell r="P308" t="str">
            <v xml:space="preserve"> </v>
          </cell>
          <cell r="Q308" t="str">
            <v>--</v>
          </cell>
          <cell r="R308" t="str">
            <v xml:space="preserve"> </v>
          </cell>
          <cell r="S308" t="str">
            <v>ü</v>
          </cell>
          <cell r="T308" t="str">
            <v>*</v>
          </cell>
          <cell r="U308" t="str">
            <v>--</v>
          </cell>
          <cell r="V308" t="str">
            <v xml:space="preserve"> </v>
          </cell>
          <cell r="W308" t="str">
            <v>--</v>
          </cell>
          <cell r="X308">
            <v>0</v>
          </cell>
        </row>
        <row r="309">
          <cell r="A309" t="str">
            <v>39XEL-G2</v>
          </cell>
          <cell r="D309" t="str">
            <v>Northern States Power Co. - Minnesota</v>
          </cell>
          <cell r="E309" t="str">
            <v>MN</v>
          </cell>
          <cell r="F309" t="str">
            <v>Gas</v>
          </cell>
          <cell r="G309" t="str">
            <v>ü</v>
          </cell>
          <cell r="H309" t="str">
            <v xml:space="preserve"> </v>
          </cell>
          <cell r="I309" t="str">
            <v>ü</v>
          </cell>
          <cell r="J309" t="str">
            <v xml:space="preserve"> </v>
          </cell>
          <cell r="K309" t="str">
            <v>--</v>
          </cell>
          <cell r="L309" t="str">
            <v xml:space="preserve"> </v>
          </cell>
          <cell r="M309" t="str">
            <v>--</v>
          </cell>
          <cell r="N309" t="str">
            <v xml:space="preserve"> </v>
          </cell>
          <cell r="O309" t="str">
            <v>--</v>
          </cell>
          <cell r="P309" t="str">
            <v xml:space="preserve"> </v>
          </cell>
          <cell r="Q309" t="str">
            <v>--</v>
          </cell>
          <cell r="R309" t="str">
            <v xml:space="preserve"> </v>
          </cell>
          <cell r="S309" t="str">
            <v>ü</v>
          </cell>
          <cell r="T309">
            <v>0</v>
          </cell>
          <cell r="U309" t="str">
            <v>--</v>
          </cell>
          <cell r="V309" t="str">
            <v xml:space="preserve"> </v>
          </cell>
          <cell r="W309" t="str">
            <v>--</v>
          </cell>
          <cell r="X309" t="str">
            <v xml:space="preserve"> </v>
          </cell>
        </row>
        <row r="310">
          <cell r="A310" t="str">
            <v>39XEL-G3</v>
          </cell>
          <cell r="D310" t="str">
            <v>Northern States Power Co. - Minnesota</v>
          </cell>
          <cell r="E310" t="str">
            <v>ND</v>
          </cell>
          <cell r="F310" t="str">
            <v>Gas</v>
          </cell>
          <cell r="G310" t="str">
            <v>ü</v>
          </cell>
          <cell r="H310" t="str">
            <v xml:space="preserve"> </v>
          </cell>
          <cell r="I310" t="str">
            <v>--</v>
          </cell>
          <cell r="J310" t="str">
            <v xml:space="preserve"> </v>
          </cell>
          <cell r="K310" t="str">
            <v>--</v>
          </cell>
          <cell r="L310" t="str">
            <v>*</v>
          </cell>
          <cell r="M310" t="str">
            <v>--</v>
          </cell>
          <cell r="N310" t="str">
            <v xml:space="preserve"> </v>
          </cell>
          <cell r="O310" t="str">
            <v>--</v>
          </cell>
          <cell r="P310" t="str">
            <v xml:space="preserve"> </v>
          </cell>
          <cell r="Q310" t="str">
            <v>--</v>
          </cell>
          <cell r="R310" t="str">
            <v xml:space="preserve"> </v>
          </cell>
          <cell r="S310" t="str">
            <v>--</v>
          </cell>
          <cell r="T310" t="str">
            <v xml:space="preserve"> </v>
          </cell>
          <cell r="U310" t="str">
            <v>--</v>
          </cell>
          <cell r="V310" t="str">
            <v xml:space="preserve"> </v>
          </cell>
          <cell r="W310" t="str">
            <v>--</v>
          </cell>
          <cell r="X310" t="str">
            <v xml:space="preserve"> </v>
          </cell>
        </row>
        <row r="311">
          <cell r="A311" t="str">
            <v>39XEL-G4</v>
          </cell>
          <cell r="D311" t="str">
            <v>Northern States Power Co. - Wisconsin</v>
          </cell>
          <cell r="E311" t="str">
            <v>WI</v>
          </cell>
          <cell r="F311" t="str">
            <v>Gas</v>
          </cell>
          <cell r="G311" t="str">
            <v>ü</v>
          </cell>
          <cell r="H311" t="str">
            <v xml:space="preserve"> </v>
          </cell>
          <cell r="I311" t="str">
            <v>--</v>
          </cell>
          <cell r="J311" t="str">
            <v xml:space="preserve"> </v>
          </cell>
          <cell r="K311" t="str">
            <v>--</v>
          </cell>
          <cell r="L311" t="str">
            <v xml:space="preserve"> </v>
          </cell>
          <cell r="M311" t="str">
            <v>--</v>
          </cell>
          <cell r="N311" t="str">
            <v xml:space="preserve"> </v>
          </cell>
          <cell r="O311" t="str">
            <v>--</v>
          </cell>
          <cell r="P311" t="str">
            <v>*</v>
          </cell>
          <cell r="Q311" t="str">
            <v>--</v>
          </cell>
          <cell r="R311" t="str">
            <v xml:space="preserve"> </v>
          </cell>
          <cell r="S311" t="str">
            <v>--</v>
          </cell>
          <cell r="T311" t="str">
            <v>*</v>
          </cell>
          <cell r="U311" t="str">
            <v>--</v>
          </cell>
          <cell r="V311" t="str">
            <v xml:space="preserve"> </v>
          </cell>
          <cell r="W311" t="str">
            <v>--</v>
          </cell>
          <cell r="X311" t="str">
            <v xml:space="preserve"> </v>
          </cell>
        </row>
      </sheetData>
      <sheetData sheetId="5">
        <row r="9">
          <cell r="B9" t="str">
            <v>ALABAMA</v>
          </cell>
          <cell r="F9" t="str">
            <v xml:space="preserve"> </v>
          </cell>
          <cell r="H9" t="str">
            <v xml:space="preserve"> </v>
          </cell>
        </row>
        <row r="10">
          <cell r="A10" t="str">
            <v>37SO1</v>
          </cell>
          <cell r="B10" t="str">
            <v>Alabama Power Co.</v>
          </cell>
          <cell r="C10" t="str">
            <v>SO</v>
          </cell>
          <cell r="D10" t="str">
            <v>Elec.</v>
          </cell>
          <cell r="E10" t="str">
            <v>ü</v>
          </cell>
          <cell r="F10" t="str">
            <v>*</v>
          </cell>
          <cell r="G10" t="str">
            <v>--</v>
          </cell>
          <cell r="H10" t="str">
            <v xml:space="preserve"> </v>
          </cell>
          <cell r="I10" t="str">
            <v>--</v>
          </cell>
          <cell r="J10" t="str">
            <v xml:space="preserve"> </v>
          </cell>
          <cell r="K10" t="str">
            <v>--</v>
          </cell>
          <cell r="L10" t="str">
            <v xml:space="preserve"> </v>
          </cell>
          <cell r="M10" t="str">
            <v>ü</v>
          </cell>
          <cell r="N10" t="str">
            <v>*</v>
          </cell>
          <cell r="O10" t="str">
            <v>ü</v>
          </cell>
          <cell r="P10" t="str">
            <v xml:space="preserve"> </v>
          </cell>
          <cell r="Q10" t="str">
            <v>--</v>
          </cell>
          <cell r="R10" t="str">
            <v xml:space="preserve"> </v>
          </cell>
          <cell r="S10" t="str">
            <v>ü</v>
          </cell>
          <cell r="T10" t="str">
            <v>*</v>
          </cell>
          <cell r="U10" t="str">
            <v>--</v>
          </cell>
          <cell r="V10" t="str">
            <v xml:space="preserve"> </v>
          </cell>
        </row>
        <row r="11">
          <cell r="A11" t="str">
            <v>09SR1</v>
          </cell>
          <cell r="B11" t="str">
            <v>Spire Alabama Inc.</v>
          </cell>
          <cell r="C11" t="str">
            <v>SR</v>
          </cell>
          <cell r="D11" t="str">
            <v>Gas</v>
          </cell>
          <cell r="E11" t="str">
            <v>ü</v>
          </cell>
          <cell r="F11" t="str">
            <v>*</v>
          </cell>
          <cell r="G11" t="str">
            <v>--</v>
          </cell>
          <cell r="H11" t="str">
            <v xml:space="preserve"> </v>
          </cell>
          <cell r="I11" t="str">
            <v>--</v>
          </cell>
          <cell r="J11" t="str">
            <v xml:space="preserve"> </v>
          </cell>
          <cell r="K11" t="str">
            <v>ü</v>
          </cell>
          <cell r="L11" t="str">
            <v>*</v>
          </cell>
          <cell r="M11" t="str">
            <v>--</v>
          </cell>
          <cell r="N11" t="str">
            <v xml:space="preserve"> </v>
          </cell>
          <cell r="O11" t="str">
            <v>--</v>
          </cell>
          <cell r="P11" t="str">
            <v xml:space="preserve"> </v>
          </cell>
          <cell r="Q11" t="str">
            <v>--</v>
          </cell>
          <cell r="R11" t="str">
            <v xml:space="preserve"> </v>
          </cell>
          <cell r="S11" t="str">
            <v>--</v>
          </cell>
          <cell r="T11" t="str">
            <v xml:space="preserve"> </v>
          </cell>
          <cell r="U11" t="str">
            <v>--</v>
          </cell>
          <cell r="V11" t="str">
            <v xml:space="preserve"> </v>
          </cell>
        </row>
        <row r="12">
          <cell r="A12" t="str">
            <v>09SR2</v>
          </cell>
          <cell r="B12" t="str">
            <v>Spire Gulf Inc.</v>
          </cell>
          <cell r="C12" t="str">
            <v>SR</v>
          </cell>
          <cell r="D12" t="str">
            <v>Gas</v>
          </cell>
          <cell r="E12" t="str">
            <v>ü</v>
          </cell>
          <cell r="F12" t="str">
            <v>*</v>
          </cell>
          <cell r="G12" t="str">
            <v>--</v>
          </cell>
          <cell r="H12" t="str">
            <v xml:space="preserve"> </v>
          </cell>
          <cell r="I12" t="str">
            <v>--</v>
          </cell>
          <cell r="J12" t="str">
            <v xml:space="preserve"> </v>
          </cell>
          <cell r="K12" t="str">
            <v>ü</v>
          </cell>
          <cell r="L12" t="str">
            <v>*</v>
          </cell>
          <cell r="M12" t="str">
            <v>--</v>
          </cell>
          <cell r="N12" t="str">
            <v xml:space="preserve"> </v>
          </cell>
          <cell r="O12" t="str">
            <v>--</v>
          </cell>
          <cell r="P12" t="str">
            <v xml:space="preserve"> </v>
          </cell>
          <cell r="Q12" t="str">
            <v>--</v>
          </cell>
          <cell r="R12" t="str">
            <v xml:space="preserve"> </v>
          </cell>
          <cell r="S12" t="str">
            <v>--</v>
          </cell>
          <cell r="T12" t="str">
            <v xml:space="preserve"> </v>
          </cell>
          <cell r="U12" t="str">
            <v>--</v>
          </cell>
          <cell r="V12" t="str">
            <v xml:space="preserve"> </v>
          </cell>
        </row>
        <row r="14">
          <cell r="B14" t="str">
            <v>ALASKA</v>
          </cell>
          <cell r="F14" t="str">
            <v xml:space="preserve"> </v>
          </cell>
          <cell r="H14" t="str">
            <v xml:space="preserve"> </v>
          </cell>
          <cell r="J14" t="str">
            <v xml:space="preserve"> </v>
          </cell>
          <cell r="L14" t="str">
            <v xml:space="preserve"> </v>
          </cell>
          <cell r="N14" t="str">
            <v xml:space="preserve"> </v>
          </cell>
          <cell r="P14" t="str">
            <v xml:space="preserve"> </v>
          </cell>
          <cell r="R14" t="str">
            <v xml:space="preserve"> </v>
          </cell>
          <cell r="T14" t="str">
            <v xml:space="preserve"> </v>
          </cell>
        </row>
        <row r="15">
          <cell r="A15" t="str">
            <v>07AVA1</v>
          </cell>
          <cell r="B15" t="str">
            <v>Alaska Electric Light &amp; Power Co.</v>
          </cell>
          <cell r="C15" t="str">
            <v>AVA</v>
          </cell>
          <cell r="D15" t="str">
            <v>Elec.</v>
          </cell>
          <cell r="E15" t="str">
            <v>ü</v>
          </cell>
          <cell r="F15" t="str">
            <v xml:space="preserve"> </v>
          </cell>
          <cell r="G15" t="str">
            <v>--</v>
          </cell>
          <cell r="H15" t="str">
            <v xml:space="preserve"> </v>
          </cell>
          <cell r="I15" t="str">
            <v>--</v>
          </cell>
          <cell r="J15" t="str">
            <v xml:space="preserve"> </v>
          </cell>
          <cell r="K15" t="str">
            <v>--</v>
          </cell>
          <cell r="L15" t="str">
            <v xml:space="preserve"> </v>
          </cell>
          <cell r="M15" t="str">
            <v>--</v>
          </cell>
          <cell r="N15" t="str">
            <v xml:space="preserve"> </v>
          </cell>
          <cell r="O15" t="str">
            <v>--</v>
          </cell>
          <cell r="P15" t="str">
            <v xml:space="preserve"> </v>
          </cell>
          <cell r="Q15" t="str">
            <v>--</v>
          </cell>
          <cell r="R15" t="str">
            <v xml:space="preserve"> </v>
          </cell>
          <cell r="S15" t="str">
            <v>--</v>
          </cell>
          <cell r="T15" t="str">
            <v xml:space="preserve"> </v>
          </cell>
          <cell r="U15" t="str">
            <v>--</v>
          </cell>
        </row>
        <row r="16">
          <cell r="A16" t="str">
            <v>BLANK</v>
          </cell>
          <cell r="B16" t="str">
            <v>Enstar Natural Gas Co.</v>
          </cell>
          <cell r="C16" t="str">
            <v>ALA</v>
          </cell>
          <cell r="D16" t="str">
            <v>Gas</v>
          </cell>
          <cell r="E16" t="str">
            <v>ü</v>
          </cell>
          <cell r="F16" t="str">
            <v xml:space="preserve"> </v>
          </cell>
          <cell r="G16" t="str">
            <v>--</v>
          </cell>
          <cell r="H16" t="str">
            <v xml:space="preserve"> </v>
          </cell>
          <cell r="I16" t="str">
            <v>--</v>
          </cell>
          <cell r="J16" t="str">
            <v xml:space="preserve"> </v>
          </cell>
          <cell r="K16" t="str">
            <v>--</v>
          </cell>
          <cell r="L16" t="str">
            <v xml:space="preserve"> </v>
          </cell>
          <cell r="M16" t="str">
            <v>--</v>
          </cell>
          <cell r="N16" t="str">
            <v xml:space="preserve"> </v>
          </cell>
          <cell r="O16" t="str">
            <v>--</v>
          </cell>
          <cell r="P16" t="str">
            <v xml:space="preserve"> </v>
          </cell>
          <cell r="Q16" t="str">
            <v>--</v>
          </cell>
          <cell r="R16" t="str">
            <v xml:space="preserve"> </v>
          </cell>
          <cell r="S16" t="str">
            <v>--</v>
          </cell>
          <cell r="T16" t="str">
            <v xml:space="preserve"> </v>
          </cell>
          <cell r="U16" t="str">
            <v>--</v>
          </cell>
        </row>
        <row r="18">
          <cell r="B18" t="str">
            <v>ARIZONA</v>
          </cell>
          <cell r="F18" t="str">
            <v xml:space="preserve"> </v>
          </cell>
          <cell r="H18" t="str">
            <v xml:space="preserve"> </v>
          </cell>
          <cell r="J18" t="str">
            <v xml:space="preserve"> </v>
          </cell>
          <cell r="L18" t="str">
            <v xml:space="preserve"> </v>
          </cell>
          <cell r="N18" t="str">
            <v xml:space="preserve"> </v>
          </cell>
          <cell r="P18" t="str">
            <v xml:space="preserve"> </v>
          </cell>
          <cell r="T18" t="str">
            <v xml:space="preserve"> </v>
          </cell>
        </row>
        <row r="19">
          <cell r="A19" t="str">
            <v>31PNW1</v>
          </cell>
          <cell r="B19" t="str">
            <v>Arizona Public Service Co.</v>
          </cell>
          <cell r="C19" t="str">
            <v>PNW</v>
          </cell>
          <cell r="D19" t="str">
            <v>Elec.</v>
          </cell>
          <cell r="E19" t="str">
            <v>ü</v>
          </cell>
          <cell r="F19" t="str">
            <v xml:space="preserve"> </v>
          </cell>
          <cell r="G19" t="str">
            <v>ü</v>
          </cell>
          <cell r="H19" t="str">
            <v xml:space="preserve"> </v>
          </cell>
          <cell r="I19" t="str">
            <v>--</v>
          </cell>
          <cell r="J19" t="str">
            <v xml:space="preserve"> </v>
          </cell>
          <cell r="K19" t="str">
            <v>ü</v>
          </cell>
          <cell r="L19" t="str">
            <v>*</v>
          </cell>
          <cell r="M19" t="str">
            <v>--</v>
          </cell>
          <cell r="O19" t="str">
            <v>ü</v>
          </cell>
          <cell r="P19" t="str">
            <v xml:space="preserve"> </v>
          </cell>
          <cell r="Q19" t="str">
            <v>--</v>
          </cell>
          <cell r="R19" t="str">
            <v xml:space="preserve"> </v>
          </cell>
          <cell r="S19" t="str">
            <v>ü</v>
          </cell>
          <cell r="T19" t="str">
            <v xml:space="preserve"> </v>
          </cell>
          <cell r="U19" t="str">
            <v>ü</v>
          </cell>
        </row>
        <row r="20">
          <cell r="A20" t="str">
            <v>08SWX1</v>
          </cell>
          <cell r="B20" t="str">
            <v>Southwest Gas Corp.</v>
          </cell>
          <cell r="C20" t="str">
            <v>SWX</v>
          </cell>
          <cell r="D20" t="str">
            <v>Gas</v>
          </cell>
          <cell r="E20" t="str">
            <v>ü</v>
          </cell>
          <cell r="F20" t="str">
            <v xml:space="preserve"> </v>
          </cell>
          <cell r="G20" t="str">
            <v>ü</v>
          </cell>
          <cell r="H20" t="str">
            <v xml:space="preserve"> </v>
          </cell>
          <cell r="I20" t="str">
            <v>ü</v>
          </cell>
          <cell r="K20" t="str">
            <v>--</v>
          </cell>
          <cell r="L20" t="str">
            <v>*</v>
          </cell>
          <cell r="M20" t="str">
            <v>--</v>
          </cell>
          <cell r="N20" t="str">
            <v xml:space="preserve"> </v>
          </cell>
          <cell r="O20" t="str">
            <v>--</v>
          </cell>
          <cell r="P20" t="str">
            <v xml:space="preserve"> </v>
          </cell>
          <cell r="Q20" t="str">
            <v>ü</v>
          </cell>
          <cell r="R20" t="str">
            <v>*</v>
          </cell>
          <cell r="S20" t="str">
            <v>--</v>
          </cell>
          <cell r="T20" t="str">
            <v xml:space="preserve"> </v>
          </cell>
          <cell r="U20" t="str">
            <v>--</v>
          </cell>
        </row>
        <row r="21">
          <cell r="A21" t="str">
            <v>23FTS1</v>
          </cell>
          <cell r="B21" t="str">
            <v>Tucson Electric Power Co.</v>
          </cell>
          <cell r="C21" t="str">
            <v>FTS</v>
          </cell>
          <cell r="D21" t="str">
            <v>Elec.</v>
          </cell>
          <cell r="E21" t="str">
            <v>ü</v>
          </cell>
          <cell r="F21" t="str">
            <v xml:space="preserve"> </v>
          </cell>
          <cell r="G21" t="str">
            <v>ü</v>
          </cell>
          <cell r="H21" t="str">
            <v xml:space="preserve"> </v>
          </cell>
          <cell r="I21" t="str">
            <v>--</v>
          </cell>
          <cell r="J21" t="str">
            <v xml:space="preserve"> </v>
          </cell>
          <cell r="K21" t="str">
            <v>ü</v>
          </cell>
          <cell r="L21" t="str">
            <v>*</v>
          </cell>
          <cell r="M21" t="str">
            <v>--</v>
          </cell>
          <cell r="N21" t="str">
            <v xml:space="preserve"> </v>
          </cell>
          <cell r="O21" t="str">
            <v>ü</v>
          </cell>
          <cell r="P21" t="str">
            <v xml:space="preserve"> </v>
          </cell>
          <cell r="Q21" t="str">
            <v>--</v>
          </cell>
          <cell r="R21" t="str">
            <v xml:space="preserve"> </v>
          </cell>
          <cell r="S21" t="str">
            <v>ü</v>
          </cell>
          <cell r="T21" t="str">
            <v xml:space="preserve"> </v>
          </cell>
          <cell r="U21" t="str">
            <v>ü</v>
          </cell>
        </row>
        <row r="22">
          <cell r="A22" t="str">
            <v>23FTS2</v>
          </cell>
          <cell r="B22" t="str">
            <v>UNS Electric Inc.</v>
          </cell>
          <cell r="C22" t="str">
            <v>FTS</v>
          </cell>
          <cell r="D22" t="str">
            <v>Elec.</v>
          </cell>
          <cell r="E22" t="str">
            <v>ü</v>
          </cell>
          <cell r="F22" t="str">
            <v xml:space="preserve"> </v>
          </cell>
          <cell r="G22" t="str">
            <v>ü</v>
          </cell>
          <cell r="H22" t="str">
            <v xml:space="preserve"> </v>
          </cell>
          <cell r="I22" t="str">
            <v>--</v>
          </cell>
          <cell r="J22" t="str">
            <v xml:space="preserve"> </v>
          </cell>
          <cell r="K22" t="str">
            <v>ü</v>
          </cell>
          <cell r="L22" t="str">
            <v>*</v>
          </cell>
          <cell r="M22" t="str">
            <v>--</v>
          </cell>
          <cell r="N22" t="str">
            <v xml:space="preserve"> </v>
          </cell>
          <cell r="O22" t="str">
            <v>ü</v>
          </cell>
          <cell r="P22" t="str">
            <v xml:space="preserve"> </v>
          </cell>
          <cell r="Q22" t="str">
            <v>--</v>
          </cell>
          <cell r="R22" t="str">
            <v xml:space="preserve"> </v>
          </cell>
          <cell r="S22" t="str">
            <v>--</v>
          </cell>
          <cell r="T22" t="str">
            <v xml:space="preserve"> </v>
          </cell>
          <cell r="U22" t="str">
            <v>ü</v>
          </cell>
        </row>
        <row r="23">
          <cell r="A23" t="str">
            <v>23FTS-G1</v>
          </cell>
          <cell r="B23" t="str">
            <v>UNS Gas Inc.</v>
          </cell>
          <cell r="C23" t="str">
            <v>FTS</v>
          </cell>
          <cell r="D23" t="str">
            <v>Gas</v>
          </cell>
          <cell r="E23" t="str">
            <v>ü</v>
          </cell>
          <cell r="F23" t="str">
            <v xml:space="preserve"> </v>
          </cell>
          <cell r="G23" t="str">
            <v>ü</v>
          </cell>
          <cell r="H23" t="str">
            <v xml:space="preserve"> </v>
          </cell>
          <cell r="I23" t="str">
            <v>--</v>
          </cell>
          <cell r="J23" t="str">
            <v xml:space="preserve"> </v>
          </cell>
          <cell r="K23" t="str">
            <v>ü</v>
          </cell>
          <cell r="L23" t="str">
            <v>*</v>
          </cell>
          <cell r="M23" t="str">
            <v>--</v>
          </cell>
          <cell r="N23" t="str">
            <v xml:space="preserve"> </v>
          </cell>
          <cell r="O23" t="str">
            <v>--</v>
          </cell>
          <cell r="P23" t="str">
            <v xml:space="preserve"> </v>
          </cell>
          <cell r="Q23" t="str">
            <v>--</v>
          </cell>
          <cell r="R23" t="str">
            <v xml:space="preserve"> </v>
          </cell>
          <cell r="S23" t="str">
            <v>--</v>
          </cell>
          <cell r="T23" t="str">
            <v xml:space="preserve"> </v>
          </cell>
          <cell r="U23" t="str">
            <v>--</v>
          </cell>
        </row>
        <row r="25">
          <cell r="B25" t="str">
            <v>ARKANSAS</v>
          </cell>
          <cell r="F25" t="str">
            <v xml:space="preserve"> </v>
          </cell>
          <cell r="H25" t="str">
            <v xml:space="preserve"> </v>
          </cell>
          <cell r="J25" t="str">
            <v xml:space="preserve"> </v>
          </cell>
          <cell r="L25" t="str">
            <v xml:space="preserve"> </v>
          </cell>
          <cell r="N25" t="str">
            <v xml:space="preserve"> </v>
          </cell>
          <cell r="P25" t="str">
            <v xml:space="preserve"> </v>
          </cell>
          <cell r="R25" t="str">
            <v xml:space="preserve"> </v>
          </cell>
          <cell r="T25" t="str">
            <v xml:space="preserve"> </v>
          </cell>
          <cell r="V25" t="str">
            <v xml:space="preserve"> </v>
          </cell>
        </row>
        <row r="26">
          <cell r="A26" t="str">
            <v>BLANK</v>
          </cell>
          <cell r="B26" t="str">
            <v>Arkansas Oklahoma Gas Corp.</v>
          </cell>
          <cell r="C26" t="str">
            <v>--</v>
          </cell>
          <cell r="D26" t="str">
            <v>Gas</v>
          </cell>
          <cell r="E26" t="str">
            <v>ü</v>
          </cell>
          <cell r="F26" t="str">
            <v xml:space="preserve"> </v>
          </cell>
          <cell r="G26" t="str">
            <v>ü</v>
          </cell>
          <cell r="H26" t="str">
            <v xml:space="preserve"> </v>
          </cell>
          <cell r="I26" t="str">
            <v>ü</v>
          </cell>
          <cell r="J26" t="str">
            <v>*</v>
          </cell>
          <cell r="K26" t="str">
            <v>--</v>
          </cell>
          <cell r="L26" t="str">
            <v xml:space="preserve"> </v>
          </cell>
          <cell r="M26" t="str">
            <v>--</v>
          </cell>
          <cell r="N26" t="str">
            <v xml:space="preserve"> </v>
          </cell>
          <cell r="O26" t="str">
            <v>--</v>
          </cell>
          <cell r="P26" t="str">
            <v xml:space="preserve"> </v>
          </cell>
          <cell r="Q26" t="str">
            <v>ü</v>
          </cell>
          <cell r="R26" t="str">
            <v xml:space="preserve">* </v>
          </cell>
          <cell r="S26" t="str">
            <v>--</v>
          </cell>
          <cell r="T26" t="str">
            <v xml:space="preserve"> </v>
          </cell>
          <cell r="U26" t="str">
            <v>--</v>
          </cell>
          <cell r="V26" t="str">
            <v xml:space="preserve"> </v>
          </cell>
        </row>
        <row r="27">
          <cell r="A27" t="str">
            <v>BLANK</v>
          </cell>
          <cell r="B27" t="str">
            <v>Summit Utilities Arkansas Inc.</v>
          </cell>
          <cell r="C27" t="str">
            <v>--</v>
          </cell>
          <cell r="D27" t="str">
            <v>Gas</v>
          </cell>
          <cell r="E27" t="str">
            <v>ü</v>
          </cell>
          <cell r="F27" t="str">
            <v xml:space="preserve"> </v>
          </cell>
          <cell r="G27" t="str">
            <v>ü</v>
          </cell>
          <cell r="H27" t="str">
            <v xml:space="preserve"> </v>
          </cell>
          <cell r="I27" t="str">
            <v>ü</v>
          </cell>
          <cell r="J27" t="str">
            <v>*</v>
          </cell>
          <cell r="K27" t="str">
            <v>--</v>
          </cell>
          <cell r="L27" t="str">
            <v xml:space="preserve"> </v>
          </cell>
          <cell r="M27" t="str">
            <v>--</v>
          </cell>
          <cell r="N27" t="str">
            <v xml:space="preserve"> </v>
          </cell>
          <cell r="O27" t="str">
            <v>--</v>
          </cell>
          <cell r="P27" t="str">
            <v xml:space="preserve"> </v>
          </cell>
          <cell r="Q27" t="str">
            <v>ü</v>
          </cell>
          <cell r="R27" t="str">
            <v xml:space="preserve">* </v>
          </cell>
          <cell r="S27" t="str">
            <v>--</v>
          </cell>
          <cell r="T27" t="str">
            <v xml:space="preserve"> </v>
          </cell>
          <cell r="U27" t="str">
            <v>--</v>
          </cell>
          <cell r="V27" t="str">
            <v xml:space="preserve"> </v>
          </cell>
        </row>
        <row r="28">
          <cell r="A28" t="str">
            <v>18ETR1</v>
          </cell>
          <cell r="B28" t="str">
            <v>Entergy Arkansas LLC</v>
          </cell>
          <cell r="C28" t="str">
            <v>ETR</v>
          </cell>
          <cell r="D28" t="str">
            <v>Elec.</v>
          </cell>
          <cell r="E28" t="str">
            <v>ü</v>
          </cell>
          <cell r="F28" t="str">
            <v xml:space="preserve"> </v>
          </cell>
          <cell r="G28" t="str">
            <v>ü</v>
          </cell>
          <cell r="H28" t="str">
            <v xml:space="preserve"> </v>
          </cell>
          <cell r="I28" t="str">
            <v>--</v>
          </cell>
          <cell r="J28" t="str">
            <v xml:space="preserve"> </v>
          </cell>
          <cell r="K28" t="str">
            <v>ü</v>
          </cell>
          <cell r="L28" t="str">
            <v>*</v>
          </cell>
          <cell r="M28" t="str">
            <v>ü</v>
          </cell>
          <cell r="N28" t="str">
            <v>*</v>
          </cell>
          <cell r="O28" t="str">
            <v>ü</v>
          </cell>
          <cell r="P28" t="str">
            <v>*</v>
          </cell>
          <cell r="Q28" t="str">
            <v>ü</v>
          </cell>
          <cell r="R28" t="str">
            <v>*</v>
          </cell>
          <cell r="S28" t="str">
            <v>--</v>
          </cell>
          <cell r="T28" t="str">
            <v xml:space="preserve"> </v>
          </cell>
          <cell r="U28" t="str">
            <v>ü</v>
          </cell>
          <cell r="V28" t="str">
            <v xml:space="preserve"> </v>
          </cell>
        </row>
        <row r="29">
          <cell r="A29" t="str">
            <v>29OGE1</v>
          </cell>
          <cell r="B29" t="str">
            <v>Oklahoma Gas &amp; Electric Co.</v>
          </cell>
          <cell r="C29" t="str">
            <v>OGE</v>
          </cell>
          <cell r="D29" t="str">
            <v>Elec.</v>
          </cell>
          <cell r="E29" t="str">
            <v>ü</v>
          </cell>
          <cell r="G29" t="str">
            <v>ü</v>
          </cell>
          <cell r="H29" t="str">
            <v xml:space="preserve"> </v>
          </cell>
          <cell r="I29" t="str">
            <v>--</v>
          </cell>
          <cell r="J29" t="str">
            <v xml:space="preserve"> </v>
          </cell>
          <cell r="K29" t="str">
            <v>ü</v>
          </cell>
          <cell r="L29" t="str">
            <v>*</v>
          </cell>
          <cell r="M29" t="str">
            <v>ü</v>
          </cell>
          <cell r="N29" t="str">
            <v xml:space="preserve"> </v>
          </cell>
          <cell r="O29" t="str">
            <v>ü</v>
          </cell>
          <cell r="P29" t="str">
            <v xml:space="preserve"> </v>
          </cell>
          <cell r="Q29" t="str">
            <v>ü</v>
          </cell>
          <cell r="S29" t="str">
            <v>ü</v>
          </cell>
          <cell r="T29" t="str">
            <v xml:space="preserve"> </v>
          </cell>
          <cell r="U29" t="str">
            <v>ü</v>
          </cell>
          <cell r="V29" t="str">
            <v xml:space="preserve"> </v>
          </cell>
        </row>
        <row r="30">
          <cell r="A30" t="str">
            <v>08BKH-G1</v>
          </cell>
          <cell r="B30" t="str">
            <v>Black Hills Energy Arkansas Inc.</v>
          </cell>
          <cell r="C30" t="str">
            <v>BKH</v>
          </cell>
          <cell r="D30" t="str">
            <v>Gas</v>
          </cell>
          <cell r="E30" t="str">
            <v>ü</v>
          </cell>
          <cell r="F30" t="str">
            <v xml:space="preserve"> </v>
          </cell>
          <cell r="G30" t="str">
            <v>ü</v>
          </cell>
          <cell r="H30" t="str">
            <v xml:space="preserve"> </v>
          </cell>
          <cell r="I30" t="str">
            <v>ü</v>
          </cell>
          <cell r="J30" t="str">
            <v>*</v>
          </cell>
          <cell r="K30" t="str">
            <v>--</v>
          </cell>
          <cell r="L30" t="str">
            <v xml:space="preserve"> </v>
          </cell>
          <cell r="M30" t="str">
            <v>--</v>
          </cell>
          <cell r="N30" t="str">
            <v xml:space="preserve"> </v>
          </cell>
          <cell r="O30" t="str">
            <v>--</v>
          </cell>
          <cell r="P30" t="str">
            <v xml:space="preserve"> </v>
          </cell>
          <cell r="Q30" t="str">
            <v>ü</v>
          </cell>
          <cell r="R30" t="str">
            <v>*</v>
          </cell>
          <cell r="S30" t="str">
            <v>--</v>
          </cell>
          <cell r="T30" t="str">
            <v xml:space="preserve"> </v>
          </cell>
          <cell r="U30" t="str">
            <v>--</v>
          </cell>
          <cell r="V30" t="str">
            <v xml:space="preserve"> </v>
          </cell>
        </row>
        <row r="31">
          <cell r="A31" t="str">
            <v>05AEP1</v>
          </cell>
          <cell r="B31" t="str">
            <v>Southwestern Electric Power Co.</v>
          </cell>
          <cell r="C31" t="str">
            <v>AEP</v>
          </cell>
          <cell r="D31" t="str">
            <v>Elec.</v>
          </cell>
          <cell r="E31" t="str">
            <v>ü</v>
          </cell>
          <cell r="F31" t="str">
            <v xml:space="preserve"> </v>
          </cell>
          <cell r="G31" t="str">
            <v>ü</v>
          </cell>
          <cell r="H31" t="str">
            <v xml:space="preserve"> </v>
          </cell>
          <cell r="I31" t="str">
            <v>--</v>
          </cell>
          <cell r="J31" t="str">
            <v xml:space="preserve"> </v>
          </cell>
          <cell r="K31" t="str">
            <v>ü</v>
          </cell>
          <cell r="L31" t="str">
            <v>*</v>
          </cell>
          <cell r="M31" t="str">
            <v>ü</v>
          </cell>
          <cell r="N31" t="str">
            <v xml:space="preserve"> </v>
          </cell>
          <cell r="O31" t="str">
            <v>--</v>
          </cell>
          <cell r="P31" t="str">
            <v xml:space="preserve"> </v>
          </cell>
          <cell r="Q31" t="str">
            <v>--</v>
          </cell>
          <cell r="R31" t="str">
            <v xml:space="preserve"> </v>
          </cell>
          <cell r="S31" t="str">
            <v>ü</v>
          </cell>
          <cell r="T31" t="str">
            <v xml:space="preserve"> </v>
          </cell>
          <cell r="U31" t="str">
            <v>ü</v>
          </cell>
          <cell r="V31" t="str">
            <v xml:space="preserve"> </v>
          </cell>
        </row>
        <row r="32">
          <cell r="F32" t="str">
            <v xml:space="preserve"> </v>
          </cell>
          <cell r="H32" t="str">
            <v xml:space="preserve"> </v>
          </cell>
          <cell r="J32" t="str">
            <v xml:space="preserve"> </v>
          </cell>
          <cell r="L32" t="str">
            <v xml:space="preserve"> </v>
          </cell>
          <cell r="N32" t="str">
            <v xml:space="preserve"> </v>
          </cell>
          <cell r="P32" t="str">
            <v xml:space="preserve"> </v>
          </cell>
          <cell r="T32" t="str">
            <v xml:space="preserve"> </v>
          </cell>
          <cell r="V32" t="str">
            <v xml:space="preserve"> </v>
          </cell>
        </row>
        <row r="33">
          <cell r="B33" t="str">
            <v>CALIFORNIA</v>
          </cell>
          <cell r="F33" t="str">
            <v xml:space="preserve"> </v>
          </cell>
          <cell r="H33" t="str">
            <v xml:space="preserve"> </v>
          </cell>
          <cell r="J33" t="str">
            <v xml:space="preserve"> </v>
          </cell>
          <cell r="L33" t="str">
            <v xml:space="preserve"> </v>
          </cell>
          <cell r="N33" t="str">
            <v xml:space="preserve"> </v>
          </cell>
          <cell r="P33" t="str">
            <v xml:space="preserve"> </v>
          </cell>
          <cell r="R33" t="str">
            <v xml:space="preserve"> </v>
          </cell>
          <cell r="T33" t="str">
            <v xml:space="preserve"> </v>
          </cell>
          <cell r="V33" t="str">
            <v xml:space="preserve"> </v>
          </cell>
        </row>
        <row r="34">
          <cell r="A34" t="str">
            <v>BLANK</v>
          </cell>
          <cell r="B34" t="str">
            <v>Pacific Gas &amp; Electric Co.</v>
          </cell>
          <cell r="C34" t="str">
            <v>PCG</v>
          </cell>
          <cell r="D34" t="str">
            <v>Elec.</v>
          </cell>
          <cell r="E34" t="str">
            <v>ü</v>
          </cell>
          <cell r="F34" t="str">
            <v xml:space="preserve"> </v>
          </cell>
          <cell r="G34" t="str">
            <v>--</v>
          </cell>
          <cell r="H34" t="str">
            <v xml:space="preserve"> </v>
          </cell>
          <cell r="I34" t="str">
            <v>ü</v>
          </cell>
          <cell r="J34" t="str">
            <v xml:space="preserve"> </v>
          </cell>
          <cell r="K34" t="str">
            <v>--</v>
          </cell>
          <cell r="L34" t="str">
            <v xml:space="preserve"> </v>
          </cell>
          <cell r="M34" t="str">
            <v>--</v>
          </cell>
          <cell r="N34" t="str">
            <v xml:space="preserve"> </v>
          </cell>
          <cell r="O34" t="str">
            <v>--</v>
          </cell>
          <cell r="P34" t="str">
            <v xml:space="preserve"> </v>
          </cell>
          <cell r="Q34" t="str">
            <v>--</v>
          </cell>
          <cell r="S34" t="str">
            <v>--</v>
          </cell>
          <cell r="T34" t="str">
            <v xml:space="preserve"> </v>
          </cell>
          <cell r="U34" t="str">
            <v>--</v>
          </cell>
          <cell r="V34" t="str">
            <v xml:space="preserve"> </v>
          </cell>
        </row>
        <row r="35">
          <cell r="A35" t="str">
            <v>BLANK</v>
          </cell>
          <cell r="B35" t="str">
            <v>Pacific Gas &amp; Electric Co.</v>
          </cell>
          <cell r="C35" t="str">
            <v>PCG</v>
          </cell>
          <cell r="D35" t="str">
            <v>Gas</v>
          </cell>
          <cell r="E35" t="str">
            <v>ü</v>
          </cell>
          <cell r="F35" t="str">
            <v xml:space="preserve"> </v>
          </cell>
          <cell r="G35" t="str">
            <v>--</v>
          </cell>
          <cell r="H35" t="str">
            <v xml:space="preserve"> </v>
          </cell>
          <cell r="I35" t="str">
            <v>ü</v>
          </cell>
          <cell r="J35" t="str">
            <v xml:space="preserve"> </v>
          </cell>
          <cell r="K35" t="str">
            <v>--</v>
          </cell>
          <cell r="L35" t="str">
            <v xml:space="preserve"> </v>
          </cell>
          <cell r="M35" t="str">
            <v>--</v>
          </cell>
          <cell r="N35" t="str">
            <v xml:space="preserve"> </v>
          </cell>
          <cell r="O35" t="str">
            <v>--</v>
          </cell>
          <cell r="P35" t="str">
            <v xml:space="preserve"> </v>
          </cell>
          <cell r="Q35" t="str">
            <v>--</v>
          </cell>
          <cell r="R35" t="str">
            <v xml:space="preserve"> </v>
          </cell>
          <cell r="S35" t="str">
            <v>--</v>
          </cell>
          <cell r="T35" t="str">
            <v xml:space="preserve"> </v>
          </cell>
          <cell r="U35" t="str">
            <v>--</v>
          </cell>
          <cell r="V35" t="str">
            <v xml:space="preserve"> </v>
          </cell>
        </row>
        <row r="36">
          <cell r="A36" t="str">
            <v>36SRE1</v>
          </cell>
          <cell r="B36" t="str">
            <v>San Diego Gas &amp; Electric Co.</v>
          </cell>
          <cell r="C36" t="str">
            <v>SRE</v>
          </cell>
          <cell r="D36" t="str">
            <v>Elec.</v>
          </cell>
          <cell r="E36" t="str">
            <v>ü</v>
          </cell>
          <cell r="F36" t="str">
            <v xml:space="preserve"> </v>
          </cell>
          <cell r="G36" t="str">
            <v>--</v>
          </cell>
          <cell r="H36" t="str">
            <v xml:space="preserve"> </v>
          </cell>
          <cell r="I36" t="str">
            <v>ü</v>
          </cell>
          <cell r="J36" t="str">
            <v xml:space="preserve"> </v>
          </cell>
          <cell r="K36" t="str">
            <v>--</v>
          </cell>
          <cell r="L36" t="str">
            <v xml:space="preserve"> </v>
          </cell>
          <cell r="M36" t="str">
            <v>--</v>
          </cell>
          <cell r="N36" t="str">
            <v xml:space="preserve"> </v>
          </cell>
          <cell r="O36" t="str">
            <v>--</v>
          </cell>
          <cell r="P36" t="str">
            <v xml:space="preserve"> </v>
          </cell>
          <cell r="Q36" t="str">
            <v>--</v>
          </cell>
          <cell r="S36" t="str">
            <v>--</v>
          </cell>
          <cell r="T36" t="str">
            <v xml:space="preserve"> </v>
          </cell>
          <cell r="U36" t="str">
            <v>--</v>
          </cell>
          <cell r="V36" t="str">
            <v xml:space="preserve"> </v>
          </cell>
        </row>
        <row r="37">
          <cell r="A37" t="str">
            <v>36SRE-G1</v>
          </cell>
          <cell r="B37" t="str">
            <v>San Diego Gas &amp; Electric Co.</v>
          </cell>
          <cell r="C37" t="str">
            <v>SRE</v>
          </cell>
          <cell r="D37" t="str">
            <v>Gas</v>
          </cell>
          <cell r="E37" t="str">
            <v>ü</v>
          </cell>
          <cell r="F37" t="str">
            <v xml:space="preserve"> </v>
          </cell>
          <cell r="G37" t="str">
            <v>--</v>
          </cell>
          <cell r="H37" t="str">
            <v xml:space="preserve"> </v>
          </cell>
          <cell r="I37" t="str">
            <v>ü</v>
          </cell>
          <cell r="J37" t="str">
            <v xml:space="preserve"> </v>
          </cell>
          <cell r="K37" t="str">
            <v>--</v>
          </cell>
          <cell r="L37" t="str">
            <v xml:space="preserve"> </v>
          </cell>
          <cell r="M37" t="str">
            <v>--</v>
          </cell>
          <cell r="N37" t="str">
            <v xml:space="preserve"> </v>
          </cell>
          <cell r="O37" t="str">
            <v>--</v>
          </cell>
          <cell r="P37" t="str">
            <v xml:space="preserve"> </v>
          </cell>
          <cell r="Q37" t="str">
            <v>--</v>
          </cell>
          <cell r="R37" t="str">
            <v xml:space="preserve"> </v>
          </cell>
          <cell r="S37" t="str">
            <v>--</v>
          </cell>
          <cell r="T37" t="str">
            <v xml:space="preserve"> </v>
          </cell>
          <cell r="U37" t="str">
            <v>--</v>
          </cell>
          <cell r="V37" t="str">
            <v xml:space="preserve"> </v>
          </cell>
        </row>
        <row r="38">
          <cell r="A38" t="str">
            <v>15EIX1</v>
          </cell>
          <cell r="B38" t="str">
            <v>Southern California Edison Co.</v>
          </cell>
          <cell r="C38" t="str">
            <v>EIX</v>
          </cell>
          <cell r="D38" t="str">
            <v>Elec.</v>
          </cell>
          <cell r="E38" t="str">
            <v>ü</v>
          </cell>
          <cell r="F38" t="str">
            <v xml:space="preserve"> </v>
          </cell>
          <cell r="G38" t="str">
            <v>--</v>
          </cell>
          <cell r="H38" t="str">
            <v xml:space="preserve"> </v>
          </cell>
          <cell r="I38" t="str">
            <v>ü</v>
          </cell>
          <cell r="J38" t="str">
            <v xml:space="preserve"> </v>
          </cell>
          <cell r="K38" t="str">
            <v>--</v>
          </cell>
          <cell r="L38" t="str">
            <v xml:space="preserve"> </v>
          </cell>
          <cell r="M38" t="str">
            <v>--</v>
          </cell>
          <cell r="N38" t="str">
            <v xml:space="preserve"> </v>
          </cell>
          <cell r="O38" t="str">
            <v>--</v>
          </cell>
          <cell r="P38" t="str">
            <v xml:space="preserve"> </v>
          </cell>
          <cell r="Q38" t="str">
            <v>--</v>
          </cell>
          <cell r="S38" t="str">
            <v>--</v>
          </cell>
          <cell r="T38" t="str">
            <v xml:space="preserve"> </v>
          </cell>
          <cell r="U38" t="str">
            <v>--</v>
          </cell>
          <cell r="V38" t="str">
            <v xml:space="preserve"> </v>
          </cell>
        </row>
        <row r="39">
          <cell r="A39" t="str">
            <v>36SRE-G2</v>
          </cell>
          <cell r="B39" t="str">
            <v>Southern California Gas Co.</v>
          </cell>
          <cell r="C39" t="str">
            <v>SRE</v>
          </cell>
          <cell r="D39" t="str">
            <v>Gas</v>
          </cell>
          <cell r="E39" t="str">
            <v>ü</v>
          </cell>
          <cell r="F39" t="str">
            <v xml:space="preserve"> </v>
          </cell>
          <cell r="G39" t="str">
            <v>--</v>
          </cell>
          <cell r="H39" t="str">
            <v xml:space="preserve"> </v>
          </cell>
          <cell r="I39" t="str">
            <v>ü</v>
          </cell>
          <cell r="J39" t="str">
            <v xml:space="preserve"> </v>
          </cell>
          <cell r="K39" t="str">
            <v>--</v>
          </cell>
          <cell r="L39" t="str">
            <v xml:space="preserve"> </v>
          </cell>
          <cell r="M39" t="str">
            <v>--</v>
          </cell>
          <cell r="N39" t="str">
            <v xml:space="preserve"> </v>
          </cell>
          <cell r="O39" t="str">
            <v>--</v>
          </cell>
          <cell r="P39" t="str">
            <v xml:space="preserve"> </v>
          </cell>
          <cell r="Q39" t="str">
            <v>--</v>
          </cell>
          <cell r="R39" t="str">
            <v xml:space="preserve"> </v>
          </cell>
          <cell r="S39" t="str">
            <v>--</v>
          </cell>
          <cell r="T39" t="str">
            <v xml:space="preserve"> </v>
          </cell>
          <cell r="U39" t="str">
            <v>--</v>
          </cell>
          <cell r="V39" t="str">
            <v xml:space="preserve"> </v>
          </cell>
        </row>
        <row r="40">
          <cell r="A40" t="str">
            <v>08SWX2</v>
          </cell>
          <cell r="B40" t="str">
            <v>Southwest Gas Corp.</v>
          </cell>
          <cell r="C40" t="str">
            <v>SWX</v>
          </cell>
          <cell r="D40" t="str">
            <v>Gas</v>
          </cell>
          <cell r="E40" t="str">
            <v>ü</v>
          </cell>
          <cell r="F40" t="str">
            <v xml:space="preserve"> </v>
          </cell>
          <cell r="G40" t="str">
            <v>--</v>
          </cell>
          <cell r="H40" t="str">
            <v xml:space="preserve"> </v>
          </cell>
          <cell r="I40" t="str">
            <v>ü</v>
          </cell>
          <cell r="J40" t="str">
            <v xml:space="preserve"> </v>
          </cell>
          <cell r="K40" t="str">
            <v>--</v>
          </cell>
          <cell r="L40" t="str">
            <v xml:space="preserve"> </v>
          </cell>
          <cell r="M40" t="str">
            <v>--</v>
          </cell>
          <cell r="N40" t="str">
            <v xml:space="preserve"> </v>
          </cell>
          <cell r="O40" t="str">
            <v>--</v>
          </cell>
          <cell r="P40" t="str">
            <v xml:space="preserve"> </v>
          </cell>
          <cell r="Q40" t="str">
            <v>--</v>
          </cell>
          <cell r="R40" t="str">
            <v xml:space="preserve"> </v>
          </cell>
          <cell r="S40" t="str">
            <v>--</v>
          </cell>
          <cell r="T40" t="str">
            <v xml:space="preserve"> </v>
          </cell>
          <cell r="U40" t="str">
            <v>--</v>
          </cell>
          <cell r="V40" t="str">
            <v xml:space="preserve"> </v>
          </cell>
        </row>
        <row r="42">
          <cell r="B42" t="str">
            <v>COLORADO</v>
          </cell>
          <cell r="F42" t="str">
            <v xml:space="preserve"> </v>
          </cell>
          <cell r="H42" t="str">
            <v xml:space="preserve"> </v>
          </cell>
          <cell r="J42" t="str">
            <v xml:space="preserve"> </v>
          </cell>
          <cell r="L42" t="str">
            <v xml:space="preserve"> </v>
          </cell>
          <cell r="N42" t="str">
            <v xml:space="preserve"> </v>
          </cell>
          <cell r="P42" t="str">
            <v xml:space="preserve"> </v>
          </cell>
          <cell r="R42" t="str">
            <v xml:space="preserve"> </v>
          </cell>
          <cell r="T42" t="str">
            <v xml:space="preserve"> </v>
          </cell>
        </row>
        <row r="43">
          <cell r="A43" t="str">
            <v>08BKH1</v>
          </cell>
          <cell r="B43" t="str">
            <v>Black Hills Colorado Electric Inc.</v>
          </cell>
          <cell r="C43" t="str">
            <v>BKH</v>
          </cell>
          <cell r="D43" t="str">
            <v>Elec.</v>
          </cell>
          <cell r="E43" t="str">
            <v>ü</v>
          </cell>
          <cell r="F43" t="str">
            <v xml:space="preserve"> </v>
          </cell>
          <cell r="G43" t="str">
            <v>ü</v>
          </cell>
          <cell r="H43" t="str">
            <v xml:space="preserve"> </v>
          </cell>
          <cell r="I43" t="str">
            <v>--</v>
          </cell>
          <cell r="J43" t="str">
            <v xml:space="preserve"> </v>
          </cell>
          <cell r="K43" t="str">
            <v>--</v>
          </cell>
          <cell r="L43" t="str">
            <v xml:space="preserve"> </v>
          </cell>
          <cell r="M43" t="str">
            <v>ü</v>
          </cell>
          <cell r="N43" t="str">
            <v>*</v>
          </cell>
          <cell r="O43" t="str">
            <v>ü</v>
          </cell>
          <cell r="P43" t="str">
            <v xml:space="preserve"> </v>
          </cell>
          <cell r="Q43" t="str">
            <v>--</v>
          </cell>
          <cell r="S43" t="str">
            <v>--</v>
          </cell>
          <cell r="U43" t="str">
            <v>ü</v>
          </cell>
        </row>
        <row r="44">
          <cell r="A44" t="str">
            <v>39XEL1</v>
          </cell>
          <cell r="B44" t="str">
            <v>Public Service Co. of Colorado</v>
          </cell>
          <cell r="C44" t="str">
            <v>XEL</v>
          </cell>
          <cell r="D44" t="str">
            <v>Elec.</v>
          </cell>
          <cell r="E44" t="str">
            <v>ü</v>
          </cell>
          <cell r="F44" t="str">
            <v xml:space="preserve"> </v>
          </cell>
          <cell r="G44" t="str">
            <v>ü</v>
          </cell>
          <cell r="H44" t="str">
            <v xml:space="preserve"> </v>
          </cell>
          <cell r="I44" t="str">
            <v>--</v>
          </cell>
          <cell r="J44" t="str">
            <v xml:space="preserve"> </v>
          </cell>
          <cell r="K44" t="str">
            <v>ü</v>
          </cell>
          <cell r="L44" t="str">
            <v>*</v>
          </cell>
          <cell r="M44" t="str">
            <v>--</v>
          </cell>
          <cell r="O44" t="str">
            <v>ü</v>
          </cell>
          <cell r="P44" t="str">
            <v xml:space="preserve"> </v>
          </cell>
          <cell r="Q44" t="str">
            <v>--</v>
          </cell>
          <cell r="S44" t="str">
            <v>--</v>
          </cell>
          <cell r="U44" t="str">
            <v>ü</v>
          </cell>
        </row>
        <row r="45">
          <cell r="A45" t="str">
            <v>39XEL-G1</v>
          </cell>
          <cell r="B45" t="str">
            <v>Public Service Co. of Colorado</v>
          </cell>
          <cell r="C45" t="str">
            <v>XEL</v>
          </cell>
          <cell r="D45" t="str">
            <v>Gas</v>
          </cell>
          <cell r="E45" t="str">
            <v>ü</v>
          </cell>
          <cell r="F45" t="str">
            <v xml:space="preserve"> </v>
          </cell>
          <cell r="G45" t="str">
            <v>ü</v>
          </cell>
          <cell r="H45" t="str">
            <v xml:space="preserve"> </v>
          </cell>
          <cell r="I45" t="str">
            <v>--</v>
          </cell>
          <cell r="J45" t="str">
            <v xml:space="preserve"> </v>
          </cell>
          <cell r="K45" t="str">
            <v>ü</v>
          </cell>
          <cell r="L45" t="str">
            <v>*</v>
          </cell>
          <cell r="M45" t="str">
            <v>--</v>
          </cell>
          <cell r="N45" t="str">
            <v xml:space="preserve"> </v>
          </cell>
          <cell r="O45" t="str">
            <v>--</v>
          </cell>
          <cell r="P45" t="str">
            <v xml:space="preserve"> </v>
          </cell>
          <cell r="Q45" t="str">
            <v>ü</v>
          </cell>
          <cell r="R45" t="str">
            <v>*</v>
          </cell>
          <cell r="S45" t="str">
            <v>--</v>
          </cell>
          <cell r="T45" t="str">
            <v xml:space="preserve"> </v>
          </cell>
          <cell r="U45" t="str">
            <v>--</v>
          </cell>
        </row>
        <row r="46">
          <cell r="A46" t="str">
            <v>08BKH-G2</v>
          </cell>
          <cell r="B46" t="str">
            <v>Black Hills Gas Distribution LLC</v>
          </cell>
          <cell r="C46" t="str">
            <v>BKH</v>
          </cell>
          <cell r="D46" t="str">
            <v>Gas</v>
          </cell>
          <cell r="E46" t="str">
            <v>ü</v>
          </cell>
          <cell r="F46" t="str">
            <v xml:space="preserve"> </v>
          </cell>
          <cell r="G46" t="str">
            <v>ü</v>
          </cell>
          <cell r="H46" t="str">
            <v xml:space="preserve"> </v>
          </cell>
          <cell r="I46" t="str">
            <v>--</v>
          </cell>
          <cell r="J46" t="str">
            <v xml:space="preserve"> </v>
          </cell>
          <cell r="K46" t="str">
            <v>--</v>
          </cell>
          <cell r="L46" t="str">
            <v xml:space="preserve"> </v>
          </cell>
          <cell r="M46" t="str">
            <v>--</v>
          </cell>
          <cell r="N46" t="str">
            <v xml:space="preserve"> </v>
          </cell>
          <cell r="O46" t="str">
            <v>--</v>
          </cell>
          <cell r="P46" t="str">
            <v xml:space="preserve"> </v>
          </cell>
          <cell r="Q46" t="str">
            <v>ü</v>
          </cell>
          <cell r="R46" t="str">
            <v>*</v>
          </cell>
          <cell r="S46" t="str">
            <v>--</v>
          </cell>
          <cell r="T46" t="str">
            <v xml:space="preserve"> </v>
          </cell>
          <cell r="U46" t="str">
            <v>--</v>
          </cell>
        </row>
        <row r="47">
          <cell r="F47" t="str">
            <v xml:space="preserve"> </v>
          </cell>
          <cell r="H47" t="str">
            <v xml:space="preserve"> </v>
          </cell>
          <cell r="J47" t="str">
            <v xml:space="preserve"> </v>
          </cell>
          <cell r="L47" t="str">
            <v xml:space="preserve"> </v>
          </cell>
          <cell r="N47" t="str">
            <v xml:space="preserve"> </v>
          </cell>
          <cell r="P47" t="str">
            <v xml:space="preserve"> </v>
          </cell>
          <cell r="R47" t="str">
            <v xml:space="preserve"> </v>
          </cell>
          <cell r="T47" t="str">
            <v xml:space="preserve"> </v>
          </cell>
        </row>
        <row r="48">
          <cell r="B48" t="str">
            <v>CONNECTICUT</v>
          </cell>
          <cell r="F48" t="str">
            <v xml:space="preserve"> </v>
          </cell>
          <cell r="H48" t="str">
            <v xml:space="preserve"> </v>
          </cell>
          <cell r="J48" t="str">
            <v xml:space="preserve"> </v>
          </cell>
          <cell r="L48" t="str">
            <v xml:space="preserve"> </v>
          </cell>
          <cell r="N48" t="str">
            <v xml:space="preserve"> </v>
          </cell>
          <cell r="P48" t="str">
            <v xml:space="preserve"> </v>
          </cell>
          <cell r="R48" t="str">
            <v xml:space="preserve"> </v>
          </cell>
          <cell r="T48" t="str">
            <v xml:space="preserve"> </v>
          </cell>
        </row>
        <row r="49">
          <cell r="A49" t="str">
            <v>20ES1</v>
          </cell>
          <cell r="B49" t="str">
            <v>Connecticut Light and Power Co.</v>
          </cell>
          <cell r="C49" t="str">
            <v>ES</v>
          </cell>
          <cell r="D49" t="str">
            <v>Elec.</v>
          </cell>
          <cell r="E49" t="str">
            <v>--</v>
          </cell>
          <cell r="F49" t="str">
            <v>*</v>
          </cell>
          <cell r="G49" t="str">
            <v>ü</v>
          </cell>
          <cell r="H49" t="str">
            <v xml:space="preserve"> </v>
          </cell>
          <cell r="I49" t="str">
            <v>ü</v>
          </cell>
          <cell r="J49" t="str">
            <v>*</v>
          </cell>
          <cell r="K49" t="str">
            <v>--</v>
          </cell>
          <cell r="L49" t="str">
            <v xml:space="preserve"> </v>
          </cell>
          <cell r="M49" t="str">
            <v>--</v>
          </cell>
          <cell r="N49" t="str">
            <v xml:space="preserve"> </v>
          </cell>
          <cell r="O49" t="str">
            <v>--</v>
          </cell>
          <cell r="P49" t="str">
            <v>*</v>
          </cell>
          <cell r="Q49" t="str">
            <v>ü</v>
          </cell>
          <cell r="R49" t="str">
            <v>*</v>
          </cell>
          <cell r="S49" t="str">
            <v>--</v>
          </cell>
          <cell r="T49" t="str">
            <v xml:space="preserve"> </v>
          </cell>
          <cell r="U49" t="str">
            <v>ü</v>
          </cell>
        </row>
        <row r="50">
          <cell r="A50" t="str">
            <v>BLANK</v>
          </cell>
          <cell r="B50" t="str">
            <v>Connecticut Natural Gas Co.</v>
          </cell>
          <cell r="C50" t="str">
            <v>IBE</v>
          </cell>
          <cell r="D50" t="str">
            <v>Gas</v>
          </cell>
          <cell r="E50" t="str">
            <v>ü</v>
          </cell>
          <cell r="F50" t="str">
            <v xml:space="preserve"> </v>
          </cell>
          <cell r="G50" t="str">
            <v>ü</v>
          </cell>
          <cell r="H50" t="str">
            <v xml:space="preserve"> </v>
          </cell>
          <cell r="I50" t="str">
            <v>ü</v>
          </cell>
          <cell r="J50" t="str">
            <v>*</v>
          </cell>
          <cell r="K50" t="str">
            <v>--</v>
          </cell>
          <cell r="L50" t="str">
            <v xml:space="preserve"> </v>
          </cell>
          <cell r="M50" t="str">
            <v>--</v>
          </cell>
          <cell r="N50" t="str">
            <v xml:space="preserve"> </v>
          </cell>
          <cell r="O50" t="str">
            <v>--</v>
          </cell>
          <cell r="P50" t="str">
            <v xml:space="preserve"> </v>
          </cell>
          <cell r="Q50" t="str">
            <v>ü</v>
          </cell>
          <cell r="R50" t="str">
            <v>*</v>
          </cell>
          <cell r="S50" t="str">
            <v>--</v>
          </cell>
          <cell r="T50" t="str">
            <v xml:space="preserve"> </v>
          </cell>
          <cell r="U50" t="str">
            <v>--</v>
          </cell>
        </row>
        <row r="51">
          <cell r="A51" t="str">
            <v>BLANK</v>
          </cell>
          <cell r="B51" t="str">
            <v>Southern Connecticut Gas Co.</v>
          </cell>
          <cell r="C51" t="str">
            <v>IBE</v>
          </cell>
          <cell r="D51" t="str">
            <v>Gas</v>
          </cell>
          <cell r="E51" t="str">
            <v>ü</v>
          </cell>
          <cell r="F51" t="str">
            <v xml:space="preserve"> </v>
          </cell>
          <cell r="G51" t="str">
            <v>ü</v>
          </cell>
          <cell r="H51" t="str">
            <v xml:space="preserve"> </v>
          </cell>
          <cell r="I51" t="str">
            <v>ü</v>
          </cell>
          <cell r="J51" t="str">
            <v>*</v>
          </cell>
          <cell r="K51" t="str">
            <v>--</v>
          </cell>
          <cell r="L51" t="str">
            <v xml:space="preserve"> </v>
          </cell>
          <cell r="M51" t="str">
            <v>--</v>
          </cell>
          <cell r="N51" t="str">
            <v xml:space="preserve"> </v>
          </cell>
          <cell r="O51" t="str">
            <v>--</v>
          </cell>
          <cell r="P51" t="str">
            <v xml:space="preserve"> </v>
          </cell>
          <cell r="Q51" t="str">
            <v>ü</v>
          </cell>
          <cell r="R51" t="str">
            <v>*</v>
          </cell>
          <cell r="S51" t="str">
            <v>--</v>
          </cell>
          <cell r="T51" t="str">
            <v xml:space="preserve"> </v>
          </cell>
          <cell r="U51" t="str">
            <v>--</v>
          </cell>
        </row>
        <row r="52">
          <cell r="A52" t="str">
            <v>BLANK</v>
          </cell>
          <cell r="B52" t="str">
            <v>United Illuminating Co.</v>
          </cell>
          <cell r="C52" t="str">
            <v>IBE</v>
          </cell>
          <cell r="D52" t="str">
            <v>Elec.</v>
          </cell>
          <cell r="E52" t="str">
            <v>--</v>
          </cell>
          <cell r="F52" t="str">
            <v>*</v>
          </cell>
          <cell r="G52" t="str">
            <v>ü</v>
          </cell>
          <cell r="H52" t="str">
            <v xml:space="preserve"> </v>
          </cell>
          <cell r="I52" t="str">
            <v>ü</v>
          </cell>
          <cell r="J52" t="str">
            <v>*</v>
          </cell>
          <cell r="K52" t="str">
            <v>--</v>
          </cell>
          <cell r="L52" t="str">
            <v xml:space="preserve"> </v>
          </cell>
          <cell r="M52" t="str">
            <v>--</v>
          </cell>
          <cell r="N52" t="str">
            <v xml:space="preserve"> </v>
          </cell>
          <cell r="O52" t="str">
            <v>--</v>
          </cell>
          <cell r="P52" t="str">
            <v>*</v>
          </cell>
          <cell r="Q52" t="str">
            <v>--</v>
          </cell>
          <cell r="S52" t="str">
            <v>--</v>
          </cell>
          <cell r="T52" t="str">
            <v xml:space="preserve"> </v>
          </cell>
          <cell r="U52" t="str">
            <v>ü</v>
          </cell>
        </row>
        <row r="53">
          <cell r="A53" t="str">
            <v>20ES-G1</v>
          </cell>
          <cell r="B53" t="str">
            <v>Yankee Gas Services Co.</v>
          </cell>
          <cell r="C53" t="str">
            <v>ES</v>
          </cell>
          <cell r="D53" t="str">
            <v>Gas</v>
          </cell>
          <cell r="E53" t="str">
            <v>ü</v>
          </cell>
          <cell r="F53" t="str">
            <v xml:space="preserve"> </v>
          </cell>
          <cell r="G53" t="str">
            <v>ü</v>
          </cell>
          <cell r="H53" t="str">
            <v xml:space="preserve"> </v>
          </cell>
          <cell r="I53" t="str">
            <v>ü</v>
          </cell>
          <cell r="J53" t="str">
            <v>*</v>
          </cell>
          <cell r="K53" t="str">
            <v>--</v>
          </cell>
          <cell r="L53" t="str">
            <v xml:space="preserve"> </v>
          </cell>
          <cell r="M53" t="str">
            <v>--</v>
          </cell>
          <cell r="N53" t="str">
            <v xml:space="preserve"> </v>
          </cell>
          <cell r="O53" t="str">
            <v>--</v>
          </cell>
          <cell r="P53" t="str">
            <v xml:space="preserve"> </v>
          </cell>
          <cell r="Q53" t="str">
            <v>ü</v>
          </cell>
          <cell r="R53" t="str">
            <v>*</v>
          </cell>
          <cell r="S53" t="str">
            <v>--</v>
          </cell>
          <cell r="T53" t="str">
            <v xml:space="preserve"> </v>
          </cell>
          <cell r="U53" t="str">
            <v>--</v>
          </cell>
        </row>
        <row r="54">
          <cell r="F54" t="str">
            <v xml:space="preserve"> </v>
          </cell>
          <cell r="H54" t="str">
            <v xml:space="preserve"> </v>
          </cell>
          <cell r="J54" t="str">
            <v xml:space="preserve"> </v>
          </cell>
          <cell r="L54" t="str">
            <v xml:space="preserve"> </v>
          </cell>
          <cell r="N54" t="str">
            <v xml:space="preserve"> </v>
          </cell>
          <cell r="P54" t="str">
            <v xml:space="preserve"> </v>
          </cell>
          <cell r="R54" t="str">
            <v xml:space="preserve"> </v>
          </cell>
          <cell r="T54" t="str">
            <v xml:space="preserve"> </v>
          </cell>
        </row>
        <row r="55">
          <cell r="B55" t="str">
            <v>DELAWARE</v>
          </cell>
          <cell r="F55" t="str">
            <v xml:space="preserve"> </v>
          </cell>
          <cell r="H55" t="str">
            <v xml:space="preserve"> </v>
          </cell>
          <cell r="J55" t="str">
            <v xml:space="preserve"> </v>
          </cell>
          <cell r="L55" t="str">
            <v xml:space="preserve"> </v>
          </cell>
          <cell r="N55" t="str">
            <v xml:space="preserve"> </v>
          </cell>
          <cell r="P55" t="str">
            <v xml:space="preserve"> </v>
          </cell>
          <cell r="R55" t="str">
            <v xml:space="preserve"> </v>
          </cell>
          <cell r="T55" t="str">
            <v xml:space="preserve"> </v>
          </cell>
        </row>
        <row r="56">
          <cell r="A56" t="str">
            <v>02CPK1</v>
          </cell>
          <cell r="B56" t="str">
            <v>Chesapeake Utilities Corp.</v>
          </cell>
          <cell r="C56" t="str">
            <v>CPK</v>
          </cell>
          <cell r="D56" t="str">
            <v>Gas</v>
          </cell>
          <cell r="E56" t="str">
            <v>ü</v>
          </cell>
          <cell r="F56" t="str">
            <v xml:space="preserve"> </v>
          </cell>
          <cell r="G56" t="str">
            <v>--</v>
          </cell>
          <cell r="H56" t="str">
            <v xml:space="preserve"> </v>
          </cell>
          <cell r="I56" t="str">
            <v>--</v>
          </cell>
          <cell r="J56" t="str">
            <v xml:space="preserve"> </v>
          </cell>
          <cell r="K56" t="str">
            <v>--</v>
          </cell>
          <cell r="L56" t="str">
            <v xml:space="preserve"> </v>
          </cell>
          <cell r="M56" t="str">
            <v>--</v>
          </cell>
          <cell r="N56" t="str">
            <v xml:space="preserve"> </v>
          </cell>
          <cell r="O56" t="str">
            <v>--</v>
          </cell>
          <cell r="P56" t="str">
            <v xml:space="preserve"> </v>
          </cell>
          <cell r="Q56" t="str">
            <v>ü</v>
          </cell>
          <cell r="R56" t="str">
            <v>*</v>
          </cell>
          <cell r="S56" t="str">
            <v>ü</v>
          </cell>
          <cell r="T56" t="str">
            <v>*</v>
          </cell>
          <cell r="U56" t="str">
            <v>--</v>
          </cell>
        </row>
        <row r="57">
          <cell r="A57" t="str">
            <v>21EXC1</v>
          </cell>
          <cell r="B57" t="str">
            <v>Delmarva Power &amp; Light Co.</v>
          </cell>
          <cell r="C57" t="str">
            <v>EXC</v>
          </cell>
          <cell r="D57" t="str">
            <v>Elec.</v>
          </cell>
          <cell r="E57" t="str">
            <v>--</v>
          </cell>
          <cell r="F57" t="str">
            <v>*</v>
          </cell>
          <cell r="G57" t="str">
            <v>ü</v>
          </cell>
          <cell r="H57" t="str">
            <v xml:space="preserve"> </v>
          </cell>
          <cell r="I57" t="str">
            <v>--</v>
          </cell>
          <cell r="J57" t="str">
            <v xml:space="preserve"> </v>
          </cell>
          <cell r="K57" t="str">
            <v>--</v>
          </cell>
          <cell r="L57" t="str">
            <v xml:space="preserve"> </v>
          </cell>
          <cell r="M57" t="str">
            <v>--</v>
          </cell>
          <cell r="N57" t="str">
            <v xml:space="preserve"> </v>
          </cell>
          <cell r="O57" t="str">
            <v>--</v>
          </cell>
          <cell r="P57" t="str">
            <v xml:space="preserve"> </v>
          </cell>
          <cell r="Q57" t="str">
            <v>ü</v>
          </cell>
          <cell r="R57" t="str">
            <v>*</v>
          </cell>
          <cell r="S57" t="str">
            <v>--</v>
          </cell>
          <cell r="T57" t="str">
            <v xml:space="preserve"> </v>
          </cell>
          <cell r="U57" t="str">
            <v>ü</v>
          </cell>
        </row>
        <row r="58">
          <cell r="A58" t="str">
            <v>21EXC-G1</v>
          </cell>
          <cell r="B58" t="str">
            <v>Delmarva Power &amp; Light Co.</v>
          </cell>
          <cell r="C58" t="str">
            <v>EXC</v>
          </cell>
          <cell r="D58" t="str">
            <v>Gas</v>
          </cell>
          <cell r="E58" t="str">
            <v>ü</v>
          </cell>
          <cell r="F58" t="str">
            <v xml:space="preserve"> </v>
          </cell>
          <cell r="G58" t="str">
            <v>--</v>
          </cell>
          <cell r="H58" t="str">
            <v xml:space="preserve"> </v>
          </cell>
          <cell r="I58" t="str">
            <v>--</v>
          </cell>
          <cell r="J58" t="str">
            <v xml:space="preserve"> </v>
          </cell>
          <cell r="K58" t="str">
            <v>--</v>
          </cell>
          <cell r="L58" t="str">
            <v xml:space="preserve"> </v>
          </cell>
          <cell r="M58" t="str">
            <v>--</v>
          </cell>
          <cell r="N58" t="str">
            <v xml:space="preserve"> </v>
          </cell>
          <cell r="O58" t="str">
            <v>--</v>
          </cell>
          <cell r="P58" t="str">
            <v xml:space="preserve"> </v>
          </cell>
          <cell r="Q58" t="str">
            <v>ü</v>
          </cell>
          <cell r="R58" t="str">
            <v>*</v>
          </cell>
          <cell r="S58" t="str">
            <v>ü</v>
          </cell>
          <cell r="T58" t="str">
            <v>*</v>
          </cell>
          <cell r="U58" t="str">
            <v>--</v>
          </cell>
        </row>
        <row r="60">
          <cell r="B60" t="str">
            <v>DISTRICT OF COLUMBIA</v>
          </cell>
          <cell r="F60" t="str">
            <v xml:space="preserve"> </v>
          </cell>
          <cell r="H60" t="str">
            <v xml:space="preserve"> </v>
          </cell>
          <cell r="J60" t="str">
            <v xml:space="preserve"> </v>
          </cell>
          <cell r="L60" t="str">
            <v xml:space="preserve"> </v>
          </cell>
          <cell r="N60" t="str">
            <v xml:space="preserve"> </v>
          </cell>
          <cell r="P60" t="str">
            <v xml:space="preserve"> </v>
          </cell>
          <cell r="R60" t="str">
            <v xml:space="preserve"> </v>
          </cell>
          <cell r="T60" t="str">
            <v xml:space="preserve"> </v>
          </cell>
        </row>
        <row r="61">
          <cell r="A61" t="str">
            <v>21EXC2</v>
          </cell>
          <cell r="B61" t="str">
            <v>Potomac Electric Power Co.</v>
          </cell>
          <cell r="C61" t="str">
            <v>EXC</v>
          </cell>
          <cell r="D61" t="str">
            <v>Elec.</v>
          </cell>
          <cell r="E61" t="str">
            <v>--</v>
          </cell>
          <cell r="F61" t="str">
            <v>*</v>
          </cell>
          <cell r="G61" t="str">
            <v>--</v>
          </cell>
          <cell r="H61" t="str">
            <v xml:space="preserve"> </v>
          </cell>
          <cell r="I61" t="str">
            <v>--</v>
          </cell>
          <cell r="J61" t="str">
            <v xml:space="preserve"> </v>
          </cell>
          <cell r="K61" t="str">
            <v>ü</v>
          </cell>
          <cell r="L61" t="str">
            <v>*</v>
          </cell>
          <cell r="M61" t="str">
            <v>--</v>
          </cell>
          <cell r="N61" t="str">
            <v xml:space="preserve"> </v>
          </cell>
          <cell r="O61" t="str">
            <v>ü</v>
          </cell>
          <cell r="P61" t="str">
            <v>*</v>
          </cell>
          <cell r="Q61" t="str">
            <v>ü</v>
          </cell>
          <cell r="R61" t="str">
            <v>*</v>
          </cell>
          <cell r="S61" t="str">
            <v>--</v>
          </cell>
          <cell r="T61" t="str">
            <v xml:space="preserve"> </v>
          </cell>
          <cell r="U61" t="str">
            <v>--</v>
          </cell>
        </row>
        <row r="62">
          <cell r="A62" t="str">
            <v>BLANK</v>
          </cell>
          <cell r="B62" t="str">
            <v>Washington Gas Light Co.</v>
          </cell>
          <cell r="C62" t="str">
            <v>ALA</v>
          </cell>
          <cell r="D62" t="str">
            <v>Gas</v>
          </cell>
          <cell r="E62" t="str">
            <v>ü</v>
          </cell>
          <cell r="F62" t="str">
            <v xml:space="preserve"> </v>
          </cell>
          <cell r="G62" t="str">
            <v>--</v>
          </cell>
          <cell r="H62" t="str">
            <v xml:space="preserve"> </v>
          </cell>
          <cell r="I62" t="str">
            <v>--</v>
          </cell>
          <cell r="J62" t="str">
            <v xml:space="preserve"> </v>
          </cell>
          <cell r="K62" t="str">
            <v>--</v>
          </cell>
          <cell r="L62" t="str">
            <v xml:space="preserve"> </v>
          </cell>
          <cell r="M62" t="str">
            <v>--</v>
          </cell>
          <cell r="N62" t="str">
            <v xml:space="preserve"> </v>
          </cell>
          <cell r="O62" t="str">
            <v>ü</v>
          </cell>
          <cell r="P62" t="str">
            <v>*</v>
          </cell>
          <cell r="Q62" t="str">
            <v>ü</v>
          </cell>
          <cell r="R62" t="str">
            <v>*</v>
          </cell>
          <cell r="S62" t="str">
            <v>--</v>
          </cell>
          <cell r="T62" t="str">
            <v xml:space="preserve"> </v>
          </cell>
          <cell r="U62" t="str">
            <v>--</v>
          </cell>
        </row>
        <row r="63">
          <cell r="F63" t="str">
            <v xml:space="preserve"> </v>
          </cell>
          <cell r="H63" t="str">
            <v xml:space="preserve"> </v>
          </cell>
          <cell r="J63" t="str">
            <v xml:space="preserve"> </v>
          </cell>
          <cell r="L63" t="str">
            <v xml:space="preserve"> </v>
          </cell>
          <cell r="P63" t="str">
            <v xml:space="preserve"> </v>
          </cell>
          <cell r="R63" t="str">
            <v xml:space="preserve"> </v>
          </cell>
          <cell r="T63" t="str">
            <v xml:space="preserve"> </v>
          </cell>
        </row>
        <row r="64">
          <cell r="B64" t="str">
            <v>FLORIDA</v>
          </cell>
          <cell r="F64" t="str">
            <v xml:space="preserve"> </v>
          </cell>
          <cell r="H64" t="str">
            <v xml:space="preserve"> </v>
          </cell>
          <cell r="J64" t="str">
            <v xml:space="preserve"> </v>
          </cell>
          <cell r="L64" t="str">
            <v xml:space="preserve"> </v>
          </cell>
          <cell r="N64" t="str">
            <v xml:space="preserve"> </v>
          </cell>
          <cell r="P64" t="str">
            <v xml:space="preserve"> </v>
          </cell>
          <cell r="R64" t="str">
            <v xml:space="preserve"> </v>
          </cell>
          <cell r="T64" t="str">
            <v xml:space="preserve"> </v>
          </cell>
        </row>
        <row r="65">
          <cell r="A65" t="str">
            <v>27NEE1</v>
          </cell>
          <cell r="B65" t="str">
            <v>Florida Power &amp; Light Co.</v>
          </cell>
          <cell r="C65" t="str">
            <v>NEE</v>
          </cell>
          <cell r="D65" t="str">
            <v>Elec.</v>
          </cell>
          <cell r="E65" t="str">
            <v>ü</v>
          </cell>
          <cell r="F65" t="str">
            <v xml:space="preserve"> </v>
          </cell>
          <cell r="G65" t="str">
            <v>ü</v>
          </cell>
          <cell r="H65" t="str">
            <v xml:space="preserve"> </v>
          </cell>
          <cell r="I65" t="str">
            <v>--</v>
          </cell>
          <cell r="J65" t="str">
            <v xml:space="preserve"> </v>
          </cell>
          <cell r="K65" t="str">
            <v>--</v>
          </cell>
          <cell r="L65" t="str">
            <v xml:space="preserve"> </v>
          </cell>
          <cell r="M65" t="str">
            <v>ü</v>
          </cell>
          <cell r="N65" t="str">
            <v>*</v>
          </cell>
          <cell r="O65" t="str">
            <v>ü</v>
          </cell>
          <cell r="P65" t="str">
            <v>*</v>
          </cell>
          <cell r="Q65" t="str">
            <v>--</v>
          </cell>
          <cell r="R65" t="str">
            <v>*</v>
          </cell>
          <cell r="S65" t="str">
            <v>ü</v>
          </cell>
          <cell r="T65" t="str">
            <v xml:space="preserve"> </v>
          </cell>
          <cell r="U65" t="str">
            <v>--</v>
          </cell>
        </row>
        <row r="66">
          <cell r="A66" t="str">
            <v>14DUK1</v>
          </cell>
          <cell r="B66" t="str">
            <v>Duke Energy Florida LLC</v>
          </cell>
          <cell r="C66" t="str">
            <v>DUK</v>
          </cell>
          <cell r="D66" t="str">
            <v>Elec.</v>
          </cell>
          <cell r="E66" t="str">
            <v>ü</v>
          </cell>
          <cell r="F66" t="str">
            <v xml:space="preserve"> </v>
          </cell>
          <cell r="G66" t="str">
            <v>ü</v>
          </cell>
          <cell r="H66" t="str">
            <v xml:space="preserve"> </v>
          </cell>
          <cell r="I66" t="str">
            <v>--</v>
          </cell>
          <cell r="J66" t="str">
            <v xml:space="preserve"> </v>
          </cell>
          <cell r="K66" t="str">
            <v>--</v>
          </cell>
          <cell r="L66" t="str">
            <v xml:space="preserve"> </v>
          </cell>
          <cell r="M66" t="str">
            <v>ü</v>
          </cell>
          <cell r="N66" t="str">
            <v>*</v>
          </cell>
          <cell r="O66" t="str">
            <v>ü</v>
          </cell>
          <cell r="P66" t="str">
            <v>*</v>
          </cell>
          <cell r="Q66" t="str">
            <v>--</v>
          </cell>
          <cell r="R66" t="str">
            <v>*</v>
          </cell>
          <cell r="S66" t="str">
            <v>ü</v>
          </cell>
          <cell r="T66" t="str">
            <v xml:space="preserve"> </v>
          </cell>
          <cell r="U66" t="str">
            <v>--</v>
          </cell>
        </row>
        <row r="67">
          <cell r="A67" t="str">
            <v>02CPK2</v>
          </cell>
          <cell r="B67" t="str">
            <v>Florida Public Utilities Co.</v>
          </cell>
          <cell r="C67" t="str">
            <v>CPK</v>
          </cell>
          <cell r="D67" t="str">
            <v>Elec.</v>
          </cell>
          <cell r="E67" t="str">
            <v>ü</v>
          </cell>
          <cell r="F67" t="str">
            <v xml:space="preserve"> </v>
          </cell>
          <cell r="G67" t="str">
            <v>ü</v>
          </cell>
          <cell r="H67" t="str">
            <v xml:space="preserve"> </v>
          </cell>
          <cell r="I67" t="str">
            <v>--</v>
          </cell>
          <cell r="J67" t="str">
            <v xml:space="preserve"> </v>
          </cell>
          <cell r="K67" t="str">
            <v>--</v>
          </cell>
          <cell r="L67" t="str">
            <v xml:space="preserve"> </v>
          </cell>
          <cell r="M67" t="str">
            <v>ü</v>
          </cell>
          <cell r="N67" t="str">
            <v>*</v>
          </cell>
          <cell r="O67" t="str">
            <v>--</v>
          </cell>
          <cell r="P67" t="str">
            <v xml:space="preserve"> </v>
          </cell>
          <cell r="Q67" t="str">
            <v>--</v>
          </cell>
          <cell r="R67" t="str">
            <v>*</v>
          </cell>
          <cell r="S67" t="str">
            <v>ü</v>
          </cell>
          <cell r="T67" t="str">
            <v xml:space="preserve"> </v>
          </cell>
          <cell r="U67" t="str">
            <v>--</v>
          </cell>
        </row>
        <row r="68">
          <cell r="A68" t="str">
            <v>02CPK3</v>
          </cell>
          <cell r="B68" t="str">
            <v>Florida Public Utilities Co.</v>
          </cell>
          <cell r="C68" t="str">
            <v>CPK</v>
          </cell>
          <cell r="D68" t="str">
            <v>Gas</v>
          </cell>
          <cell r="E68" t="str">
            <v>ü</v>
          </cell>
          <cell r="F68" t="str">
            <v xml:space="preserve"> </v>
          </cell>
          <cell r="G68" t="str">
            <v>ü</v>
          </cell>
          <cell r="H68" t="str">
            <v xml:space="preserve"> </v>
          </cell>
          <cell r="I68" t="str">
            <v>--</v>
          </cell>
          <cell r="J68" t="str">
            <v xml:space="preserve"> </v>
          </cell>
          <cell r="K68" t="str">
            <v>--</v>
          </cell>
          <cell r="L68" t="str">
            <v xml:space="preserve"> </v>
          </cell>
          <cell r="M68" t="str">
            <v>--</v>
          </cell>
          <cell r="N68" t="str">
            <v xml:space="preserve"> </v>
          </cell>
          <cell r="O68" t="str">
            <v>--</v>
          </cell>
          <cell r="P68" t="str">
            <v xml:space="preserve"> </v>
          </cell>
          <cell r="Q68" t="str">
            <v>ü</v>
          </cell>
          <cell r="R68" t="str">
            <v>*</v>
          </cell>
          <cell r="S68" t="str">
            <v>ü</v>
          </cell>
          <cell r="T68" t="str">
            <v xml:space="preserve"> </v>
          </cell>
          <cell r="U68" t="str">
            <v>--</v>
          </cell>
        </row>
        <row r="69">
          <cell r="A69" t="str">
            <v>17EMA-G1</v>
          </cell>
          <cell r="B69" t="str">
            <v>Peoples Gas System Inc.</v>
          </cell>
          <cell r="C69" t="str">
            <v>EMA</v>
          </cell>
          <cell r="D69" t="str">
            <v>Gas</v>
          </cell>
          <cell r="E69" t="str">
            <v>ü</v>
          </cell>
          <cell r="F69" t="str">
            <v xml:space="preserve"> </v>
          </cell>
          <cell r="G69" t="str">
            <v>ü</v>
          </cell>
          <cell r="H69" t="str">
            <v xml:space="preserve"> </v>
          </cell>
          <cell r="I69" t="str">
            <v>--</v>
          </cell>
          <cell r="J69" t="str">
            <v xml:space="preserve"> </v>
          </cell>
          <cell r="K69" t="str">
            <v>--</v>
          </cell>
          <cell r="L69" t="str">
            <v xml:space="preserve"> </v>
          </cell>
          <cell r="M69" t="str">
            <v>--</v>
          </cell>
          <cell r="N69" t="str">
            <v xml:space="preserve"> </v>
          </cell>
          <cell r="O69" t="str">
            <v>--</v>
          </cell>
          <cell r="P69" t="str">
            <v xml:space="preserve"> </v>
          </cell>
          <cell r="Q69" t="str">
            <v>ü</v>
          </cell>
          <cell r="R69" t="str">
            <v>*</v>
          </cell>
          <cell r="S69" t="str">
            <v>ü</v>
          </cell>
          <cell r="T69" t="str">
            <v xml:space="preserve"> </v>
          </cell>
          <cell r="U69" t="str">
            <v>--</v>
          </cell>
        </row>
        <row r="70">
          <cell r="A70" t="str">
            <v>27NEE4</v>
          </cell>
          <cell r="B70" t="str">
            <v>Pivotal Utility Holdings Inc.</v>
          </cell>
          <cell r="C70" t="str">
            <v>NEE</v>
          </cell>
          <cell r="D70" t="str">
            <v>Gas</v>
          </cell>
          <cell r="E70" t="str">
            <v>ü</v>
          </cell>
          <cell r="F70" t="str">
            <v xml:space="preserve"> </v>
          </cell>
          <cell r="G70" t="str">
            <v>ü</v>
          </cell>
          <cell r="H70" t="str">
            <v xml:space="preserve"> </v>
          </cell>
          <cell r="I70" t="str">
            <v>--</v>
          </cell>
          <cell r="J70" t="str">
            <v xml:space="preserve"> </v>
          </cell>
          <cell r="K70" t="str">
            <v>--</v>
          </cell>
          <cell r="L70" t="str">
            <v xml:space="preserve"> </v>
          </cell>
          <cell r="M70" t="str">
            <v>--</v>
          </cell>
          <cell r="N70" t="str">
            <v xml:space="preserve"> </v>
          </cell>
          <cell r="O70" t="str">
            <v>--</v>
          </cell>
          <cell r="P70" t="str">
            <v xml:space="preserve"> </v>
          </cell>
          <cell r="Q70" t="str">
            <v>ü</v>
          </cell>
          <cell r="R70" t="str">
            <v>*</v>
          </cell>
          <cell r="S70" t="str">
            <v>ü</v>
          </cell>
          <cell r="T70" t="str">
            <v xml:space="preserve"> </v>
          </cell>
          <cell r="U70" t="str">
            <v>--</v>
          </cell>
        </row>
        <row r="71">
          <cell r="A71" t="str">
            <v>17EMA1</v>
          </cell>
          <cell r="B71" t="str">
            <v>Tampa Electric Co.</v>
          </cell>
          <cell r="C71" t="str">
            <v>EMA</v>
          </cell>
          <cell r="D71" t="str">
            <v>Elec.</v>
          </cell>
          <cell r="E71" t="str">
            <v>ü</v>
          </cell>
          <cell r="F71" t="str">
            <v xml:space="preserve"> </v>
          </cell>
          <cell r="G71" t="str">
            <v>ü</v>
          </cell>
          <cell r="H71" t="str">
            <v xml:space="preserve"> </v>
          </cell>
          <cell r="I71" t="str">
            <v>--</v>
          </cell>
          <cell r="J71" t="str">
            <v xml:space="preserve"> </v>
          </cell>
          <cell r="K71" t="str">
            <v>--</v>
          </cell>
          <cell r="L71" t="str">
            <v xml:space="preserve"> </v>
          </cell>
          <cell r="M71" t="str">
            <v>ü</v>
          </cell>
          <cell r="N71" t="str">
            <v>*</v>
          </cell>
          <cell r="O71" t="str">
            <v>ü</v>
          </cell>
          <cell r="P71" t="str">
            <v>*</v>
          </cell>
          <cell r="Q71" t="str">
            <v>--</v>
          </cell>
          <cell r="R71" t="str">
            <v>*</v>
          </cell>
          <cell r="S71" t="str">
            <v>ü</v>
          </cell>
          <cell r="T71" t="str">
            <v xml:space="preserve"> </v>
          </cell>
          <cell r="U71" t="str">
            <v>--</v>
          </cell>
        </row>
        <row r="72">
          <cell r="F72" t="str">
            <v xml:space="preserve"> </v>
          </cell>
          <cell r="H72" t="str">
            <v xml:space="preserve"> </v>
          </cell>
          <cell r="J72" t="str">
            <v xml:space="preserve"> </v>
          </cell>
          <cell r="L72" t="str">
            <v xml:space="preserve"> </v>
          </cell>
          <cell r="N72" t="str">
            <v xml:space="preserve"> </v>
          </cell>
          <cell r="P72" t="str">
            <v xml:space="preserve"> </v>
          </cell>
          <cell r="R72" t="str">
            <v xml:space="preserve"> </v>
          </cell>
          <cell r="T72" t="str">
            <v xml:space="preserve"> </v>
          </cell>
        </row>
        <row r="73">
          <cell r="B73" t="str">
            <v>GEORGIA</v>
          </cell>
          <cell r="F73" t="str">
            <v xml:space="preserve"> </v>
          </cell>
          <cell r="H73" t="str">
            <v xml:space="preserve"> </v>
          </cell>
          <cell r="J73" t="str">
            <v xml:space="preserve"> </v>
          </cell>
          <cell r="L73" t="str">
            <v xml:space="preserve"> </v>
          </cell>
          <cell r="N73" t="str">
            <v xml:space="preserve"> </v>
          </cell>
          <cell r="P73" t="str">
            <v xml:space="preserve"> </v>
          </cell>
          <cell r="R73" t="str">
            <v xml:space="preserve"> </v>
          </cell>
          <cell r="T73" t="str">
            <v xml:space="preserve"> </v>
          </cell>
        </row>
        <row r="74">
          <cell r="A74" t="str">
            <v>37SO-G2</v>
          </cell>
          <cell r="B74" t="str">
            <v>Atlanta Gas Light Co.</v>
          </cell>
          <cell r="C74" t="str">
            <v>SO</v>
          </cell>
          <cell r="D74" t="str">
            <v>Gas</v>
          </cell>
          <cell r="E74" t="str">
            <v>--</v>
          </cell>
          <cell r="F74" t="str">
            <v>*</v>
          </cell>
          <cell r="G74" t="str">
            <v>--</v>
          </cell>
          <cell r="H74" t="str">
            <v xml:space="preserve"> </v>
          </cell>
          <cell r="I74" t="str">
            <v>--</v>
          </cell>
          <cell r="J74" t="str">
            <v>*</v>
          </cell>
          <cell r="K74" t="str">
            <v>--</v>
          </cell>
          <cell r="L74" t="str">
            <v xml:space="preserve"> </v>
          </cell>
          <cell r="M74" t="str">
            <v>--</v>
          </cell>
          <cell r="N74" t="str">
            <v xml:space="preserve"> </v>
          </cell>
          <cell r="O74" t="str">
            <v>--</v>
          </cell>
          <cell r="P74" t="str">
            <v xml:space="preserve"> </v>
          </cell>
          <cell r="Q74" t="str">
            <v>ü</v>
          </cell>
          <cell r="R74" t="str">
            <v>*</v>
          </cell>
          <cell r="S74" t="str">
            <v>ü</v>
          </cell>
          <cell r="T74" t="str">
            <v>*</v>
          </cell>
          <cell r="U74" t="str">
            <v>--</v>
          </cell>
        </row>
        <row r="75">
          <cell r="A75" t="str">
            <v>37SO2</v>
          </cell>
          <cell r="B75" t="str">
            <v>Georgia Power Co.</v>
          </cell>
          <cell r="C75" t="str">
            <v>SO</v>
          </cell>
          <cell r="D75" t="str">
            <v>Elec.</v>
          </cell>
          <cell r="E75" t="str">
            <v>ü</v>
          </cell>
          <cell r="F75" t="str">
            <v xml:space="preserve"> </v>
          </cell>
          <cell r="G75" t="str">
            <v>--</v>
          </cell>
          <cell r="H75" t="str">
            <v xml:space="preserve"> </v>
          </cell>
          <cell r="I75" t="str">
            <v>--</v>
          </cell>
          <cell r="J75" t="str">
            <v xml:space="preserve"> </v>
          </cell>
          <cell r="K75" t="str">
            <v>--</v>
          </cell>
          <cell r="L75" t="str">
            <v xml:space="preserve"> </v>
          </cell>
          <cell r="M75" t="str">
            <v>ü</v>
          </cell>
          <cell r="N75" t="str">
            <v>*</v>
          </cell>
          <cell r="O75" t="str">
            <v>--</v>
          </cell>
          <cell r="P75" t="str">
            <v xml:space="preserve"> </v>
          </cell>
          <cell r="Q75" t="str">
            <v>--</v>
          </cell>
          <cell r="R75" t="str">
            <v xml:space="preserve"> </v>
          </cell>
          <cell r="S75" t="str">
            <v>ü</v>
          </cell>
          <cell r="T75" t="str">
            <v>*</v>
          </cell>
          <cell r="U75" t="str">
            <v>--</v>
          </cell>
        </row>
        <row r="76">
          <cell r="A76" t="str">
            <v>01AQN-G1</v>
          </cell>
          <cell r="B76" t="str">
            <v>Liberty Utilities (Peach State Nat. Gas) Corp.</v>
          </cell>
          <cell r="C76" t="str">
            <v>AQN</v>
          </cell>
          <cell r="D76" t="str">
            <v>Gas</v>
          </cell>
          <cell r="E76" t="str">
            <v>ü</v>
          </cell>
          <cell r="F76" t="str">
            <v>*</v>
          </cell>
          <cell r="G76" t="str">
            <v>--</v>
          </cell>
          <cell r="H76" t="str">
            <v xml:space="preserve"> </v>
          </cell>
          <cell r="I76" t="str">
            <v>ü</v>
          </cell>
          <cell r="J76" t="str">
            <v>*</v>
          </cell>
          <cell r="K76" t="str">
            <v>--</v>
          </cell>
          <cell r="L76" t="str">
            <v xml:space="preserve"> </v>
          </cell>
          <cell r="M76" t="str">
            <v>--</v>
          </cell>
          <cell r="N76" t="str">
            <v xml:space="preserve"> </v>
          </cell>
          <cell r="O76" t="str">
            <v>--</v>
          </cell>
          <cell r="P76" t="str">
            <v xml:space="preserve"> </v>
          </cell>
          <cell r="Q76" t="str">
            <v>--</v>
          </cell>
          <cell r="R76" t="str">
            <v xml:space="preserve"> </v>
          </cell>
          <cell r="S76" t="str">
            <v>--</v>
          </cell>
          <cell r="T76" t="str">
            <v xml:space="preserve"> </v>
          </cell>
          <cell r="U76" t="str">
            <v>--</v>
          </cell>
        </row>
        <row r="78">
          <cell r="B78" t="str">
            <v>HAWAII</v>
          </cell>
          <cell r="F78" t="str">
            <v xml:space="preserve"> </v>
          </cell>
          <cell r="H78" t="str">
            <v xml:space="preserve"> </v>
          </cell>
          <cell r="J78" t="str">
            <v xml:space="preserve"> </v>
          </cell>
          <cell r="L78" t="str">
            <v xml:space="preserve"> </v>
          </cell>
          <cell r="N78" t="str">
            <v xml:space="preserve"> </v>
          </cell>
          <cell r="P78" t="str">
            <v xml:space="preserve"> </v>
          </cell>
          <cell r="R78" t="str">
            <v xml:space="preserve"> </v>
          </cell>
          <cell r="T78" t="str">
            <v xml:space="preserve"> </v>
          </cell>
          <cell r="V78" t="str">
            <v xml:space="preserve"> </v>
          </cell>
        </row>
        <row r="79">
          <cell r="A79" t="str">
            <v>24HE1</v>
          </cell>
          <cell r="B79" t="str">
            <v>Hawaiian Electric Co.</v>
          </cell>
          <cell r="C79" t="str">
            <v>HE</v>
          </cell>
          <cell r="D79" t="str">
            <v>Elec.</v>
          </cell>
          <cell r="E79" t="str">
            <v>ü</v>
          </cell>
          <cell r="F79" t="str">
            <v xml:space="preserve"> </v>
          </cell>
          <cell r="G79" t="str">
            <v>ü</v>
          </cell>
          <cell r="H79" t="str">
            <v xml:space="preserve"> </v>
          </cell>
          <cell r="I79" t="str">
            <v>--</v>
          </cell>
          <cell r="J79" t="str">
            <v xml:space="preserve"> </v>
          </cell>
          <cell r="K79" t="str">
            <v>--</v>
          </cell>
          <cell r="L79" t="str">
            <v xml:space="preserve"> </v>
          </cell>
          <cell r="M79" t="str">
            <v>--</v>
          </cell>
          <cell r="N79" t="str">
            <v xml:space="preserve"> </v>
          </cell>
          <cell r="O79" t="str">
            <v>ü</v>
          </cell>
          <cell r="P79" t="str">
            <v>*</v>
          </cell>
          <cell r="Q79" t="str">
            <v>--</v>
          </cell>
          <cell r="R79" t="str">
            <v xml:space="preserve"> </v>
          </cell>
          <cell r="S79" t="str">
            <v>--</v>
          </cell>
          <cell r="T79" t="str">
            <v xml:space="preserve"> </v>
          </cell>
          <cell r="U79" t="str">
            <v>--</v>
          </cell>
          <cell r="V79" t="str">
            <v xml:space="preserve"> </v>
          </cell>
        </row>
        <row r="80">
          <cell r="A80" t="str">
            <v>24HE2</v>
          </cell>
          <cell r="B80" t="str">
            <v>Hawaii Electric Light Co.</v>
          </cell>
          <cell r="C80" t="str">
            <v>HE</v>
          </cell>
          <cell r="D80" t="str">
            <v>Elec.</v>
          </cell>
          <cell r="E80" t="str">
            <v>ü</v>
          </cell>
          <cell r="F80" t="str">
            <v xml:space="preserve"> </v>
          </cell>
          <cell r="G80" t="str">
            <v>ü</v>
          </cell>
          <cell r="H80" t="str">
            <v xml:space="preserve"> </v>
          </cell>
          <cell r="I80" t="str">
            <v>--</v>
          </cell>
          <cell r="J80" t="str">
            <v xml:space="preserve"> </v>
          </cell>
          <cell r="K80" t="str">
            <v>--</v>
          </cell>
          <cell r="L80" t="str">
            <v xml:space="preserve"> </v>
          </cell>
          <cell r="M80" t="str">
            <v>--</v>
          </cell>
          <cell r="N80" t="str">
            <v xml:space="preserve"> </v>
          </cell>
          <cell r="O80" t="str">
            <v>--</v>
          </cell>
          <cell r="P80" t="str">
            <v xml:space="preserve"> </v>
          </cell>
          <cell r="Q80" t="str">
            <v>--</v>
          </cell>
          <cell r="R80" t="str">
            <v xml:space="preserve"> </v>
          </cell>
          <cell r="S80" t="str">
            <v>--</v>
          </cell>
          <cell r="T80" t="str">
            <v xml:space="preserve"> </v>
          </cell>
          <cell r="U80" t="str">
            <v>--</v>
          </cell>
          <cell r="V80" t="str">
            <v xml:space="preserve"> </v>
          </cell>
        </row>
        <row r="81">
          <cell r="A81" t="str">
            <v>24HE3</v>
          </cell>
          <cell r="B81" t="str">
            <v>Maui Electric Co.</v>
          </cell>
          <cell r="C81" t="str">
            <v>HE</v>
          </cell>
          <cell r="D81" t="str">
            <v>Elec.</v>
          </cell>
          <cell r="E81" t="str">
            <v>ü</v>
          </cell>
          <cell r="F81" t="str">
            <v xml:space="preserve"> </v>
          </cell>
          <cell r="G81" t="str">
            <v>ü</v>
          </cell>
          <cell r="H81" t="str">
            <v xml:space="preserve"> </v>
          </cell>
          <cell r="I81" t="str">
            <v>--</v>
          </cell>
          <cell r="J81" t="str">
            <v xml:space="preserve"> </v>
          </cell>
          <cell r="K81" t="str">
            <v>--</v>
          </cell>
          <cell r="L81" t="str">
            <v xml:space="preserve"> </v>
          </cell>
          <cell r="M81" t="str">
            <v>--</v>
          </cell>
          <cell r="N81" t="str">
            <v xml:space="preserve"> </v>
          </cell>
          <cell r="O81" t="str">
            <v>ü</v>
          </cell>
          <cell r="P81" t="str">
            <v>*</v>
          </cell>
          <cell r="Q81" t="str">
            <v>--</v>
          </cell>
          <cell r="R81" t="str">
            <v xml:space="preserve"> </v>
          </cell>
          <cell r="S81" t="str">
            <v>--</v>
          </cell>
          <cell r="T81" t="str">
            <v xml:space="preserve"> </v>
          </cell>
          <cell r="U81" t="str">
            <v>--</v>
          </cell>
          <cell r="V81" t="str">
            <v xml:space="preserve"> </v>
          </cell>
        </row>
        <row r="82">
          <cell r="F82" t="str">
            <v xml:space="preserve"> </v>
          </cell>
          <cell r="H82" t="str">
            <v xml:space="preserve"> </v>
          </cell>
          <cell r="J82" t="str">
            <v xml:space="preserve"> </v>
          </cell>
          <cell r="L82" t="str">
            <v xml:space="preserve"> </v>
          </cell>
          <cell r="N82" t="str">
            <v xml:space="preserve"> </v>
          </cell>
          <cell r="P82" t="str">
            <v xml:space="preserve"> </v>
          </cell>
          <cell r="R82" t="str">
            <v xml:space="preserve"> </v>
          </cell>
          <cell r="T82" t="str">
            <v xml:space="preserve"> </v>
          </cell>
          <cell r="V82" t="str">
            <v xml:space="preserve"> </v>
          </cell>
        </row>
        <row r="83">
          <cell r="B83" t="str">
            <v>IDAHO</v>
          </cell>
          <cell r="F83" t="str">
            <v xml:space="preserve"> </v>
          </cell>
          <cell r="H83" t="str">
            <v xml:space="preserve"> </v>
          </cell>
          <cell r="J83" t="str">
            <v xml:space="preserve"> </v>
          </cell>
          <cell r="L83" t="str">
            <v xml:space="preserve"> </v>
          </cell>
          <cell r="N83" t="str">
            <v xml:space="preserve"> </v>
          </cell>
          <cell r="P83" t="str">
            <v xml:space="preserve"> </v>
          </cell>
          <cell r="R83" t="str">
            <v xml:space="preserve"> </v>
          </cell>
          <cell r="T83" t="str">
            <v xml:space="preserve"> </v>
          </cell>
          <cell r="V83" t="str">
            <v xml:space="preserve"> </v>
          </cell>
        </row>
        <row r="84">
          <cell r="A84" t="str">
            <v>07AVA2</v>
          </cell>
          <cell r="B84" t="str">
            <v>Avista Corp.</v>
          </cell>
          <cell r="C84" t="str">
            <v>AVA</v>
          </cell>
          <cell r="D84" t="str">
            <v>Elec.</v>
          </cell>
          <cell r="E84" t="str">
            <v>ü</v>
          </cell>
          <cell r="F84" t="str">
            <v>*</v>
          </cell>
          <cell r="G84" t="str">
            <v>ü</v>
          </cell>
          <cell r="H84" t="str">
            <v xml:space="preserve"> </v>
          </cell>
          <cell r="I84" t="str">
            <v>ü</v>
          </cell>
          <cell r="J84" t="str">
            <v>*</v>
          </cell>
          <cell r="K84" t="str">
            <v>--</v>
          </cell>
          <cell r="M84" t="str">
            <v>--</v>
          </cell>
          <cell r="N84" t="str">
            <v xml:space="preserve"> </v>
          </cell>
          <cell r="O84" t="str">
            <v>--</v>
          </cell>
          <cell r="P84" t="str">
            <v xml:space="preserve"> </v>
          </cell>
          <cell r="Q84" t="str">
            <v>--</v>
          </cell>
          <cell r="R84" t="str">
            <v xml:space="preserve"> </v>
          </cell>
          <cell r="S84" t="str">
            <v>--</v>
          </cell>
          <cell r="T84" t="str">
            <v xml:space="preserve"> </v>
          </cell>
          <cell r="U84" t="str">
            <v>--</v>
          </cell>
          <cell r="V84" t="str">
            <v xml:space="preserve"> </v>
          </cell>
        </row>
        <row r="85">
          <cell r="A85" t="str">
            <v>07AVA-G1</v>
          </cell>
          <cell r="B85" t="str">
            <v>Avista Corp.</v>
          </cell>
          <cell r="C85" t="str">
            <v>AVA</v>
          </cell>
          <cell r="D85" t="str">
            <v>Gas</v>
          </cell>
          <cell r="E85" t="str">
            <v>ü</v>
          </cell>
          <cell r="F85" t="str">
            <v xml:space="preserve"> </v>
          </cell>
          <cell r="G85" t="str">
            <v>ü</v>
          </cell>
          <cell r="H85" t="str">
            <v xml:space="preserve"> </v>
          </cell>
          <cell r="I85" t="str">
            <v>ü</v>
          </cell>
          <cell r="J85" t="str">
            <v>*</v>
          </cell>
          <cell r="K85" t="str">
            <v>--</v>
          </cell>
          <cell r="M85" t="str">
            <v>--</v>
          </cell>
          <cell r="N85" t="str">
            <v xml:space="preserve"> </v>
          </cell>
          <cell r="O85" t="str">
            <v>--</v>
          </cell>
          <cell r="P85" t="str">
            <v xml:space="preserve"> </v>
          </cell>
          <cell r="Q85" t="str">
            <v>--</v>
          </cell>
          <cell r="R85" t="str">
            <v xml:space="preserve"> </v>
          </cell>
          <cell r="S85" t="str">
            <v>--</v>
          </cell>
          <cell r="T85" t="str">
            <v xml:space="preserve"> </v>
          </cell>
          <cell r="U85" t="str">
            <v>--</v>
          </cell>
          <cell r="V85" t="str">
            <v xml:space="preserve"> </v>
          </cell>
        </row>
        <row r="86">
          <cell r="A86" t="str">
            <v>25IDA1</v>
          </cell>
          <cell r="B86" t="str">
            <v>Idaho Power Co.</v>
          </cell>
          <cell r="C86" t="str">
            <v>IDA</v>
          </cell>
          <cell r="D86" t="str">
            <v>Elec.</v>
          </cell>
          <cell r="E86" t="str">
            <v>ü</v>
          </cell>
          <cell r="F86" t="str">
            <v>*</v>
          </cell>
          <cell r="G86" t="str">
            <v>ü</v>
          </cell>
          <cell r="H86" t="str">
            <v xml:space="preserve"> </v>
          </cell>
          <cell r="I86" t="str">
            <v>ü</v>
          </cell>
          <cell r="J86" t="str">
            <v>*</v>
          </cell>
          <cell r="K86" t="str">
            <v>--</v>
          </cell>
          <cell r="L86" t="str">
            <v xml:space="preserve"> </v>
          </cell>
          <cell r="M86" t="str">
            <v>--</v>
          </cell>
          <cell r="N86" t="str">
            <v xml:space="preserve"> </v>
          </cell>
          <cell r="O86" t="str">
            <v>--</v>
          </cell>
          <cell r="P86" t="str">
            <v xml:space="preserve"> </v>
          </cell>
          <cell r="Q86" t="str">
            <v>--</v>
          </cell>
          <cell r="R86" t="str">
            <v xml:space="preserve"> </v>
          </cell>
          <cell r="S86" t="str">
            <v>--</v>
          </cell>
          <cell r="T86" t="str">
            <v xml:space="preserve"> </v>
          </cell>
          <cell r="U86" t="str">
            <v>--</v>
          </cell>
          <cell r="V86" t="str">
            <v xml:space="preserve"> </v>
          </cell>
        </row>
        <row r="87">
          <cell r="A87" t="str">
            <v>BLANK</v>
          </cell>
          <cell r="B87" t="str">
            <v>PacifiCorp</v>
          </cell>
          <cell r="C87" t="str">
            <v>BRK.A</v>
          </cell>
          <cell r="D87" t="str">
            <v>Elec.</v>
          </cell>
          <cell r="E87" t="str">
            <v>ü</v>
          </cell>
          <cell r="F87" t="str">
            <v>*</v>
          </cell>
          <cell r="G87" t="str">
            <v>ü</v>
          </cell>
          <cell r="H87" t="str">
            <v xml:space="preserve"> </v>
          </cell>
          <cell r="I87" t="str">
            <v>--</v>
          </cell>
          <cell r="J87" t="str">
            <v xml:space="preserve"> </v>
          </cell>
          <cell r="K87" t="str">
            <v>--</v>
          </cell>
          <cell r="L87" t="str">
            <v xml:space="preserve"> </v>
          </cell>
          <cell r="M87" t="str">
            <v>--</v>
          </cell>
          <cell r="N87" t="str">
            <v xml:space="preserve"> </v>
          </cell>
          <cell r="O87" t="str">
            <v>--</v>
          </cell>
          <cell r="P87" t="str">
            <v xml:space="preserve"> </v>
          </cell>
          <cell r="Q87" t="str">
            <v>--</v>
          </cell>
          <cell r="R87" t="str">
            <v xml:space="preserve"> </v>
          </cell>
          <cell r="S87" t="str">
            <v>--</v>
          </cell>
          <cell r="T87" t="str">
            <v xml:space="preserve"> </v>
          </cell>
          <cell r="U87" t="str">
            <v>--</v>
          </cell>
          <cell r="V87" t="str">
            <v xml:space="preserve"> </v>
          </cell>
        </row>
        <row r="88">
          <cell r="F88" t="str">
            <v xml:space="preserve"> </v>
          </cell>
          <cell r="H88" t="str">
            <v xml:space="preserve"> </v>
          </cell>
          <cell r="J88" t="str">
            <v xml:space="preserve"> </v>
          </cell>
          <cell r="L88" t="str">
            <v xml:space="preserve"> </v>
          </cell>
          <cell r="N88" t="str">
            <v xml:space="preserve"> </v>
          </cell>
          <cell r="P88" t="str">
            <v xml:space="preserve"> </v>
          </cell>
          <cell r="R88" t="str">
            <v xml:space="preserve"> </v>
          </cell>
          <cell r="T88" t="str">
            <v xml:space="preserve"> </v>
          </cell>
          <cell r="V88" t="str">
            <v xml:space="preserve"> </v>
          </cell>
        </row>
        <row r="89">
          <cell r="B89" t="str">
            <v>ILLINOIS</v>
          </cell>
          <cell r="F89" t="str">
            <v xml:space="preserve"> </v>
          </cell>
          <cell r="H89" t="str">
            <v xml:space="preserve"> </v>
          </cell>
          <cell r="J89" t="str">
            <v xml:space="preserve"> </v>
          </cell>
          <cell r="L89" t="str">
            <v xml:space="preserve"> </v>
          </cell>
          <cell r="N89" t="str">
            <v xml:space="preserve"> </v>
          </cell>
          <cell r="P89" t="str">
            <v xml:space="preserve"> </v>
          </cell>
          <cell r="R89" t="str">
            <v xml:space="preserve"> </v>
          </cell>
          <cell r="T89" t="str">
            <v xml:space="preserve"> </v>
          </cell>
          <cell r="V89" t="str">
            <v xml:space="preserve"> </v>
          </cell>
        </row>
        <row r="90">
          <cell r="A90" t="str">
            <v>04AEE1</v>
          </cell>
          <cell r="B90" t="str">
            <v>Ameren Illinois Co.</v>
          </cell>
          <cell r="C90" t="str">
            <v>AEE</v>
          </cell>
          <cell r="D90" t="str">
            <v>Elec.</v>
          </cell>
          <cell r="E90" t="str">
            <v>--</v>
          </cell>
          <cell r="F90" t="str">
            <v>*</v>
          </cell>
          <cell r="G90" t="str">
            <v>ü</v>
          </cell>
          <cell r="H90" t="str">
            <v xml:space="preserve"> </v>
          </cell>
          <cell r="I90" t="str">
            <v>--</v>
          </cell>
          <cell r="J90" t="str">
            <v xml:space="preserve"> </v>
          </cell>
          <cell r="K90" t="str">
            <v>ü</v>
          </cell>
          <cell r="L90" t="str">
            <v>*</v>
          </cell>
          <cell r="M90" t="str">
            <v>--</v>
          </cell>
          <cell r="N90" t="str">
            <v xml:space="preserve"> </v>
          </cell>
          <cell r="O90" t="str">
            <v>ü</v>
          </cell>
          <cell r="P90" t="str">
            <v xml:space="preserve"> </v>
          </cell>
          <cell r="Q90" t="str">
            <v>--</v>
          </cell>
          <cell r="R90" t="str">
            <v xml:space="preserve"> </v>
          </cell>
          <cell r="S90" t="str">
            <v>ü</v>
          </cell>
          <cell r="T90" t="str">
            <v>*</v>
          </cell>
          <cell r="U90" t="str">
            <v>ü</v>
          </cell>
          <cell r="V90" t="str">
            <v xml:space="preserve"> </v>
          </cell>
        </row>
        <row r="91">
          <cell r="A91" t="str">
            <v>04AEE-G1</v>
          </cell>
          <cell r="B91" t="str">
            <v>Ameren Illinois Co.</v>
          </cell>
          <cell r="C91" t="str">
            <v>AEE</v>
          </cell>
          <cell r="D91" t="str">
            <v>Gas</v>
          </cell>
          <cell r="E91" t="str">
            <v>ü</v>
          </cell>
          <cell r="F91" t="str">
            <v xml:space="preserve"> </v>
          </cell>
          <cell r="G91" t="str">
            <v>ü</v>
          </cell>
          <cell r="H91" t="str">
            <v xml:space="preserve"> </v>
          </cell>
          <cell r="I91" t="str">
            <v>--</v>
          </cell>
          <cell r="J91" t="str">
            <v xml:space="preserve"> </v>
          </cell>
          <cell r="K91" t="str">
            <v>ü</v>
          </cell>
          <cell r="L91" t="str">
            <v>*</v>
          </cell>
          <cell r="M91" t="str">
            <v>--</v>
          </cell>
          <cell r="N91" t="str">
            <v xml:space="preserve"> </v>
          </cell>
          <cell r="O91" t="str">
            <v>--</v>
          </cell>
          <cell r="P91" t="str">
            <v xml:space="preserve"> </v>
          </cell>
          <cell r="Q91" t="str">
            <v>ü</v>
          </cell>
          <cell r="R91" t="str">
            <v>*</v>
          </cell>
          <cell r="S91" t="str">
            <v>ü</v>
          </cell>
          <cell r="T91" t="str">
            <v>*</v>
          </cell>
          <cell r="U91" t="str">
            <v>--</v>
          </cell>
          <cell r="V91" t="str">
            <v xml:space="preserve"> </v>
          </cell>
        </row>
        <row r="92">
          <cell r="A92" t="str">
            <v>21EXC3</v>
          </cell>
          <cell r="B92" t="str">
            <v>Commonwealth Edison Co.</v>
          </cell>
          <cell r="C92" t="str">
            <v>EXC</v>
          </cell>
          <cell r="D92" t="str">
            <v>Elec.</v>
          </cell>
          <cell r="E92" t="str">
            <v>--</v>
          </cell>
          <cell r="F92" t="str">
            <v>*</v>
          </cell>
          <cell r="G92" t="str">
            <v>ü</v>
          </cell>
          <cell r="H92" t="str">
            <v xml:space="preserve"> </v>
          </cell>
          <cell r="I92" t="str">
            <v>--</v>
          </cell>
          <cell r="J92" t="str">
            <v xml:space="preserve"> </v>
          </cell>
          <cell r="K92" t="str">
            <v>--</v>
          </cell>
          <cell r="L92" t="str">
            <v xml:space="preserve"> </v>
          </cell>
          <cell r="M92" t="str">
            <v>--</v>
          </cell>
          <cell r="N92" t="str">
            <v xml:space="preserve"> </v>
          </cell>
          <cell r="O92" t="str">
            <v>ü</v>
          </cell>
          <cell r="P92" t="str">
            <v xml:space="preserve"> </v>
          </cell>
          <cell r="Q92" t="str">
            <v>ü</v>
          </cell>
          <cell r="R92" t="str">
            <v>*</v>
          </cell>
          <cell r="S92" t="str">
            <v>ü</v>
          </cell>
          <cell r="T92" t="str">
            <v>*</v>
          </cell>
          <cell r="U92" t="str">
            <v>ü</v>
          </cell>
          <cell r="V92" t="str">
            <v xml:space="preserve"> </v>
          </cell>
        </row>
        <row r="93">
          <cell r="A93" t="str">
            <v>01AQN-G2</v>
          </cell>
          <cell r="B93" t="str">
            <v>Liberty Utilities (Midstates Natural Gas) Corp.</v>
          </cell>
          <cell r="C93" t="str">
            <v>AQN</v>
          </cell>
          <cell r="D93" t="str">
            <v>Gas</v>
          </cell>
          <cell r="E93" t="str">
            <v>ü</v>
          </cell>
          <cell r="G93" t="str">
            <v>ü</v>
          </cell>
          <cell r="I93" t="str">
            <v>--</v>
          </cell>
          <cell r="K93" t="str">
            <v>ü</v>
          </cell>
          <cell r="L93" t="str">
            <v>*</v>
          </cell>
          <cell r="M93" t="str">
            <v>--</v>
          </cell>
          <cell r="O93" t="str">
            <v>--</v>
          </cell>
          <cell r="Q93" t="str">
            <v>--</v>
          </cell>
          <cell r="S93" t="str">
            <v>--</v>
          </cell>
          <cell r="U93" t="str">
            <v>--</v>
          </cell>
        </row>
        <row r="94">
          <cell r="A94" t="str">
            <v>BLANK</v>
          </cell>
          <cell r="B94" t="str">
            <v>MidAmerican Energy Co.</v>
          </cell>
          <cell r="C94" t="str">
            <v>BRK.A</v>
          </cell>
          <cell r="D94" t="str">
            <v>Elec.</v>
          </cell>
          <cell r="E94" t="str">
            <v>ü</v>
          </cell>
          <cell r="F94" t="str">
            <v>*</v>
          </cell>
          <cell r="G94" t="str">
            <v>ü</v>
          </cell>
          <cell r="H94" t="str">
            <v xml:space="preserve"> </v>
          </cell>
          <cell r="I94" t="str">
            <v>--</v>
          </cell>
          <cell r="J94" t="str">
            <v xml:space="preserve"> </v>
          </cell>
          <cell r="K94" t="str">
            <v>--</v>
          </cell>
          <cell r="L94" t="str">
            <v xml:space="preserve"> </v>
          </cell>
          <cell r="M94" t="str">
            <v>--</v>
          </cell>
          <cell r="N94" t="str">
            <v xml:space="preserve"> </v>
          </cell>
          <cell r="O94" t="str">
            <v>ü</v>
          </cell>
          <cell r="P94" t="str">
            <v xml:space="preserve"> </v>
          </cell>
          <cell r="Q94" t="str">
            <v>--</v>
          </cell>
          <cell r="R94" t="str">
            <v xml:space="preserve"> </v>
          </cell>
          <cell r="S94" t="str">
            <v>--</v>
          </cell>
          <cell r="T94" t="str">
            <v xml:space="preserve"> </v>
          </cell>
          <cell r="U94" t="str">
            <v>ü</v>
          </cell>
          <cell r="V94" t="str">
            <v xml:space="preserve"> </v>
          </cell>
        </row>
        <row r="95">
          <cell r="A95" t="str">
            <v>BLANK</v>
          </cell>
          <cell r="B95" t="str">
            <v>MidAmerican Energy Co.</v>
          </cell>
          <cell r="C95" t="str">
            <v>BRK.A</v>
          </cell>
          <cell r="D95" t="str">
            <v>Gas</v>
          </cell>
          <cell r="E95" t="str">
            <v>ü</v>
          </cell>
          <cell r="F95" t="str">
            <v xml:space="preserve"> </v>
          </cell>
          <cell r="G95" t="str">
            <v>ü</v>
          </cell>
          <cell r="H95" t="str">
            <v xml:space="preserve"> </v>
          </cell>
          <cell r="I95" t="str">
            <v>--</v>
          </cell>
          <cell r="J95" t="str">
            <v xml:space="preserve"> </v>
          </cell>
          <cell r="K95" t="str">
            <v>--</v>
          </cell>
          <cell r="L95" t="str">
            <v xml:space="preserve"> </v>
          </cell>
          <cell r="M95" t="str">
            <v>--</v>
          </cell>
          <cell r="N95" t="str">
            <v xml:space="preserve"> </v>
          </cell>
          <cell r="O95" t="str">
            <v>--</v>
          </cell>
          <cell r="P95" t="str">
            <v xml:space="preserve"> </v>
          </cell>
          <cell r="Q95" t="str">
            <v>--</v>
          </cell>
          <cell r="R95" t="str">
            <v>*</v>
          </cell>
          <cell r="S95" t="str">
            <v>--</v>
          </cell>
          <cell r="T95" t="str">
            <v xml:space="preserve"> </v>
          </cell>
          <cell r="U95" t="str">
            <v>--</v>
          </cell>
          <cell r="V95" t="str">
            <v xml:space="preserve"> </v>
          </cell>
        </row>
        <row r="96">
          <cell r="A96" t="str">
            <v>38WEC-G1</v>
          </cell>
          <cell r="B96" t="str">
            <v>North Shore Gas Co.</v>
          </cell>
          <cell r="C96" t="str">
            <v>WEC</v>
          </cell>
          <cell r="D96" t="str">
            <v>Gas</v>
          </cell>
          <cell r="E96" t="str">
            <v>ü</v>
          </cell>
          <cell r="F96" t="str">
            <v xml:space="preserve"> </v>
          </cell>
          <cell r="G96" t="str">
            <v>ü</v>
          </cell>
          <cell r="H96" t="str">
            <v xml:space="preserve"> </v>
          </cell>
          <cell r="I96" t="str">
            <v>--</v>
          </cell>
          <cell r="J96" t="str">
            <v xml:space="preserve"> </v>
          </cell>
          <cell r="K96" t="str">
            <v>ü</v>
          </cell>
          <cell r="L96" t="str">
            <v>*</v>
          </cell>
          <cell r="M96" t="str">
            <v>--</v>
          </cell>
          <cell r="N96" t="str">
            <v xml:space="preserve"> </v>
          </cell>
          <cell r="O96" t="str">
            <v>--</v>
          </cell>
          <cell r="P96" t="str">
            <v xml:space="preserve"> </v>
          </cell>
          <cell r="Q96" t="str">
            <v>ü</v>
          </cell>
          <cell r="R96" t="str">
            <v>*</v>
          </cell>
          <cell r="S96" t="str">
            <v>ü</v>
          </cell>
          <cell r="T96" t="str">
            <v>*</v>
          </cell>
          <cell r="U96" t="str">
            <v>--</v>
          </cell>
          <cell r="V96" t="str">
            <v xml:space="preserve"> </v>
          </cell>
        </row>
        <row r="97">
          <cell r="A97" t="str">
            <v>37SO-G3</v>
          </cell>
          <cell r="B97" t="str">
            <v>Northern Illinois Gas Co.</v>
          </cell>
          <cell r="C97" t="str">
            <v>SO</v>
          </cell>
          <cell r="D97" t="str">
            <v>Gas</v>
          </cell>
          <cell r="E97" t="str">
            <v>ü</v>
          </cell>
          <cell r="F97" t="str">
            <v xml:space="preserve"> </v>
          </cell>
          <cell r="G97" t="str">
            <v>ü</v>
          </cell>
          <cell r="H97" t="str">
            <v xml:space="preserve"> </v>
          </cell>
          <cell r="I97" t="str">
            <v>--</v>
          </cell>
          <cell r="J97" t="str">
            <v xml:space="preserve"> </v>
          </cell>
          <cell r="K97" t="str">
            <v>ü</v>
          </cell>
          <cell r="L97" t="str">
            <v>*</v>
          </cell>
          <cell r="M97" t="str">
            <v>--</v>
          </cell>
          <cell r="N97" t="str">
            <v xml:space="preserve"> </v>
          </cell>
          <cell r="O97" t="str">
            <v>--</v>
          </cell>
          <cell r="P97" t="str">
            <v xml:space="preserve"> </v>
          </cell>
          <cell r="Q97" t="str">
            <v>ü</v>
          </cell>
          <cell r="R97" t="str">
            <v>*</v>
          </cell>
          <cell r="S97" t="str">
            <v>ü</v>
          </cell>
          <cell r="T97" t="str">
            <v>*</v>
          </cell>
          <cell r="U97" t="str">
            <v>--</v>
          </cell>
          <cell r="V97" t="str">
            <v xml:space="preserve"> </v>
          </cell>
        </row>
        <row r="98">
          <cell r="A98" t="str">
            <v>38WEC-G2</v>
          </cell>
          <cell r="B98" t="str">
            <v>Peoples Gas Light &amp; Coke Co.</v>
          </cell>
          <cell r="C98" t="str">
            <v>WEC</v>
          </cell>
          <cell r="D98" t="str">
            <v>Gas</v>
          </cell>
          <cell r="E98" t="str">
            <v>ü</v>
          </cell>
          <cell r="F98" t="str">
            <v xml:space="preserve"> </v>
          </cell>
          <cell r="G98" t="str">
            <v>ü</v>
          </cell>
          <cell r="H98" t="str">
            <v xml:space="preserve"> </v>
          </cell>
          <cell r="I98" t="str">
            <v>--</v>
          </cell>
          <cell r="J98" t="str">
            <v xml:space="preserve"> </v>
          </cell>
          <cell r="K98" t="str">
            <v>ü</v>
          </cell>
          <cell r="L98" t="str">
            <v>*</v>
          </cell>
          <cell r="M98" t="str">
            <v>--</v>
          </cell>
          <cell r="N98" t="str">
            <v xml:space="preserve"> </v>
          </cell>
          <cell r="O98" t="str">
            <v>--</v>
          </cell>
          <cell r="P98" t="str">
            <v xml:space="preserve"> </v>
          </cell>
          <cell r="Q98" t="str">
            <v>ü</v>
          </cell>
          <cell r="R98" t="str">
            <v>*</v>
          </cell>
          <cell r="S98" t="str">
            <v>ü</v>
          </cell>
          <cell r="T98" t="str">
            <v>*</v>
          </cell>
          <cell r="U98" t="str">
            <v>--</v>
          </cell>
          <cell r="V98" t="str">
            <v xml:space="preserve"> </v>
          </cell>
        </row>
        <row r="100">
          <cell r="B100" t="str">
            <v>INDIANA</v>
          </cell>
          <cell r="F100" t="str">
            <v xml:space="preserve"> </v>
          </cell>
          <cell r="H100" t="str">
            <v xml:space="preserve"> </v>
          </cell>
          <cell r="J100" t="str">
            <v xml:space="preserve"> </v>
          </cell>
          <cell r="L100" t="str">
            <v xml:space="preserve"> </v>
          </cell>
          <cell r="N100" t="str">
            <v xml:space="preserve"> </v>
          </cell>
          <cell r="P100" t="str">
            <v xml:space="preserve"> </v>
          </cell>
          <cell r="R100" t="str">
            <v xml:space="preserve"> </v>
          </cell>
          <cell r="T100" t="str">
            <v xml:space="preserve"> </v>
          </cell>
          <cell r="V100" t="str">
            <v xml:space="preserve"> </v>
          </cell>
        </row>
        <row r="101">
          <cell r="A101" t="str">
            <v>14DUK2</v>
          </cell>
          <cell r="B101" t="str">
            <v>Duke Energy Indiana LLC</v>
          </cell>
          <cell r="C101" t="str">
            <v>DUK</v>
          </cell>
          <cell r="D101" t="str">
            <v>Elec.</v>
          </cell>
          <cell r="E101" t="str">
            <v>ü</v>
          </cell>
          <cell r="F101" t="str">
            <v xml:space="preserve"> </v>
          </cell>
          <cell r="G101" t="str">
            <v>ü</v>
          </cell>
          <cell r="H101" t="str">
            <v xml:space="preserve"> </v>
          </cell>
          <cell r="I101" t="str">
            <v>--</v>
          </cell>
          <cell r="J101" t="str">
            <v xml:space="preserve"> </v>
          </cell>
          <cell r="K101" t="str">
            <v>ü</v>
          </cell>
          <cell r="L101" t="str">
            <v>*</v>
          </cell>
          <cell r="M101" t="str">
            <v>--</v>
          </cell>
          <cell r="O101" t="str">
            <v>ü</v>
          </cell>
          <cell r="P101" t="str">
            <v xml:space="preserve"> </v>
          </cell>
          <cell r="Q101" t="str">
            <v>ü</v>
          </cell>
          <cell r="R101" t="str">
            <v>*</v>
          </cell>
          <cell r="S101" t="str">
            <v>ü</v>
          </cell>
          <cell r="T101" t="str">
            <v>*</v>
          </cell>
          <cell r="U101" t="str">
            <v>ü</v>
          </cell>
          <cell r="V101" t="str">
            <v xml:space="preserve"> </v>
          </cell>
        </row>
        <row r="102">
          <cell r="A102" t="str">
            <v>09CNP-G6</v>
          </cell>
          <cell r="B102" t="str">
            <v>Indiana Gas Co.</v>
          </cell>
          <cell r="C102" t="str">
            <v>CNP</v>
          </cell>
          <cell r="D102" t="str">
            <v>Gas</v>
          </cell>
          <cell r="E102" t="str">
            <v>ü</v>
          </cell>
          <cell r="F102" t="str">
            <v xml:space="preserve"> </v>
          </cell>
          <cell r="G102" t="str">
            <v>ü</v>
          </cell>
          <cell r="H102" t="str">
            <v xml:space="preserve"> </v>
          </cell>
          <cell r="I102" t="str">
            <v>ü</v>
          </cell>
          <cell r="J102" t="str">
            <v xml:space="preserve"> </v>
          </cell>
          <cell r="K102" t="str">
            <v>--</v>
          </cell>
          <cell r="L102" t="str">
            <v xml:space="preserve"> </v>
          </cell>
          <cell r="M102" t="str">
            <v>--</v>
          </cell>
          <cell r="N102" t="str">
            <v xml:space="preserve"> </v>
          </cell>
          <cell r="O102" t="str">
            <v>--</v>
          </cell>
          <cell r="P102" t="str">
            <v xml:space="preserve"> </v>
          </cell>
          <cell r="Q102" t="str">
            <v>ü</v>
          </cell>
          <cell r="R102" t="str">
            <v>*</v>
          </cell>
          <cell r="S102" t="str">
            <v>--</v>
          </cell>
          <cell r="T102" t="str">
            <v xml:space="preserve"> </v>
          </cell>
          <cell r="U102" t="str">
            <v>--</v>
          </cell>
          <cell r="V102" t="str">
            <v xml:space="preserve"> </v>
          </cell>
        </row>
        <row r="103">
          <cell r="A103" t="str">
            <v>05AEP2</v>
          </cell>
          <cell r="B103" t="str">
            <v>Indiana Michigan Power Co.</v>
          </cell>
          <cell r="C103" t="str">
            <v>AEP</v>
          </cell>
          <cell r="D103" t="str">
            <v>Elec.</v>
          </cell>
          <cell r="E103" t="str">
            <v>ü</v>
          </cell>
          <cell r="F103" t="str">
            <v xml:space="preserve"> </v>
          </cell>
          <cell r="G103" t="str">
            <v>ü</v>
          </cell>
          <cell r="H103" t="str">
            <v xml:space="preserve"> </v>
          </cell>
          <cell r="I103" t="str">
            <v>--</v>
          </cell>
          <cell r="J103" t="str">
            <v xml:space="preserve"> </v>
          </cell>
          <cell r="K103" t="str">
            <v>ü</v>
          </cell>
          <cell r="L103" t="str">
            <v>*</v>
          </cell>
          <cell r="M103" t="str">
            <v>--</v>
          </cell>
          <cell r="N103" t="str">
            <v xml:space="preserve"> </v>
          </cell>
          <cell r="O103" t="str">
            <v>ü</v>
          </cell>
          <cell r="P103" t="str">
            <v xml:space="preserve"> </v>
          </cell>
          <cell r="Q103" t="str">
            <v>ü</v>
          </cell>
          <cell r="R103" t="str">
            <v>*</v>
          </cell>
          <cell r="S103" t="str">
            <v>ü</v>
          </cell>
          <cell r="T103" t="str">
            <v>*</v>
          </cell>
          <cell r="U103" t="str">
            <v>ü</v>
          </cell>
          <cell r="V103" t="str">
            <v xml:space="preserve"> </v>
          </cell>
        </row>
        <row r="104">
          <cell r="A104" t="str">
            <v>BLANK</v>
          </cell>
          <cell r="B104" t="str">
            <v>Indianapolis Power &amp; Light Co.</v>
          </cell>
          <cell r="C104" t="str">
            <v>AES</v>
          </cell>
          <cell r="D104" t="str">
            <v>Elec.</v>
          </cell>
          <cell r="E104" t="str">
            <v>ü</v>
          </cell>
          <cell r="F104" t="str">
            <v xml:space="preserve"> </v>
          </cell>
          <cell r="G104" t="str">
            <v>ü</v>
          </cell>
          <cell r="H104" t="str">
            <v xml:space="preserve"> </v>
          </cell>
          <cell r="I104" t="str">
            <v>--</v>
          </cell>
          <cell r="J104" t="str">
            <v xml:space="preserve"> </v>
          </cell>
          <cell r="K104" t="str">
            <v>ü</v>
          </cell>
          <cell r="L104" t="str">
            <v>*</v>
          </cell>
          <cell r="M104" t="str">
            <v>--</v>
          </cell>
          <cell r="N104" t="str">
            <v xml:space="preserve"> </v>
          </cell>
          <cell r="O104" t="str">
            <v>ü</v>
          </cell>
          <cell r="P104" t="str">
            <v xml:space="preserve"> </v>
          </cell>
          <cell r="Q104" t="str">
            <v>--</v>
          </cell>
          <cell r="R104" t="str">
            <v>*</v>
          </cell>
          <cell r="S104" t="str">
            <v>ü</v>
          </cell>
          <cell r="T104" t="str">
            <v>*</v>
          </cell>
          <cell r="U104" t="str">
            <v>ü</v>
          </cell>
          <cell r="V104" t="str">
            <v xml:space="preserve"> </v>
          </cell>
        </row>
        <row r="105">
          <cell r="A105" t="str">
            <v>40NI-E1</v>
          </cell>
          <cell r="B105" t="str">
            <v>Northern Indiana Public Service Co.</v>
          </cell>
          <cell r="C105" t="str">
            <v>NI</v>
          </cell>
          <cell r="D105" t="str">
            <v>Elec.</v>
          </cell>
          <cell r="E105" t="str">
            <v>ü</v>
          </cell>
          <cell r="F105" t="str">
            <v xml:space="preserve"> </v>
          </cell>
          <cell r="G105" t="str">
            <v>ü</v>
          </cell>
          <cell r="H105" t="str">
            <v xml:space="preserve"> </v>
          </cell>
          <cell r="I105" t="str">
            <v>--</v>
          </cell>
          <cell r="J105" t="str">
            <v xml:space="preserve"> </v>
          </cell>
          <cell r="K105" t="str">
            <v>ü</v>
          </cell>
          <cell r="L105" t="str">
            <v>*</v>
          </cell>
          <cell r="M105" t="str">
            <v>--</v>
          </cell>
          <cell r="N105" t="str">
            <v xml:space="preserve"> </v>
          </cell>
          <cell r="O105" t="str">
            <v>ü</v>
          </cell>
          <cell r="P105" t="str">
            <v xml:space="preserve"> </v>
          </cell>
          <cell r="Q105" t="str">
            <v>ü</v>
          </cell>
          <cell r="R105" t="str">
            <v>*</v>
          </cell>
          <cell r="S105" t="str">
            <v>ü</v>
          </cell>
          <cell r="T105" t="str">
            <v>*</v>
          </cell>
          <cell r="U105" t="str">
            <v>ü</v>
          </cell>
          <cell r="V105" t="str">
            <v xml:space="preserve"> </v>
          </cell>
        </row>
        <row r="106">
          <cell r="A106" t="str">
            <v>04NI1</v>
          </cell>
          <cell r="B106" t="str">
            <v>Northern Indiana Public Service Co.</v>
          </cell>
          <cell r="C106" t="str">
            <v>NI</v>
          </cell>
          <cell r="D106" t="str">
            <v>Gas</v>
          </cell>
          <cell r="E106" t="str">
            <v>ü</v>
          </cell>
          <cell r="F106" t="str">
            <v xml:space="preserve"> </v>
          </cell>
          <cell r="G106" t="str">
            <v>ü</v>
          </cell>
          <cell r="H106" t="str">
            <v xml:space="preserve"> </v>
          </cell>
          <cell r="I106" t="str">
            <v>--</v>
          </cell>
          <cell r="J106" t="str">
            <v xml:space="preserve"> </v>
          </cell>
          <cell r="K106" t="str">
            <v>--</v>
          </cell>
          <cell r="L106" t="str">
            <v xml:space="preserve"> </v>
          </cell>
          <cell r="M106" t="str">
            <v>--</v>
          </cell>
          <cell r="N106" t="str">
            <v xml:space="preserve"> </v>
          </cell>
          <cell r="O106" t="str">
            <v>--</v>
          </cell>
          <cell r="P106" t="str">
            <v xml:space="preserve"> </v>
          </cell>
          <cell r="Q106" t="str">
            <v>ü</v>
          </cell>
          <cell r="R106" t="str">
            <v>*</v>
          </cell>
          <cell r="S106" t="str">
            <v>--</v>
          </cell>
          <cell r="T106" t="str">
            <v xml:space="preserve"> </v>
          </cell>
          <cell r="U106" t="str">
            <v>--</v>
          </cell>
          <cell r="V106" t="str">
            <v xml:space="preserve"> </v>
          </cell>
        </row>
        <row r="107">
          <cell r="A107" t="str">
            <v>09CNP2</v>
          </cell>
          <cell r="B107" t="str">
            <v>Southern Indiana Gas &amp; Electric Co.</v>
          </cell>
          <cell r="C107" t="str">
            <v>CNP</v>
          </cell>
          <cell r="D107" t="str">
            <v>Elec.</v>
          </cell>
          <cell r="E107" t="str">
            <v>ü</v>
          </cell>
          <cell r="F107" t="str">
            <v xml:space="preserve"> </v>
          </cell>
          <cell r="G107" t="str">
            <v>ü</v>
          </cell>
          <cell r="H107" t="str">
            <v xml:space="preserve"> </v>
          </cell>
          <cell r="I107" t="str">
            <v>--</v>
          </cell>
          <cell r="J107" t="str">
            <v xml:space="preserve"> </v>
          </cell>
          <cell r="K107" t="str">
            <v>ü</v>
          </cell>
          <cell r="L107" t="str">
            <v>*</v>
          </cell>
          <cell r="M107" t="str">
            <v>--</v>
          </cell>
          <cell r="N107" t="str">
            <v xml:space="preserve"> </v>
          </cell>
          <cell r="O107" t="str">
            <v>--</v>
          </cell>
          <cell r="P107" t="str">
            <v xml:space="preserve"> </v>
          </cell>
          <cell r="Q107" t="str">
            <v>ü</v>
          </cell>
          <cell r="R107" t="str">
            <v>*</v>
          </cell>
          <cell r="S107" t="str">
            <v>ü</v>
          </cell>
          <cell r="T107" t="str">
            <v>*</v>
          </cell>
          <cell r="U107" t="str">
            <v>ü</v>
          </cell>
          <cell r="V107" t="str">
            <v xml:space="preserve"> </v>
          </cell>
        </row>
        <row r="108">
          <cell r="A108" t="str">
            <v>09CNP-G7</v>
          </cell>
          <cell r="B108" t="str">
            <v>Southern Indiana Gas &amp; Electric Co.</v>
          </cell>
          <cell r="C108" t="str">
            <v>CNP</v>
          </cell>
          <cell r="D108" t="str">
            <v>Gas</v>
          </cell>
          <cell r="E108" t="str">
            <v>ü</v>
          </cell>
          <cell r="F108" t="str">
            <v xml:space="preserve"> </v>
          </cell>
          <cell r="G108" t="str">
            <v>ü</v>
          </cell>
          <cell r="H108" t="str">
            <v xml:space="preserve"> </v>
          </cell>
          <cell r="I108" t="str">
            <v>ü</v>
          </cell>
          <cell r="J108" t="str">
            <v xml:space="preserve"> </v>
          </cell>
          <cell r="K108" t="str">
            <v>--</v>
          </cell>
          <cell r="L108" t="str">
            <v xml:space="preserve"> </v>
          </cell>
          <cell r="M108" t="str">
            <v>--</v>
          </cell>
          <cell r="N108" t="str">
            <v xml:space="preserve"> </v>
          </cell>
          <cell r="O108" t="str">
            <v>--</v>
          </cell>
          <cell r="P108" t="str">
            <v xml:space="preserve"> </v>
          </cell>
          <cell r="Q108" t="str">
            <v>ü</v>
          </cell>
          <cell r="R108" t="str">
            <v>*</v>
          </cell>
          <cell r="S108" t="str">
            <v>--</v>
          </cell>
          <cell r="T108" t="str">
            <v xml:space="preserve"> </v>
          </cell>
          <cell r="U108" t="str">
            <v>--</v>
          </cell>
          <cell r="V108" t="str">
            <v xml:space="preserve"> </v>
          </cell>
        </row>
        <row r="109">
          <cell r="F109" t="str">
            <v xml:space="preserve"> </v>
          </cell>
          <cell r="H109" t="str">
            <v xml:space="preserve"> </v>
          </cell>
          <cell r="J109" t="str">
            <v xml:space="preserve"> </v>
          </cell>
          <cell r="L109" t="str">
            <v xml:space="preserve"> </v>
          </cell>
          <cell r="N109" t="str">
            <v xml:space="preserve"> </v>
          </cell>
          <cell r="P109" t="str">
            <v xml:space="preserve"> </v>
          </cell>
          <cell r="R109" t="str">
            <v xml:space="preserve"> </v>
          </cell>
          <cell r="T109" t="str">
            <v xml:space="preserve"> </v>
          </cell>
          <cell r="V109" t="str">
            <v xml:space="preserve"> </v>
          </cell>
        </row>
        <row r="110">
          <cell r="B110" t="str">
            <v>IOWA</v>
          </cell>
          <cell r="F110" t="str">
            <v xml:space="preserve"> </v>
          </cell>
          <cell r="H110" t="str">
            <v xml:space="preserve"> </v>
          </cell>
          <cell r="J110" t="str">
            <v xml:space="preserve"> </v>
          </cell>
          <cell r="K110" t="str">
            <v xml:space="preserve"> </v>
          </cell>
          <cell r="L110" t="str">
            <v xml:space="preserve"> </v>
          </cell>
          <cell r="N110" t="str">
            <v xml:space="preserve"> </v>
          </cell>
          <cell r="P110" t="str">
            <v xml:space="preserve"> </v>
          </cell>
          <cell r="R110" t="str">
            <v xml:space="preserve"> </v>
          </cell>
          <cell r="S110" t="str">
            <v xml:space="preserve"> </v>
          </cell>
          <cell r="T110" t="str">
            <v xml:space="preserve"> </v>
          </cell>
          <cell r="V110" t="str">
            <v xml:space="preserve"> </v>
          </cell>
        </row>
        <row r="111">
          <cell r="A111" t="str">
            <v>08BKH-G3</v>
          </cell>
          <cell r="B111" t="str">
            <v>Black Hills Iowa Gas Utility Co.</v>
          </cell>
          <cell r="C111" t="str">
            <v>BKH</v>
          </cell>
          <cell r="D111" t="str">
            <v>Gas</v>
          </cell>
          <cell r="E111" t="str">
            <v>ü</v>
          </cell>
          <cell r="F111" t="str">
            <v xml:space="preserve"> </v>
          </cell>
          <cell r="G111" t="str">
            <v>ü</v>
          </cell>
          <cell r="H111" t="str">
            <v xml:space="preserve"> </v>
          </cell>
          <cell r="I111" t="str">
            <v>--</v>
          </cell>
          <cell r="J111" t="str">
            <v xml:space="preserve"> </v>
          </cell>
          <cell r="K111" t="str">
            <v>--</v>
          </cell>
          <cell r="L111" t="str">
            <v xml:space="preserve"> </v>
          </cell>
          <cell r="M111" t="str">
            <v>--</v>
          </cell>
          <cell r="N111" t="str">
            <v xml:space="preserve"> </v>
          </cell>
          <cell r="O111" t="str">
            <v>--</v>
          </cell>
          <cell r="P111" t="str">
            <v xml:space="preserve"> </v>
          </cell>
          <cell r="Q111" t="str">
            <v>ü</v>
          </cell>
          <cell r="R111" t="str">
            <v xml:space="preserve"> </v>
          </cell>
          <cell r="S111" t="str">
            <v>--</v>
          </cell>
          <cell r="T111" t="str">
            <v xml:space="preserve"> </v>
          </cell>
          <cell r="U111" t="str">
            <v>--</v>
          </cell>
          <cell r="V111" t="str">
            <v xml:space="preserve"> </v>
          </cell>
        </row>
        <row r="112">
          <cell r="A112" t="str">
            <v>03LNT1</v>
          </cell>
          <cell r="B112" t="str">
            <v>Interstate Power &amp; Light Co.</v>
          </cell>
          <cell r="C112" t="str">
            <v>LNT</v>
          </cell>
          <cell r="D112" t="str">
            <v>Elec.</v>
          </cell>
          <cell r="E112" t="str">
            <v>ü</v>
          </cell>
          <cell r="F112" t="str">
            <v xml:space="preserve"> </v>
          </cell>
          <cell r="G112" t="str">
            <v>ü</v>
          </cell>
          <cell r="H112" t="str">
            <v xml:space="preserve"> </v>
          </cell>
          <cell r="I112" t="str">
            <v>--</v>
          </cell>
          <cell r="J112" t="str">
            <v xml:space="preserve"> </v>
          </cell>
          <cell r="K112" t="str">
            <v>--</v>
          </cell>
          <cell r="L112" t="str">
            <v xml:space="preserve"> </v>
          </cell>
          <cell r="M112" t="str">
            <v>--</v>
          </cell>
          <cell r="N112" t="str">
            <v xml:space="preserve"> </v>
          </cell>
          <cell r="O112" t="str">
            <v>ü</v>
          </cell>
          <cell r="P112" t="str">
            <v xml:space="preserve"> </v>
          </cell>
          <cell r="Q112" t="str">
            <v>--</v>
          </cell>
          <cell r="R112" t="str">
            <v xml:space="preserve"> </v>
          </cell>
          <cell r="S112" t="str">
            <v>ü</v>
          </cell>
          <cell r="U112" t="str">
            <v>ü</v>
          </cell>
          <cell r="V112" t="str">
            <v xml:space="preserve"> </v>
          </cell>
        </row>
        <row r="113">
          <cell r="A113" t="str">
            <v>03LNT-G1</v>
          </cell>
          <cell r="B113" t="str">
            <v>Interstate Power &amp; Light Co.</v>
          </cell>
          <cell r="C113" t="str">
            <v>LNT</v>
          </cell>
          <cell r="D113" t="str">
            <v>Gas</v>
          </cell>
          <cell r="E113" t="str">
            <v>ü</v>
          </cell>
          <cell r="F113" t="str">
            <v xml:space="preserve"> </v>
          </cell>
          <cell r="G113" t="str">
            <v>ü</v>
          </cell>
          <cell r="H113" t="str">
            <v xml:space="preserve"> </v>
          </cell>
          <cell r="I113" t="str">
            <v>--</v>
          </cell>
          <cell r="J113" t="str">
            <v xml:space="preserve"> </v>
          </cell>
          <cell r="K113" t="str">
            <v>--</v>
          </cell>
          <cell r="L113" t="str">
            <v xml:space="preserve"> </v>
          </cell>
          <cell r="M113" t="str">
            <v>--</v>
          </cell>
          <cell r="N113" t="str">
            <v xml:space="preserve"> </v>
          </cell>
          <cell r="O113" t="str">
            <v>--</v>
          </cell>
          <cell r="P113" t="str">
            <v xml:space="preserve"> </v>
          </cell>
          <cell r="Q113" t="str">
            <v>--</v>
          </cell>
          <cell r="R113" t="str">
            <v xml:space="preserve"> </v>
          </cell>
          <cell r="S113" t="str">
            <v>--</v>
          </cell>
          <cell r="T113" t="str">
            <v xml:space="preserve"> </v>
          </cell>
          <cell r="U113" t="str">
            <v>--</v>
          </cell>
          <cell r="V113" t="str">
            <v xml:space="preserve"> </v>
          </cell>
        </row>
        <row r="114">
          <cell r="A114" t="str">
            <v>BLANK</v>
          </cell>
          <cell r="B114" t="str">
            <v>MidAmerican Energy Co.</v>
          </cell>
          <cell r="C114" t="str">
            <v>BRK.A</v>
          </cell>
          <cell r="D114" t="str">
            <v>Elec.</v>
          </cell>
          <cell r="E114" t="str">
            <v>ü</v>
          </cell>
          <cell r="F114" t="str">
            <v xml:space="preserve"> </v>
          </cell>
          <cell r="G114" t="str">
            <v>ü</v>
          </cell>
          <cell r="H114" t="str">
            <v xml:space="preserve"> </v>
          </cell>
          <cell r="I114" t="str">
            <v>--</v>
          </cell>
          <cell r="J114" t="str">
            <v xml:space="preserve"> </v>
          </cell>
          <cell r="K114" t="str">
            <v>--</v>
          </cell>
          <cell r="L114" t="str">
            <v xml:space="preserve"> </v>
          </cell>
          <cell r="M114" t="str">
            <v>--</v>
          </cell>
          <cell r="N114" t="str">
            <v xml:space="preserve"> </v>
          </cell>
          <cell r="O114" t="str">
            <v>ü</v>
          </cell>
          <cell r="P114" t="str">
            <v xml:space="preserve"> </v>
          </cell>
          <cell r="Q114" t="str">
            <v>--</v>
          </cell>
          <cell r="R114" t="str">
            <v xml:space="preserve"> </v>
          </cell>
          <cell r="S114" t="str">
            <v>ü</v>
          </cell>
          <cell r="U114" t="str">
            <v>ü</v>
          </cell>
          <cell r="V114" t="str">
            <v xml:space="preserve"> </v>
          </cell>
        </row>
        <row r="115">
          <cell r="A115" t="str">
            <v>BLANK</v>
          </cell>
          <cell r="B115" t="str">
            <v>MidAmerican Energy Co.</v>
          </cell>
          <cell r="C115" t="str">
            <v>BRK.A</v>
          </cell>
          <cell r="D115" t="str">
            <v>Gas</v>
          </cell>
          <cell r="E115" t="str">
            <v>ü</v>
          </cell>
          <cell r="F115" t="str">
            <v xml:space="preserve"> </v>
          </cell>
          <cell r="G115" t="str">
            <v>ü</v>
          </cell>
          <cell r="H115" t="str">
            <v xml:space="preserve"> </v>
          </cell>
          <cell r="I115" t="str">
            <v>--</v>
          </cell>
          <cell r="J115" t="str">
            <v xml:space="preserve"> </v>
          </cell>
          <cell r="K115" t="str">
            <v>--</v>
          </cell>
          <cell r="L115" t="str">
            <v xml:space="preserve"> </v>
          </cell>
          <cell r="M115" t="str">
            <v>--</v>
          </cell>
          <cell r="N115" t="str">
            <v xml:space="preserve"> </v>
          </cell>
          <cell r="O115" t="str">
            <v>--</v>
          </cell>
          <cell r="P115" t="str">
            <v xml:space="preserve"> </v>
          </cell>
          <cell r="Q115" t="str">
            <v>--</v>
          </cell>
          <cell r="R115" t="str">
            <v xml:space="preserve"> </v>
          </cell>
          <cell r="S115" t="str">
            <v>--</v>
          </cell>
          <cell r="T115" t="str">
            <v xml:space="preserve"> </v>
          </cell>
          <cell r="U115" t="str">
            <v>--</v>
          </cell>
          <cell r="V115" t="str">
            <v xml:space="preserve"> </v>
          </cell>
        </row>
        <row r="117">
          <cell r="B117" t="str">
            <v>KANSAS</v>
          </cell>
          <cell r="F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L117" t="str">
            <v xml:space="preserve"> </v>
          </cell>
          <cell r="N117" t="str">
            <v xml:space="preserve"> </v>
          </cell>
          <cell r="P117" t="str">
            <v xml:space="preserve"> </v>
          </cell>
          <cell r="R117" t="str">
            <v xml:space="preserve"> </v>
          </cell>
          <cell r="T117" t="str">
            <v xml:space="preserve"> </v>
          </cell>
        </row>
        <row r="118">
          <cell r="A118" t="str">
            <v>01ATO1</v>
          </cell>
          <cell r="B118" t="str">
            <v>Atmos Energy Corp.</v>
          </cell>
          <cell r="C118" t="str">
            <v>ATO</v>
          </cell>
          <cell r="D118" t="str">
            <v>Gas</v>
          </cell>
          <cell r="E118" t="str">
            <v>ü</v>
          </cell>
          <cell r="F118" t="str">
            <v xml:space="preserve"> </v>
          </cell>
          <cell r="G118" t="str">
            <v>--</v>
          </cell>
          <cell r="H118" t="str">
            <v>*</v>
          </cell>
          <cell r="I118" t="str">
            <v>--</v>
          </cell>
          <cell r="J118" t="str">
            <v xml:space="preserve"> </v>
          </cell>
          <cell r="K118" t="str">
            <v>ü</v>
          </cell>
          <cell r="L118" t="str">
            <v>*</v>
          </cell>
          <cell r="M118" t="str">
            <v>--</v>
          </cell>
          <cell r="N118" t="str">
            <v xml:space="preserve"> </v>
          </cell>
          <cell r="O118" t="str">
            <v>--</v>
          </cell>
          <cell r="P118" t="str">
            <v xml:space="preserve"> </v>
          </cell>
          <cell r="Q118" t="str">
            <v>ü</v>
          </cell>
          <cell r="R118" t="str">
            <v>*</v>
          </cell>
          <cell r="S118" t="str">
            <v>--</v>
          </cell>
          <cell r="T118" t="str">
            <v xml:space="preserve"> </v>
          </cell>
          <cell r="U118" t="str">
            <v>--</v>
          </cell>
        </row>
        <row r="119">
          <cell r="A119" t="str">
            <v>08BKH-G4</v>
          </cell>
          <cell r="B119" t="str">
            <v>Black Hills/Kansas Gas Utility Co.</v>
          </cell>
          <cell r="C119" t="str">
            <v>BKH</v>
          </cell>
          <cell r="D119" t="str">
            <v>Gas</v>
          </cell>
          <cell r="E119" t="str">
            <v>ü</v>
          </cell>
          <cell r="F119" t="str">
            <v xml:space="preserve"> </v>
          </cell>
          <cell r="G119" t="str">
            <v>--</v>
          </cell>
          <cell r="H119" t="str">
            <v>*</v>
          </cell>
          <cell r="I119" t="str">
            <v>--</v>
          </cell>
          <cell r="J119" t="str">
            <v xml:space="preserve"> </v>
          </cell>
          <cell r="K119" t="str">
            <v>ü</v>
          </cell>
          <cell r="L119" t="str">
            <v>*</v>
          </cell>
          <cell r="M119" t="str">
            <v>--</v>
          </cell>
          <cell r="N119" t="str">
            <v xml:space="preserve"> </v>
          </cell>
          <cell r="O119" t="str">
            <v>--</v>
          </cell>
          <cell r="P119" t="str">
            <v xml:space="preserve"> </v>
          </cell>
          <cell r="Q119" t="str">
            <v>ü</v>
          </cell>
          <cell r="R119" t="str">
            <v>*</v>
          </cell>
          <cell r="S119" t="str">
            <v>--</v>
          </cell>
          <cell r="T119" t="str">
            <v xml:space="preserve"> </v>
          </cell>
          <cell r="U119" t="str">
            <v>--</v>
          </cell>
        </row>
        <row r="120">
          <cell r="A120" t="str">
            <v>01AQN1</v>
          </cell>
          <cell r="B120" t="str">
            <v>Empire District Electric Co.</v>
          </cell>
          <cell r="C120" t="str">
            <v>AQN</v>
          </cell>
          <cell r="D120" t="str">
            <v>Elec.</v>
          </cell>
          <cell r="E120" t="str">
            <v>ü</v>
          </cell>
          <cell r="F120" t="str">
            <v xml:space="preserve"> </v>
          </cell>
          <cell r="G120" t="str">
            <v>ü</v>
          </cell>
          <cell r="H120" t="str">
            <v>*</v>
          </cell>
          <cell r="I120" t="str">
            <v>--</v>
          </cell>
          <cell r="J120" t="str">
            <v xml:space="preserve"> </v>
          </cell>
          <cell r="K120" t="str">
            <v>--</v>
          </cell>
          <cell r="L120" t="str">
            <v xml:space="preserve"> </v>
          </cell>
          <cell r="M120" t="str">
            <v>--</v>
          </cell>
          <cell r="N120" t="str">
            <v xml:space="preserve"> </v>
          </cell>
          <cell r="O120" t="str">
            <v>--</v>
          </cell>
          <cell r="P120" t="str">
            <v xml:space="preserve"> </v>
          </cell>
          <cell r="Q120" t="str">
            <v>--</v>
          </cell>
          <cell r="R120" t="str">
            <v xml:space="preserve"> </v>
          </cell>
          <cell r="S120" t="str">
            <v>ü</v>
          </cell>
          <cell r="T120" t="str">
            <v xml:space="preserve"> </v>
          </cell>
          <cell r="U120" t="str">
            <v>ü</v>
          </cell>
        </row>
        <row r="121">
          <cell r="A121" t="str">
            <v>19EVRG1</v>
          </cell>
          <cell r="B121" t="str">
            <v>Evergy Kansas Central Inc.</v>
          </cell>
          <cell r="C121" t="str">
            <v>EVRG</v>
          </cell>
          <cell r="D121" t="str">
            <v>Elec.</v>
          </cell>
          <cell r="E121" t="str">
            <v>ü</v>
          </cell>
          <cell r="G121" t="str">
            <v>ü</v>
          </cell>
          <cell r="H121" t="str">
            <v>*</v>
          </cell>
          <cell r="I121" t="str">
            <v>--</v>
          </cell>
          <cell r="K121" t="str">
            <v>ü</v>
          </cell>
          <cell r="L121" t="str">
            <v>*</v>
          </cell>
          <cell r="M121" t="str">
            <v>--</v>
          </cell>
          <cell r="O121" t="str">
            <v>ü</v>
          </cell>
          <cell r="Q121" t="str">
            <v>--</v>
          </cell>
          <cell r="S121" t="str">
            <v>ü</v>
          </cell>
          <cell r="U121" t="str">
            <v>ü</v>
          </cell>
        </row>
        <row r="122">
          <cell r="A122" t="str">
            <v>19EVRG2</v>
          </cell>
          <cell r="B122" t="str">
            <v>Evergy Kansas South Inc.</v>
          </cell>
          <cell r="C122" t="str">
            <v>EVRG</v>
          </cell>
          <cell r="D122" t="str">
            <v>Elec.</v>
          </cell>
          <cell r="E122" t="str">
            <v>ü</v>
          </cell>
          <cell r="F122" t="str">
            <v xml:space="preserve"> </v>
          </cell>
          <cell r="G122" t="str">
            <v>ü</v>
          </cell>
          <cell r="H122" t="str">
            <v>*</v>
          </cell>
          <cell r="I122" t="str">
            <v>--</v>
          </cell>
          <cell r="J122" t="str">
            <v xml:space="preserve"> </v>
          </cell>
          <cell r="K122" t="str">
            <v>ü</v>
          </cell>
          <cell r="L122" t="str">
            <v>*</v>
          </cell>
          <cell r="M122" t="str">
            <v>--</v>
          </cell>
          <cell r="N122" t="str">
            <v xml:space="preserve"> </v>
          </cell>
          <cell r="O122" t="str">
            <v>ü</v>
          </cell>
          <cell r="P122" t="str">
            <v xml:space="preserve"> </v>
          </cell>
          <cell r="Q122" t="str">
            <v>--</v>
          </cell>
          <cell r="R122" t="str">
            <v xml:space="preserve"> </v>
          </cell>
          <cell r="S122" t="str">
            <v>ü</v>
          </cell>
          <cell r="T122" t="str">
            <v xml:space="preserve"> </v>
          </cell>
          <cell r="U122" t="str">
            <v>ü</v>
          </cell>
        </row>
        <row r="123">
          <cell r="A123" t="str">
            <v>19EVRG3</v>
          </cell>
          <cell r="B123" t="str">
            <v>Evergy Metro Inc.</v>
          </cell>
          <cell r="C123" t="str">
            <v>EVRG</v>
          </cell>
          <cell r="D123" t="str">
            <v>Elec.</v>
          </cell>
          <cell r="E123" t="str">
            <v>ü</v>
          </cell>
          <cell r="F123" t="str">
            <v xml:space="preserve"> </v>
          </cell>
          <cell r="G123" t="str">
            <v>ü</v>
          </cell>
          <cell r="H123" t="str">
            <v>*</v>
          </cell>
          <cell r="I123" t="str">
            <v>--</v>
          </cell>
          <cell r="J123" t="str">
            <v xml:space="preserve"> </v>
          </cell>
          <cell r="K123" t="str">
            <v>--</v>
          </cell>
          <cell r="L123" t="str">
            <v xml:space="preserve"> </v>
          </cell>
          <cell r="M123" t="str">
            <v>--</v>
          </cell>
          <cell r="N123" t="str">
            <v xml:space="preserve"> </v>
          </cell>
          <cell r="O123" t="str">
            <v>--</v>
          </cell>
          <cell r="P123" t="str">
            <v xml:space="preserve"> </v>
          </cell>
          <cell r="Q123" t="str">
            <v>ü</v>
          </cell>
          <cell r="R123" t="str">
            <v>*</v>
          </cell>
          <cell r="S123" t="str">
            <v>--</v>
          </cell>
          <cell r="T123" t="str">
            <v xml:space="preserve"> </v>
          </cell>
          <cell r="U123" t="str">
            <v>ü</v>
          </cell>
        </row>
        <row r="124">
          <cell r="A124" t="str">
            <v>06OGS1</v>
          </cell>
          <cell r="B124" t="str">
            <v>Kansas Gas Service Co.</v>
          </cell>
          <cell r="C124" t="str">
            <v>OGS</v>
          </cell>
          <cell r="D124" t="str">
            <v>Gas</v>
          </cell>
          <cell r="E124" t="str">
            <v>ü</v>
          </cell>
          <cell r="F124" t="str">
            <v xml:space="preserve"> </v>
          </cell>
          <cell r="G124" t="str">
            <v>--</v>
          </cell>
          <cell r="H124" t="str">
            <v>*</v>
          </cell>
          <cell r="I124" t="str">
            <v>--</v>
          </cell>
          <cell r="J124" t="str">
            <v xml:space="preserve"> </v>
          </cell>
          <cell r="K124" t="str">
            <v>ü</v>
          </cell>
          <cell r="L124" t="str">
            <v>*</v>
          </cell>
          <cell r="M124" t="str">
            <v>--</v>
          </cell>
          <cell r="N124" t="str">
            <v xml:space="preserve"> </v>
          </cell>
          <cell r="O124" t="str">
            <v>--</v>
          </cell>
          <cell r="P124" t="str">
            <v xml:space="preserve"> </v>
          </cell>
          <cell r="Q124" t="str">
            <v>ü</v>
          </cell>
          <cell r="R124" t="str">
            <v>*</v>
          </cell>
          <cell r="S124" t="str">
            <v>--</v>
          </cell>
          <cell r="T124" t="str">
            <v xml:space="preserve"> </v>
          </cell>
          <cell r="U124" t="str">
            <v>--</v>
          </cell>
        </row>
        <row r="125">
          <cell r="O125" t="str">
            <v xml:space="preserve"> </v>
          </cell>
          <cell r="Q125" t="str">
            <v xml:space="preserve"> </v>
          </cell>
        </row>
        <row r="126">
          <cell r="B126" t="str">
            <v>KENTUCKY</v>
          </cell>
          <cell r="F126" t="str">
            <v xml:space="preserve"> </v>
          </cell>
          <cell r="G126" t="str">
            <v xml:space="preserve"> </v>
          </cell>
          <cell r="H126" t="str">
            <v xml:space="preserve"> </v>
          </cell>
          <cell r="J126" t="str">
            <v xml:space="preserve"> </v>
          </cell>
          <cell r="L126" t="str">
            <v xml:space="preserve"> </v>
          </cell>
          <cell r="N126" t="str">
            <v xml:space="preserve"> </v>
          </cell>
          <cell r="P126" t="str">
            <v xml:space="preserve"> </v>
          </cell>
          <cell r="Q126" t="str">
            <v xml:space="preserve"> </v>
          </cell>
          <cell r="R126" t="str">
            <v xml:space="preserve"> </v>
          </cell>
          <cell r="T126" t="str">
            <v xml:space="preserve"> </v>
          </cell>
        </row>
        <row r="127">
          <cell r="A127" t="str">
            <v>01ATO2</v>
          </cell>
          <cell r="B127" t="str">
            <v>Atmos Energy Corp.</v>
          </cell>
          <cell r="C127" t="str">
            <v>ATO</v>
          </cell>
          <cell r="D127" t="str">
            <v>Gas</v>
          </cell>
          <cell r="E127" t="str">
            <v>ü</v>
          </cell>
          <cell r="F127" t="str">
            <v xml:space="preserve"> </v>
          </cell>
          <cell r="G127" t="str">
            <v>ü</v>
          </cell>
          <cell r="H127" t="str">
            <v xml:space="preserve"> </v>
          </cell>
          <cell r="I127" t="str">
            <v>--</v>
          </cell>
          <cell r="J127" t="str">
            <v xml:space="preserve"> </v>
          </cell>
          <cell r="K127" t="str">
            <v>ü</v>
          </cell>
          <cell r="L127" t="str">
            <v>*</v>
          </cell>
          <cell r="M127" t="str">
            <v>--</v>
          </cell>
          <cell r="N127" t="str">
            <v xml:space="preserve"> </v>
          </cell>
          <cell r="O127" t="str">
            <v>--</v>
          </cell>
          <cell r="P127" t="str">
            <v xml:space="preserve"> </v>
          </cell>
          <cell r="Q127" t="str">
            <v>ü</v>
          </cell>
          <cell r="S127" t="str">
            <v>--</v>
          </cell>
          <cell r="T127" t="str">
            <v xml:space="preserve"> </v>
          </cell>
          <cell r="U127" t="str">
            <v>--</v>
          </cell>
        </row>
        <row r="128">
          <cell r="A128" t="str">
            <v>04NI2</v>
          </cell>
          <cell r="B128" t="str">
            <v>Columbia Gas of Kentucky Inc.</v>
          </cell>
          <cell r="C128" t="str">
            <v>NI</v>
          </cell>
          <cell r="D128" t="str">
            <v>Gas</v>
          </cell>
          <cell r="E128" t="str">
            <v>ü</v>
          </cell>
          <cell r="F128" t="str">
            <v xml:space="preserve"> </v>
          </cell>
          <cell r="G128" t="str">
            <v>ü</v>
          </cell>
          <cell r="H128" t="str">
            <v xml:space="preserve"> </v>
          </cell>
          <cell r="I128" t="str">
            <v>--</v>
          </cell>
          <cell r="J128" t="str">
            <v xml:space="preserve"> </v>
          </cell>
          <cell r="K128" t="str">
            <v>ü</v>
          </cell>
          <cell r="L128" t="str">
            <v>*</v>
          </cell>
          <cell r="M128" t="str">
            <v>--</v>
          </cell>
          <cell r="N128" t="str">
            <v xml:space="preserve"> </v>
          </cell>
          <cell r="O128" t="str">
            <v>--</v>
          </cell>
          <cell r="P128" t="str">
            <v xml:space="preserve"> </v>
          </cell>
          <cell r="Q128" t="str">
            <v>ü</v>
          </cell>
          <cell r="S128" t="str">
            <v>--</v>
          </cell>
          <cell r="U128" t="str">
            <v>--</v>
          </cell>
        </row>
        <row r="129">
          <cell r="A129" t="str">
            <v>BLANK</v>
          </cell>
          <cell r="B129" t="str">
            <v>Delta Natural Gas Co.</v>
          </cell>
          <cell r="C129" t="str">
            <v>WTRG</v>
          </cell>
          <cell r="D129" t="str">
            <v>Gas</v>
          </cell>
          <cell r="E129" t="str">
            <v>ü</v>
          </cell>
          <cell r="F129" t="str">
            <v xml:space="preserve"> </v>
          </cell>
          <cell r="G129" t="str">
            <v>ü</v>
          </cell>
          <cell r="H129" t="str">
            <v xml:space="preserve"> </v>
          </cell>
          <cell r="I129" t="str">
            <v>--</v>
          </cell>
          <cell r="J129" t="str">
            <v xml:space="preserve"> </v>
          </cell>
          <cell r="K129" t="str">
            <v>ü</v>
          </cell>
          <cell r="L129" t="str">
            <v>*</v>
          </cell>
          <cell r="M129" t="str">
            <v>--</v>
          </cell>
          <cell r="N129" t="str">
            <v xml:space="preserve"> </v>
          </cell>
          <cell r="O129" t="str">
            <v>--</v>
          </cell>
          <cell r="P129" t="str">
            <v xml:space="preserve"> </v>
          </cell>
          <cell r="Q129" t="str">
            <v>ü</v>
          </cell>
          <cell r="S129" t="str">
            <v>--</v>
          </cell>
          <cell r="T129" t="str">
            <v xml:space="preserve"> </v>
          </cell>
          <cell r="U129" t="str">
            <v>--</v>
          </cell>
        </row>
        <row r="130">
          <cell r="A130" t="str">
            <v>14DUK3</v>
          </cell>
          <cell r="B130" t="str">
            <v>Duke Energy Kentucky Inc.</v>
          </cell>
          <cell r="C130" t="str">
            <v>DUK</v>
          </cell>
          <cell r="D130" t="str">
            <v>Elec.</v>
          </cell>
          <cell r="E130" t="str">
            <v>ü</v>
          </cell>
          <cell r="F130" t="str">
            <v xml:space="preserve"> </v>
          </cell>
          <cell r="G130" t="str">
            <v>ü</v>
          </cell>
          <cell r="H130" t="str">
            <v xml:space="preserve"> </v>
          </cell>
          <cell r="I130" t="str">
            <v>--</v>
          </cell>
          <cell r="J130" t="str">
            <v xml:space="preserve"> </v>
          </cell>
          <cell r="K130" t="str">
            <v>ü</v>
          </cell>
          <cell r="L130" t="str">
            <v>*</v>
          </cell>
          <cell r="M130" t="str">
            <v>--</v>
          </cell>
          <cell r="N130" t="str">
            <v xml:space="preserve"> </v>
          </cell>
          <cell r="O130" t="str">
            <v>--</v>
          </cell>
          <cell r="P130" t="str">
            <v xml:space="preserve"> </v>
          </cell>
          <cell r="Q130" t="str">
            <v>--</v>
          </cell>
          <cell r="S130" t="str">
            <v>ü</v>
          </cell>
          <cell r="U130" t="str">
            <v>--</v>
          </cell>
        </row>
        <row r="131">
          <cell r="A131" t="str">
            <v>14DUK-G1</v>
          </cell>
          <cell r="B131" t="str">
            <v>Duke Energy Kentucky Inc.</v>
          </cell>
          <cell r="C131" t="str">
            <v>DUK</v>
          </cell>
          <cell r="D131" t="str">
            <v>Gas</v>
          </cell>
          <cell r="E131" t="str">
            <v>ü</v>
          </cell>
          <cell r="F131" t="str">
            <v xml:space="preserve"> </v>
          </cell>
          <cell r="G131" t="str">
            <v>ü</v>
          </cell>
          <cell r="H131" t="str">
            <v xml:space="preserve"> </v>
          </cell>
          <cell r="I131" t="str">
            <v>--</v>
          </cell>
          <cell r="J131" t="str">
            <v xml:space="preserve"> </v>
          </cell>
          <cell r="K131" t="str">
            <v>ü</v>
          </cell>
          <cell r="L131" t="str">
            <v>*</v>
          </cell>
          <cell r="M131" t="str">
            <v>--</v>
          </cell>
          <cell r="N131" t="str">
            <v xml:space="preserve"> </v>
          </cell>
          <cell r="O131" t="str">
            <v>--</v>
          </cell>
          <cell r="P131" t="str">
            <v xml:space="preserve"> </v>
          </cell>
          <cell r="Q131" t="str">
            <v>ü</v>
          </cell>
          <cell r="S131" t="str">
            <v>--</v>
          </cell>
          <cell r="T131" t="str">
            <v xml:space="preserve"> </v>
          </cell>
          <cell r="U131" t="str">
            <v>--</v>
          </cell>
        </row>
        <row r="132">
          <cell r="A132" t="str">
            <v>05AEP3</v>
          </cell>
          <cell r="B132" t="str">
            <v>Kentucky Power Co.</v>
          </cell>
          <cell r="C132" t="str">
            <v>AEP</v>
          </cell>
          <cell r="D132" t="str">
            <v>Elec.</v>
          </cell>
          <cell r="E132" t="str">
            <v>ü</v>
          </cell>
          <cell r="F132" t="str">
            <v xml:space="preserve"> </v>
          </cell>
          <cell r="G132" t="str">
            <v>ü</v>
          </cell>
          <cell r="H132" t="str">
            <v xml:space="preserve"> </v>
          </cell>
          <cell r="I132" t="str">
            <v>--</v>
          </cell>
          <cell r="J132" t="str">
            <v xml:space="preserve"> </v>
          </cell>
          <cell r="K132" t="str">
            <v>ü</v>
          </cell>
          <cell r="L132" t="str">
            <v>*</v>
          </cell>
          <cell r="M132" t="str">
            <v>--</v>
          </cell>
          <cell r="O132" t="str">
            <v>--</v>
          </cell>
          <cell r="P132" t="str">
            <v xml:space="preserve"> </v>
          </cell>
          <cell r="Q132" t="str">
            <v>--</v>
          </cell>
          <cell r="S132" t="str">
            <v>ü</v>
          </cell>
          <cell r="U132" t="str">
            <v>--</v>
          </cell>
        </row>
        <row r="133">
          <cell r="A133" t="str">
            <v>34PPL1</v>
          </cell>
          <cell r="B133" t="str">
            <v>Kentucky Utilities Co.</v>
          </cell>
          <cell r="C133" t="str">
            <v>PPL</v>
          </cell>
          <cell r="D133" t="str">
            <v>Elec.</v>
          </cell>
          <cell r="E133" t="str">
            <v>ü</v>
          </cell>
          <cell r="F133" t="str">
            <v xml:space="preserve"> </v>
          </cell>
          <cell r="G133" t="str">
            <v>ü</v>
          </cell>
          <cell r="H133" t="str">
            <v xml:space="preserve"> </v>
          </cell>
          <cell r="I133" t="str">
            <v>--</v>
          </cell>
          <cell r="J133" t="str">
            <v xml:space="preserve"> </v>
          </cell>
          <cell r="K133" t="str">
            <v>ü</v>
          </cell>
          <cell r="L133" t="str">
            <v>*</v>
          </cell>
          <cell r="M133" t="str">
            <v>--</v>
          </cell>
          <cell r="N133" t="str">
            <v xml:space="preserve"> </v>
          </cell>
          <cell r="O133" t="str">
            <v>--</v>
          </cell>
          <cell r="P133" t="str">
            <v xml:space="preserve"> </v>
          </cell>
          <cell r="Q133" t="str">
            <v>--</v>
          </cell>
          <cell r="S133" t="str">
            <v>ü</v>
          </cell>
          <cell r="U133" t="str">
            <v>--</v>
          </cell>
        </row>
        <row r="134">
          <cell r="A134" t="str">
            <v>34PPL2</v>
          </cell>
          <cell r="B134" t="str">
            <v>Louisville Gas &amp; Electric Co.</v>
          </cell>
          <cell r="C134" t="str">
            <v>PPL</v>
          </cell>
          <cell r="D134" t="str">
            <v>Elec.</v>
          </cell>
          <cell r="E134" t="str">
            <v>ü</v>
          </cell>
          <cell r="F134" t="str">
            <v xml:space="preserve"> </v>
          </cell>
          <cell r="G134" t="str">
            <v>ü</v>
          </cell>
          <cell r="H134" t="str">
            <v xml:space="preserve"> </v>
          </cell>
          <cell r="I134" t="str">
            <v>--</v>
          </cell>
          <cell r="J134" t="str">
            <v xml:space="preserve"> </v>
          </cell>
          <cell r="K134" t="str">
            <v>ü</v>
          </cell>
          <cell r="L134" t="str">
            <v>*</v>
          </cell>
          <cell r="M134" t="str">
            <v>--</v>
          </cell>
          <cell r="N134" t="str">
            <v xml:space="preserve"> </v>
          </cell>
          <cell r="O134" t="str">
            <v>--</v>
          </cell>
          <cell r="P134" t="str">
            <v xml:space="preserve"> </v>
          </cell>
          <cell r="Q134" t="str">
            <v>--</v>
          </cell>
          <cell r="S134" t="str">
            <v>ü</v>
          </cell>
          <cell r="U134" t="str">
            <v>--</v>
          </cell>
        </row>
        <row r="135">
          <cell r="A135" t="str">
            <v>34PPL-G1</v>
          </cell>
          <cell r="B135" t="str">
            <v>Louisville Gas &amp; Electric Co.</v>
          </cell>
          <cell r="C135" t="str">
            <v>PPL</v>
          </cell>
          <cell r="D135" t="str">
            <v>Gas</v>
          </cell>
          <cell r="E135" t="str">
            <v>ü</v>
          </cell>
          <cell r="F135" t="str">
            <v xml:space="preserve"> </v>
          </cell>
          <cell r="G135" t="str">
            <v>ü</v>
          </cell>
          <cell r="H135" t="str">
            <v xml:space="preserve"> </v>
          </cell>
          <cell r="I135" t="str">
            <v>--</v>
          </cell>
          <cell r="J135" t="str">
            <v xml:space="preserve"> </v>
          </cell>
          <cell r="K135" t="str">
            <v>ü</v>
          </cell>
          <cell r="L135" t="str">
            <v>*</v>
          </cell>
          <cell r="M135" t="str">
            <v>--</v>
          </cell>
          <cell r="N135" t="str">
            <v xml:space="preserve"> </v>
          </cell>
          <cell r="O135" t="str">
            <v>--</v>
          </cell>
          <cell r="P135" t="str">
            <v xml:space="preserve"> </v>
          </cell>
          <cell r="Q135" t="str">
            <v>ü</v>
          </cell>
          <cell r="S135" t="str">
            <v>--</v>
          </cell>
          <cell r="T135" t="str">
            <v xml:space="preserve"> </v>
          </cell>
          <cell r="U135" t="str">
            <v>--</v>
          </cell>
        </row>
        <row r="137">
          <cell r="B137" t="str">
            <v>LOUISIANA-NOCC</v>
          </cell>
          <cell r="F137" t="str">
            <v xml:space="preserve"> </v>
          </cell>
          <cell r="H137" t="str">
            <v xml:space="preserve"> </v>
          </cell>
          <cell r="J137" t="str">
            <v xml:space="preserve"> </v>
          </cell>
          <cell r="L137" t="str">
            <v xml:space="preserve"> </v>
          </cell>
          <cell r="N137" t="str">
            <v xml:space="preserve"> </v>
          </cell>
          <cell r="P137" t="str">
            <v xml:space="preserve"> </v>
          </cell>
          <cell r="R137" t="str">
            <v xml:space="preserve"> </v>
          </cell>
          <cell r="T137" t="str">
            <v xml:space="preserve"> </v>
          </cell>
          <cell r="V137" t="str">
            <v xml:space="preserve"> </v>
          </cell>
        </row>
        <row r="138">
          <cell r="A138" t="str">
            <v>18ETR2</v>
          </cell>
          <cell r="B138" t="str">
            <v>Entergy New Orleans LLC</v>
          </cell>
          <cell r="C138" t="str">
            <v>ETR</v>
          </cell>
          <cell r="D138" t="str">
            <v>Elec.</v>
          </cell>
          <cell r="E138" t="str">
            <v>ü</v>
          </cell>
          <cell r="F138" t="str">
            <v xml:space="preserve"> </v>
          </cell>
          <cell r="G138" t="str">
            <v>ü</v>
          </cell>
          <cell r="H138" t="str">
            <v xml:space="preserve"> </v>
          </cell>
          <cell r="I138" t="str">
            <v>--</v>
          </cell>
          <cell r="J138" t="str">
            <v xml:space="preserve"> </v>
          </cell>
          <cell r="K138" t="str">
            <v>--</v>
          </cell>
          <cell r="L138" t="str">
            <v xml:space="preserve"> </v>
          </cell>
          <cell r="M138" t="str">
            <v>--</v>
          </cell>
          <cell r="N138" t="str">
            <v xml:space="preserve"> </v>
          </cell>
          <cell r="O138" t="str">
            <v>ü</v>
          </cell>
          <cell r="P138" t="str">
            <v xml:space="preserve"> </v>
          </cell>
          <cell r="Q138" t="str">
            <v>--</v>
          </cell>
          <cell r="R138" t="str">
            <v xml:space="preserve"> </v>
          </cell>
          <cell r="S138" t="str">
            <v>ü</v>
          </cell>
          <cell r="T138" t="str">
            <v>*</v>
          </cell>
          <cell r="U138" t="str">
            <v>ü</v>
          </cell>
          <cell r="V138" t="str">
            <v>*</v>
          </cell>
        </row>
        <row r="139">
          <cell r="A139" t="str">
            <v>18ETR-G1</v>
          </cell>
          <cell r="B139" t="str">
            <v>Entergy New Orleans LLC</v>
          </cell>
          <cell r="C139" t="str">
            <v>ETR</v>
          </cell>
          <cell r="D139" t="str">
            <v>Gas</v>
          </cell>
          <cell r="E139" t="str">
            <v>ü</v>
          </cell>
          <cell r="F139" t="str">
            <v xml:space="preserve"> </v>
          </cell>
          <cell r="G139" t="str">
            <v>--</v>
          </cell>
          <cell r="H139" t="str">
            <v xml:space="preserve"> </v>
          </cell>
          <cell r="I139" t="str">
            <v>--</v>
          </cell>
          <cell r="J139" t="str">
            <v xml:space="preserve"> </v>
          </cell>
          <cell r="K139" t="str">
            <v>--</v>
          </cell>
          <cell r="L139" t="str">
            <v xml:space="preserve"> </v>
          </cell>
          <cell r="M139" t="str">
            <v>--</v>
          </cell>
          <cell r="N139" t="str">
            <v xml:space="preserve"> </v>
          </cell>
          <cell r="O139" t="str">
            <v>--</v>
          </cell>
          <cell r="P139" t="str">
            <v xml:space="preserve"> </v>
          </cell>
          <cell r="Q139" t="str">
            <v>--</v>
          </cell>
          <cell r="R139" t="str">
            <v xml:space="preserve"> </v>
          </cell>
          <cell r="S139" t="str">
            <v>--</v>
          </cell>
          <cell r="T139" t="str">
            <v xml:space="preserve"> </v>
          </cell>
          <cell r="U139" t="str">
            <v>--</v>
          </cell>
          <cell r="V139" t="str">
            <v xml:space="preserve"> </v>
          </cell>
        </row>
        <row r="140">
          <cell r="F140" t="str">
            <v xml:space="preserve"> </v>
          </cell>
          <cell r="H140" t="str">
            <v xml:space="preserve"> </v>
          </cell>
          <cell r="J140" t="str">
            <v xml:space="preserve"> </v>
          </cell>
          <cell r="L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P140" t="str">
            <v xml:space="preserve"> </v>
          </cell>
          <cell r="R140" t="str">
            <v xml:space="preserve"> </v>
          </cell>
          <cell r="T140" t="str">
            <v xml:space="preserve"> </v>
          </cell>
          <cell r="V140" t="str">
            <v xml:space="preserve"> </v>
          </cell>
        </row>
        <row r="141">
          <cell r="B141" t="str">
            <v>LOUISIANA PSC</v>
          </cell>
          <cell r="D141" t="str">
            <v xml:space="preserve"> </v>
          </cell>
          <cell r="F141" t="str">
            <v xml:space="preserve"> </v>
          </cell>
          <cell r="H141" t="str">
            <v xml:space="preserve"> </v>
          </cell>
          <cell r="I141" t="str">
            <v xml:space="preserve"> </v>
          </cell>
          <cell r="J141" t="str">
            <v xml:space="preserve"> </v>
          </cell>
          <cell r="L141" t="str">
            <v xml:space="preserve"> </v>
          </cell>
          <cell r="N141" t="str">
            <v xml:space="preserve"> </v>
          </cell>
          <cell r="P141" t="str">
            <v xml:space="preserve"> </v>
          </cell>
          <cell r="R141" t="str">
            <v xml:space="preserve"> </v>
          </cell>
          <cell r="T141" t="str">
            <v xml:space="preserve"> </v>
          </cell>
          <cell r="V141" t="str">
            <v xml:space="preserve"> </v>
          </cell>
        </row>
        <row r="142">
          <cell r="A142" t="str">
            <v>01ATO3</v>
          </cell>
          <cell r="B142" t="str">
            <v>Atmos Energy Corp.</v>
          </cell>
          <cell r="C142" t="str">
            <v>ATO</v>
          </cell>
          <cell r="D142" t="str">
            <v>Gas</v>
          </cell>
          <cell r="E142" t="str">
            <v>ü</v>
          </cell>
          <cell r="F142" t="str">
            <v xml:space="preserve"> </v>
          </cell>
          <cell r="G142" t="str">
            <v>--</v>
          </cell>
          <cell r="H142" t="str">
            <v xml:space="preserve"> </v>
          </cell>
          <cell r="I142" t="str">
            <v>--</v>
          </cell>
          <cell r="J142" t="str">
            <v xml:space="preserve"> </v>
          </cell>
          <cell r="K142" t="str">
            <v>ü</v>
          </cell>
          <cell r="L142" t="str">
            <v>*</v>
          </cell>
          <cell r="M142" t="str">
            <v>--</v>
          </cell>
          <cell r="N142" t="str">
            <v xml:space="preserve"> </v>
          </cell>
          <cell r="O142" t="str">
            <v>--</v>
          </cell>
          <cell r="P142" t="str">
            <v xml:space="preserve"> </v>
          </cell>
          <cell r="Q142" t="str">
            <v>--</v>
          </cell>
          <cell r="R142" t="str">
            <v xml:space="preserve"> </v>
          </cell>
          <cell r="S142" t="str">
            <v>--</v>
          </cell>
          <cell r="T142" t="str">
            <v xml:space="preserve"> </v>
          </cell>
          <cell r="U142" t="str">
            <v>--</v>
          </cell>
          <cell r="V142" t="str">
            <v xml:space="preserve"> </v>
          </cell>
        </row>
        <row r="143">
          <cell r="A143" t="str">
            <v>09CNP-G2</v>
          </cell>
          <cell r="B143" t="str">
            <v>CenterPoint Energy Arkla</v>
          </cell>
          <cell r="C143" t="str">
            <v>CNP</v>
          </cell>
          <cell r="D143" t="str">
            <v>Gas</v>
          </cell>
          <cell r="E143" t="str">
            <v>ü</v>
          </cell>
          <cell r="F143" t="str">
            <v xml:space="preserve"> </v>
          </cell>
          <cell r="G143" t="str">
            <v>--</v>
          </cell>
          <cell r="H143" t="str">
            <v xml:space="preserve"> </v>
          </cell>
          <cell r="I143" t="str">
            <v>--</v>
          </cell>
          <cell r="J143" t="str">
            <v xml:space="preserve"> </v>
          </cell>
          <cell r="K143" t="str">
            <v>ü</v>
          </cell>
          <cell r="L143" t="str">
            <v>*</v>
          </cell>
          <cell r="M143" t="str">
            <v>--</v>
          </cell>
          <cell r="N143" t="str">
            <v xml:space="preserve"> </v>
          </cell>
          <cell r="O143" t="str">
            <v>--</v>
          </cell>
          <cell r="P143" t="str">
            <v xml:space="preserve"> </v>
          </cell>
          <cell r="Q143" t="str">
            <v>--</v>
          </cell>
          <cell r="S143" t="str">
            <v>--</v>
          </cell>
          <cell r="T143" t="str">
            <v xml:space="preserve"> </v>
          </cell>
          <cell r="U143" t="str">
            <v>--</v>
          </cell>
          <cell r="V143" t="str">
            <v xml:space="preserve"> </v>
          </cell>
        </row>
        <row r="144">
          <cell r="A144" t="str">
            <v>BLANK</v>
          </cell>
          <cell r="B144" t="str">
            <v>Cleco Power LLC</v>
          </cell>
          <cell r="C144" t="str">
            <v>--</v>
          </cell>
          <cell r="D144" t="str">
            <v>Elec.</v>
          </cell>
          <cell r="E144" t="str">
            <v>ü</v>
          </cell>
          <cell r="F144" t="str">
            <v xml:space="preserve"> </v>
          </cell>
          <cell r="G144" t="str">
            <v>ü</v>
          </cell>
          <cell r="H144" t="str">
            <v>*</v>
          </cell>
          <cell r="I144" t="str">
            <v>--</v>
          </cell>
          <cell r="J144" t="str">
            <v xml:space="preserve"> </v>
          </cell>
          <cell r="K144" t="str">
            <v>ü</v>
          </cell>
          <cell r="L144" t="str">
            <v>*</v>
          </cell>
          <cell r="M144" t="str">
            <v>ü</v>
          </cell>
          <cell r="N144" t="str">
            <v>*</v>
          </cell>
          <cell r="O144" t="str">
            <v>ü</v>
          </cell>
          <cell r="P144" t="str">
            <v>*</v>
          </cell>
          <cell r="Q144" t="str">
            <v>ü</v>
          </cell>
          <cell r="R144" t="str">
            <v>*</v>
          </cell>
          <cell r="S144" t="str">
            <v>ü</v>
          </cell>
          <cell r="T144" t="str">
            <v>*</v>
          </cell>
          <cell r="U144" t="str">
            <v>ü</v>
          </cell>
          <cell r="V144" t="str">
            <v>*</v>
          </cell>
        </row>
        <row r="145">
          <cell r="A145" t="str">
            <v>18ETR3</v>
          </cell>
          <cell r="B145" t="str">
            <v>Entergy Louisiana LLC</v>
          </cell>
          <cell r="C145" t="str">
            <v>ETR</v>
          </cell>
          <cell r="D145" t="str">
            <v>Elec.</v>
          </cell>
          <cell r="E145" t="str">
            <v>ü</v>
          </cell>
          <cell r="F145" t="str">
            <v xml:space="preserve"> </v>
          </cell>
          <cell r="G145" t="str">
            <v>ü</v>
          </cell>
          <cell r="H145" t="str">
            <v>*</v>
          </cell>
          <cell r="I145" t="str">
            <v>--</v>
          </cell>
          <cell r="J145" t="str">
            <v xml:space="preserve"> </v>
          </cell>
          <cell r="K145" t="str">
            <v>ü</v>
          </cell>
          <cell r="L145" t="str">
            <v>*</v>
          </cell>
          <cell r="M145" t="str">
            <v>--</v>
          </cell>
          <cell r="N145" t="str">
            <v xml:space="preserve"> </v>
          </cell>
          <cell r="O145" t="str">
            <v>--</v>
          </cell>
          <cell r="P145" t="str">
            <v xml:space="preserve"> </v>
          </cell>
          <cell r="Q145" t="str">
            <v>--</v>
          </cell>
          <cell r="S145" t="str">
            <v>ü</v>
          </cell>
          <cell r="T145" t="str">
            <v xml:space="preserve"> </v>
          </cell>
          <cell r="U145" t="str">
            <v>--</v>
          </cell>
          <cell r="V145" t="str">
            <v xml:space="preserve"> </v>
          </cell>
        </row>
        <row r="146">
          <cell r="A146" t="str">
            <v>18ETR-G2</v>
          </cell>
          <cell r="B146" t="str">
            <v>Entergy Louisiana LLC</v>
          </cell>
          <cell r="C146" t="str">
            <v>ETR</v>
          </cell>
          <cell r="D146" t="str">
            <v>Gas</v>
          </cell>
          <cell r="E146" t="str">
            <v>ü</v>
          </cell>
          <cell r="F146" t="str">
            <v xml:space="preserve"> </v>
          </cell>
          <cell r="G146" t="str">
            <v>--</v>
          </cell>
          <cell r="H146" t="str">
            <v xml:space="preserve"> </v>
          </cell>
          <cell r="I146" t="str">
            <v>--</v>
          </cell>
          <cell r="J146" t="str">
            <v xml:space="preserve"> </v>
          </cell>
          <cell r="K146" t="str">
            <v>--</v>
          </cell>
          <cell r="M146" t="str">
            <v>--</v>
          </cell>
          <cell r="N146" t="str">
            <v xml:space="preserve"> </v>
          </cell>
          <cell r="O146" t="str">
            <v>--</v>
          </cell>
          <cell r="P146" t="str">
            <v xml:space="preserve"> </v>
          </cell>
          <cell r="Q146" t="str">
            <v>ü</v>
          </cell>
          <cell r="R146" t="str">
            <v>*</v>
          </cell>
          <cell r="S146" t="str">
            <v>--</v>
          </cell>
          <cell r="T146" t="str">
            <v xml:space="preserve"> </v>
          </cell>
          <cell r="U146" t="str">
            <v>--</v>
          </cell>
          <cell r="V146" t="str">
            <v xml:space="preserve"> </v>
          </cell>
        </row>
        <row r="147">
          <cell r="A147" t="str">
            <v>05AEP4</v>
          </cell>
          <cell r="B147" t="str">
            <v>Southwestern Electric Power Co.</v>
          </cell>
          <cell r="C147" t="str">
            <v>AEP</v>
          </cell>
          <cell r="D147" t="str">
            <v>Elec.</v>
          </cell>
          <cell r="E147" t="str">
            <v>ü</v>
          </cell>
          <cell r="F147" t="str">
            <v xml:space="preserve"> </v>
          </cell>
          <cell r="G147" t="str">
            <v>ü</v>
          </cell>
          <cell r="H147" t="str">
            <v>*</v>
          </cell>
          <cell r="I147" t="str">
            <v>--</v>
          </cell>
          <cell r="J147" t="str">
            <v xml:space="preserve"> </v>
          </cell>
          <cell r="K147" t="str">
            <v>ü</v>
          </cell>
          <cell r="L147" t="str">
            <v>*</v>
          </cell>
          <cell r="M147" t="str">
            <v>--</v>
          </cell>
          <cell r="N147" t="str">
            <v xml:space="preserve"> </v>
          </cell>
          <cell r="O147" t="str">
            <v>--</v>
          </cell>
          <cell r="P147" t="str">
            <v xml:space="preserve"> </v>
          </cell>
          <cell r="Q147" t="str">
            <v>--</v>
          </cell>
          <cell r="R147" t="str">
            <v xml:space="preserve"> </v>
          </cell>
          <cell r="S147" t="str">
            <v>--</v>
          </cell>
          <cell r="T147" t="str">
            <v xml:space="preserve"> </v>
          </cell>
          <cell r="U147" t="str">
            <v>--</v>
          </cell>
          <cell r="V147" t="str">
            <v xml:space="preserve"> </v>
          </cell>
        </row>
        <row r="148">
          <cell r="F148" t="str">
            <v xml:space="preserve"> </v>
          </cell>
          <cell r="H148" t="str">
            <v xml:space="preserve"> </v>
          </cell>
          <cell r="J148" t="str">
            <v xml:space="preserve"> </v>
          </cell>
          <cell r="L148" t="str">
            <v xml:space="preserve"> </v>
          </cell>
          <cell r="N148" t="str">
            <v xml:space="preserve"> </v>
          </cell>
          <cell r="P148" t="str">
            <v xml:space="preserve"> </v>
          </cell>
          <cell r="R148" t="str">
            <v xml:space="preserve"> </v>
          </cell>
          <cell r="T148" t="str">
            <v xml:space="preserve"> </v>
          </cell>
          <cell r="V148" t="str">
            <v xml:space="preserve"> </v>
          </cell>
        </row>
        <row r="149">
          <cell r="B149" t="str">
            <v>MAINE</v>
          </cell>
          <cell r="F149" t="str">
            <v xml:space="preserve"> </v>
          </cell>
          <cell r="H149" t="str">
            <v xml:space="preserve"> </v>
          </cell>
          <cell r="J149" t="str">
            <v xml:space="preserve"> </v>
          </cell>
          <cell r="L149" t="str">
            <v xml:space="preserve"> </v>
          </cell>
          <cell r="N149" t="str">
            <v xml:space="preserve"> </v>
          </cell>
          <cell r="P149" t="str">
            <v xml:space="preserve"> </v>
          </cell>
          <cell r="R149" t="str">
            <v xml:space="preserve"> </v>
          </cell>
          <cell r="T149" t="str">
            <v xml:space="preserve"> </v>
          </cell>
          <cell r="V149" t="str">
            <v xml:space="preserve"> </v>
          </cell>
        </row>
        <row r="150">
          <cell r="A150" t="str">
            <v>BLANK</v>
          </cell>
          <cell r="B150" t="str">
            <v>Central Maine Power Co.</v>
          </cell>
          <cell r="C150" t="str">
            <v>IBE</v>
          </cell>
          <cell r="D150" t="str">
            <v>Elec.</v>
          </cell>
          <cell r="E150" t="str">
            <v>--</v>
          </cell>
          <cell r="F150" t="str">
            <v>*</v>
          </cell>
          <cell r="G150" t="str">
            <v>--</v>
          </cell>
          <cell r="H150" t="str">
            <v xml:space="preserve"> </v>
          </cell>
          <cell r="I150" t="str">
            <v>ü</v>
          </cell>
          <cell r="J150" t="str">
            <v>*</v>
          </cell>
          <cell r="K150" t="str">
            <v>--</v>
          </cell>
          <cell r="L150" t="str">
            <v xml:space="preserve"> </v>
          </cell>
          <cell r="M150" t="str">
            <v>--</v>
          </cell>
          <cell r="N150" t="str">
            <v xml:space="preserve"> </v>
          </cell>
          <cell r="O150" t="str">
            <v>--</v>
          </cell>
          <cell r="P150" t="str">
            <v xml:space="preserve"> </v>
          </cell>
          <cell r="Q150" t="str">
            <v>--</v>
          </cell>
          <cell r="R150" t="str">
            <v xml:space="preserve"> </v>
          </cell>
          <cell r="S150" t="str">
            <v>--</v>
          </cell>
          <cell r="T150" t="str">
            <v xml:space="preserve"> </v>
          </cell>
          <cell r="U150" t="str">
            <v>ü</v>
          </cell>
          <cell r="V150" t="str">
            <v xml:space="preserve"> </v>
          </cell>
        </row>
        <row r="151">
          <cell r="A151" t="str">
            <v>BLANK</v>
          </cell>
          <cell r="B151" t="str">
            <v>Maine Natural Gas</v>
          </cell>
          <cell r="C151" t="str">
            <v>IBE</v>
          </cell>
          <cell r="D151" t="str">
            <v>Gas</v>
          </cell>
          <cell r="E151" t="str">
            <v>ü</v>
          </cell>
          <cell r="F151" t="str">
            <v xml:space="preserve"> </v>
          </cell>
          <cell r="G151" t="str">
            <v>--</v>
          </cell>
          <cell r="H151" t="str">
            <v xml:space="preserve"> </v>
          </cell>
          <cell r="I151" t="str">
            <v>--</v>
          </cell>
          <cell r="J151" t="str">
            <v xml:space="preserve"> </v>
          </cell>
          <cell r="K151" t="str">
            <v>--</v>
          </cell>
          <cell r="L151" t="str">
            <v xml:space="preserve"> </v>
          </cell>
          <cell r="M151" t="str">
            <v>--</v>
          </cell>
          <cell r="N151" t="str">
            <v xml:space="preserve"> </v>
          </cell>
          <cell r="O151" t="str">
            <v>--</v>
          </cell>
          <cell r="P151" t="str">
            <v xml:space="preserve"> </v>
          </cell>
          <cell r="Q151" t="str">
            <v>--</v>
          </cell>
          <cell r="R151" t="str">
            <v xml:space="preserve"> </v>
          </cell>
          <cell r="S151" t="str">
            <v>--</v>
          </cell>
          <cell r="T151" t="str">
            <v xml:space="preserve"> </v>
          </cell>
          <cell r="U151" t="str">
            <v>--</v>
          </cell>
          <cell r="V151" t="str">
            <v xml:space="preserve"> </v>
          </cell>
        </row>
        <row r="152">
          <cell r="A152" t="str">
            <v>BLANK</v>
          </cell>
          <cell r="B152" t="str">
            <v>Northern Utilities Inc.</v>
          </cell>
          <cell r="C152" t="str">
            <v>UTL</v>
          </cell>
          <cell r="D152" t="str">
            <v>Gas</v>
          </cell>
          <cell r="E152" t="str">
            <v>ü</v>
          </cell>
          <cell r="F152" t="str">
            <v xml:space="preserve"> </v>
          </cell>
          <cell r="G152" t="str">
            <v>--</v>
          </cell>
          <cell r="H152" t="str">
            <v xml:space="preserve"> </v>
          </cell>
          <cell r="I152" t="str">
            <v>--</v>
          </cell>
          <cell r="J152" t="str">
            <v xml:space="preserve"> </v>
          </cell>
          <cell r="K152" t="str">
            <v>--</v>
          </cell>
          <cell r="L152" t="str">
            <v xml:space="preserve"> </v>
          </cell>
          <cell r="M152" t="str">
            <v>--</v>
          </cell>
          <cell r="N152" t="str">
            <v xml:space="preserve"> </v>
          </cell>
          <cell r="O152" t="str">
            <v>--</v>
          </cell>
          <cell r="P152" t="str">
            <v xml:space="preserve"> </v>
          </cell>
          <cell r="Q152" t="str">
            <v>ü</v>
          </cell>
          <cell r="S152" t="str">
            <v>ü</v>
          </cell>
          <cell r="U152" t="str">
            <v>--</v>
          </cell>
          <cell r="V152" t="str">
            <v xml:space="preserve"> </v>
          </cell>
        </row>
        <row r="153">
          <cell r="A153" t="str">
            <v>BLANK</v>
          </cell>
          <cell r="B153" t="str">
            <v>Versant Power</v>
          </cell>
          <cell r="C153" t="str">
            <v>--</v>
          </cell>
          <cell r="D153" t="str">
            <v>Elec.</v>
          </cell>
          <cell r="E153" t="str">
            <v>--</v>
          </cell>
          <cell r="F153" t="str">
            <v>*</v>
          </cell>
          <cell r="G153" t="str">
            <v>--</v>
          </cell>
          <cell r="H153" t="str">
            <v xml:space="preserve"> </v>
          </cell>
          <cell r="I153" t="str">
            <v>ü</v>
          </cell>
          <cell r="J153" t="str">
            <v>*</v>
          </cell>
          <cell r="K153" t="str">
            <v>--</v>
          </cell>
          <cell r="L153" t="str">
            <v xml:space="preserve"> </v>
          </cell>
          <cell r="M153" t="str">
            <v>--</v>
          </cell>
          <cell r="N153" t="str">
            <v xml:space="preserve"> </v>
          </cell>
          <cell r="O153" t="str">
            <v>--</v>
          </cell>
          <cell r="P153" t="str">
            <v xml:space="preserve"> </v>
          </cell>
          <cell r="Q153" t="str">
            <v>--</v>
          </cell>
          <cell r="R153" t="str">
            <v xml:space="preserve"> </v>
          </cell>
          <cell r="S153" t="str">
            <v>--</v>
          </cell>
          <cell r="T153" t="str">
            <v xml:space="preserve"> </v>
          </cell>
          <cell r="U153" t="str">
            <v>ü</v>
          </cell>
          <cell r="V153" t="str">
            <v xml:space="preserve"> </v>
          </cell>
        </row>
        <row r="154">
          <cell r="F154" t="str">
            <v xml:space="preserve"> </v>
          </cell>
          <cell r="H154" t="str">
            <v xml:space="preserve"> </v>
          </cell>
          <cell r="J154" t="str">
            <v xml:space="preserve"> </v>
          </cell>
          <cell r="L154" t="str">
            <v xml:space="preserve"> </v>
          </cell>
          <cell r="N154" t="str">
            <v xml:space="preserve"> </v>
          </cell>
          <cell r="P154" t="str">
            <v xml:space="preserve"> </v>
          </cell>
          <cell r="R154" t="str">
            <v xml:space="preserve"> </v>
          </cell>
          <cell r="T154" t="str">
            <v xml:space="preserve"> </v>
          </cell>
          <cell r="V154" t="str">
            <v xml:space="preserve"> </v>
          </cell>
        </row>
        <row r="155">
          <cell r="B155" t="str">
            <v>MARYLAND</v>
          </cell>
          <cell r="F155" t="str">
            <v xml:space="preserve"> </v>
          </cell>
          <cell r="G155" t="str">
            <v xml:space="preserve"> </v>
          </cell>
          <cell r="H155" t="str">
            <v xml:space="preserve"> </v>
          </cell>
          <cell r="J155" t="str">
            <v xml:space="preserve"> </v>
          </cell>
          <cell r="L155" t="str">
            <v xml:space="preserve"> </v>
          </cell>
          <cell r="N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T155" t="str">
            <v xml:space="preserve"> </v>
          </cell>
          <cell r="V155" t="str">
            <v xml:space="preserve"> </v>
          </cell>
        </row>
        <row r="156">
          <cell r="A156" t="str">
            <v>21EXC4</v>
          </cell>
          <cell r="B156" t="str">
            <v>Baltimore Gas &amp; Electric Co.</v>
          </cell>
          <cell r="C156" t="str">
            <v>EXC</v>
          </cell>
          <cell r="D156" t="str">
            <v>Elec.</v>
          </cell>
          <cell r="E156" t="str">
            <v>--</v>
          </cell>
          <cell r="F156" t="str">
            <v>*</v>
          </cell>
          <cell r="G156" t="str">
            <v>ü</v>
          </cell>
          <cell r="I156" t="str">
            <v>ü</v>
          </cell>
          <cell r="J156" t="str">
            <v xml:space="preserve"> </v>
          </cell>
          <cell r="K156" t="str">
            <v>--</v>
          </cell>
          <cell r="L156" t="str">
            <v xml:space="preserve"> </v>
          </cell>
          <cell r="M156" t="str">
            <v>--</v>
          </cell>
          <cell r="N156" t="str">
            <v xml:space="preserve"> </v>
          </cell>
          <cell r="O156" t="str">
            <v>--</v>
          </cell>
          <cell r="P156" t="str">
            <v xml:space="preserve"> </v>
          </cell>
          <cell r="Q156" t="str">
            <v>--</v>
          </cell>
          <cell r="R156" t="str">
            <v xml:space="preserve"> </v>
          </cell>
          <cell r="S156" t="str">
            <v>--</v>
          </cell>
          <cell r="T156" t="str">
            <v xml:space="preserve"> </v>
          </cell>
          <cell r="U156" t="str">
            <v>--</v>
          </cell>
          <cell r="V156" t="str">
            <v xml:space="preserve"> </v>
          </cell>
        </row>
        <row r="157">
          <cell r="A157" t="str">
            <v>21EXC-G2</v>
          </cell>
          <cell r="B157" t="str">
            <v>Baltimore Gas &amp; Electric Co.</v>
          </cell>
          <cell r="C157" t="str">
            <v>EXC</v>
          </cell>
          <cell r="D157" t="str">
            <v>Gas</v>
          </cell>
          <cell r="E157" t="str">
            <v>ü</v>
          </cell>
          <cell r="F157" t="str">
            <v xml:space="preserve"> </v>
          </cell>
          <cell r="G157" t="str">
            <v>ü</v>
          </cell>
          <cell r="I157" t="str">
            <v>ü</v>
          </cell>
          <cell r="J157" t="str">
            <v xml:space="preserve"> </v>
          </cell>
          <cell r="K157" t="str">
            <v>--</v>
          </cell>
          <cell r="L157" t="str">
            <v xml:space="preserve"> </v>
          </cell>
          <cell r="M157" t="str">
            <v>--</v>
          </cell>
          <cell r="N157" t="str">
            <v xml:space="preserve"> </v>
          </cell>
          <cell r="O157" t="str">
            <v>--</v>
          </cell>
          <cell r="P157" t="str">
            <v xml:space="preserve"> </v>
          </cell>
          <cell r="Q157" t="str">
            <v>ü</v>
          </cell>
          <cell r="S157" t="str">
            <v>--</v>
          </cell>
          <cell r="T157" t="str">
            <v xml:space="preserve"> </v>
          </cell>
          <cell r="U157" t="str">
            <v>--</v>
          </cell>
          <cell r="V157" t="str">
            <v xml:space="preserve"> </v>
          </cell>
        </row>
        <row r="158">
          <cell r="A158" t="str">
            <v>04NI3</v>
          </cell>
          <cell r="B158" t="str">
            <v>Columbia Gas of Maryland Inc.</v>
          </cell>
          <cell r="C158" t="str">
            <v>NI</v>
          </cell>
          <cell r="D158" t="str">
            <v>Gas</v>
          </cell>
          <cell r="E158" t="str">
            <v>ü</v>
          </cell>
          <cell r="F158" t="str">
            <v xml:space="preserve"> </v>
          </cell>
          <cell r="G158" t="str">
            <v>ü</v>
          </cell>
          <cell r="I158" t="str">
            <v>--</v>
          </cell>
          <cell r="J158" t="str">
            <v xml:space="preserve"> </v>
          </cell>
          <cell r="K158" t="str">
            <v>ü</v>
          </cell>
          <cell r="L158" t="str">
            <v>*</v>
          </cell>
          <cell r="M158" t="str">
            <v>--</v>
          </cell>
          <cell r="N158" t="str">
            <v xml:space="preserve"> </v>
          </cell>
          <cell r="O158" t="str">
            <v>--</v>
          </cell>
          <cell r="P158" t="str">
            <v xml:space="preserve"> </v>
          </cell>
          <cell r="Q158" t="str">
            <v>ü</v>
          </cell>
          <cell r="S158" t="str">
            <v>--</v>
          </cell>
          <cell r="T158" t="str">
            <v xml:space="preserve"> </v>
          </cell>
          <cell r="U158" t="str">
            <v>--</v>
          </cell>
          <cell r="V158" t="str">
            <v xml:space="preserve"> </v>
          </cell>
        </row>
        <row r="159">
          <cell r="A159" t="str">
            <v>21EXC5</v>
          </cell>
          <cell r="B159" t="str">
            <v>Delmarva Power &amp; Light Co.</v>
          </cell>
          <cell r="C159" t="str">
            <v xml:space="preserve">EXC </v>
          </cell>
          <cell r="D159" t="str">
            <v>Elec.</v>
          </cell>
          <cell r="E159" t="str">
            <v>--</v>
          </cell>
          <cell r="F159" t="str">
            <v>*</v>
          </cell>
          <cell r="G159" t="str">
            <v>ü</v>
          </cell>
          <cell r="I159" t="str">
            <v>ü</v>
          </cell>
          <cell r="J159" t="str">
            <v xml:space="preserve"> </v>
          </cell>
          <cell r="K159" t="str">
            <v>--</v>
          </cell>
          <cell r="L159" t="str">
            <v xml:space="preserve"> </v>
          </cell>
          <cell r="M159" t="str">
            <v>--</v>
          </cell>
          <cell r="N159" t="str">
            <v xml:space="preserve"> </v>
          </cell>
          <cell r="O159" t="str">
            <v>--</v>
          </cell>
          <cell r="P159" t="str">
            <v xml:space="preserve"> </v>
          </cell>
          <cell r="Q159" t="str">
            <v>--</v>
          </cell>
          <cell r="R159" t="str">
            <v xml:space="preserve"> </v>
          </cell>
          <cell r="S159" t="str">
            <v>--</v>
          </cell>
          <cell r="T159" t="str">
            <v xml:space="preserve"> </v>
          </cell>
          <cell r="U159" t="str">
            <v>--</v>
          </cell>
          <cell r="V159" t="str">
            <v xml:space="preserve"> </v>
          </cell>
        </row>
        <row r="160">
          <cell r="A160" t="str">
            <v>22FE1</v>
          </cell>
          <cell r="B160" t="str">
            <v>Potomac Edison Co.</v>
          </cell>
          <cell r="C160" t="str">
            <v>FE</v>
          </cell>
          <cell r="D160" t="str">
            <v>Elec.</v>
          </cell>
          <cell r="E160" t="str">
            <v>--</v>
          </cell>
          <cell r="F160" t="str">
            <v>*</v>
          </cell>
          <cell r="G160" t="str">
            <v>ü</v>
          </cell>
          <cell r="I160" t="str">
            <v>--</v>
          </cell>
          <cell r="J160" t="str">
            <v xml:space="preserve"> </v>
          </cell>
          <cell r="K160" t="str">
            <v>--</v>
          </cell>
          <cell r="L160" t="str">
            <v xml:space="preserve"> </v>
          </cell>
          <cell r="M160" t="str">
            <v>--</v>
          </cell>
          <cell r="N160" t="str">
            <v xml:space="preserve"> </v>
          </cell>
          <cell r="O160" t="str">
            <v>--</v>
          </cell>
          <cell r="P160" t="str">
            <v xml:space="preserve"> </v>
          </cell>
          <cell r="Q160" t="str">
            <v>--</v>
          </cell>
          <cell r="S160" t="str">
            <v>--</v>
          </cell>
          <cell r="T160" t="str">
            <v xml:space="preserve"> </v>
          </cell>
          <cell r="U160" t="str">
            <v>--</v>
          </cell>
          <cell r="V160" t="str">
            <v xml:space="preserve"> </v>
          </cell>
        </row>
        <row r="161">
          <cell r="A161" t="str">
            <v>21EXC6</v>
          </cell>
          <cell r="B161" t="str">
            <v>Potomac Electric Power Co.</v>
          </cell>
          <cell r="C161" t="str">
            <v xml:space="preserve">EXC </v>
          </cell>
          <cell r="D161" t="str">
            <v>Elec.</v>
          </cell>
          <cell r="E161" t="str">
            <v>--</v>
          </cell>
          <cell r="F161" t="str">
            <v>*</v>
          </cell>
          <cell r="G161" t="str">
            <v>ü</v>
          </cell>
          <cell r="I161" t="str">
            <v>ü</v>
          </cell>
          <cell r="J161" t="str">
            <v xml:space="preserve"> </v>
          </cell>
          <cell r="K161" t="str">
            <v>--</v>
          </cell>
          <cell r="L161" t="str">
            <v xml:space="preserve"> </v>
          </cell>
          <cell r="M161" t="str">
            <v>--</v>
          </cell>
          <cell r="N161" t="str">
            <v xml:space="preserve"> </v>
          </cell>
          <cell r="O161" t="str">
            <v>--</v>
          </cell>
          <cell r="P161" t="str">
            <v xml:space="preserve"> </v>
          </cell>
          <cell r="Q161" t="str">
            <v>ü</v>
          </cell>
          <cell r="R161" t="str">
            <v>*</v>
          </cell>
          <cell r="S161" t="str">
            <v>--</v>
          </cell>
          <cell r="T161" t="str">
            <v xml:space="preserve"> </v>
          </cell>
          <cell r="U161" t="str">
            <v>--</v>
          </cell>
          <cell r="V161" t="str">
            <v xml:space="preserve"> </v>
          </cell>
        </row>
        <row r="162">
          <cell r="A162" t="str">
            <v>BLANK</v>
          </cell>
          <cell r="B162" t="str">
            <v>Washington Gas Light Co.</v>
          </cell>
          <cell r="C162" t="str">
            <v>ALA</v>
          </cell>
          <cell r="D162" t="str">
            <v>Gas</v>
          </cell>
          <cell r="E162" t="str">
            <v>ü</v>
          </cell>
          <cell r="F162" t="str">
            <v xml:space="preserve"> </v>
          </cell>
          <cell r="G162" t="str">
            <v>ü</v>
          </cell>
          <cell r="I162" t="str">
            <v>--</v>
          </cell>
          <cell r="J162" t="str">
            <v xml:space="preserve"> </v>
          </cell>
          <cell r="K162" t="str">
            <v>ü</v>
          </cell>
          <cell r="L162" t="str">
            <v>*</v>
          </cell>
          <cell r="M162" t="str">
            <v>--</v>
          </cell>
          <cell r="N162" t="str">
            <v xml:space="preserve"> </v>
          </cell>
          <cell r="O162" t="str">
            <v>--</v>
          </cell>
          <cell r="P162" t="str">
            <v xml:space="preserve"> </v>
          </cell>
          <cell r="Q162" t="str">
            <v>ü</v>
          </cell>
          <cell r="S162" t="str">
            <v>--</v>
          </cell>
          <cell r="T162" t="str">
            <v xml:space="preserve"> </v>
          </cell>
          <cell r="U162" t="str">
            <v>--</v>
          </cell>
          <cell r="V162" t="str">
            <v xml:space="preserve"> </v>
          </cell>
        </row>
        <row r="164">
          <cell r="B164" t="str">
            <v>MASSACHUSETTS</v>
          </cell>
          <cell r="E164" t="str">
            <v xml:space="preserve"> </v>
          </cell>
          <cell r="F164" t="str">
            <v xml:space="preserve"> </v>
          </cell>
          <cell r="H164" t="str">
            <v xml:space="preserve"> </v>
          </cell>
          <cell r="J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P164" t="str">
            <v xml:space="preserve"> </v>
          </cell>
          <cell r="R164" t="str">
            <v xml:space="preserve"> </v>
          </cell>
          <cell r="T164" t="str">
            <v xml:space="preserve"> </v>
          </cell>
          <cell r="V164" t="str">
            <v xml:space="preserve"> </v>
          </cell>
        </row>
        <row r="165">
          <cell r="A165" t="str">
            <v>20ES-G3</v>
          </cell>
          <cell r="B165" t="str">
            <v>Eversource Gas Co. of Massachusetts</v>
          </cell>
          <cell r="C165" t="str">
            <v>ES</v>
          </cell>
          <cell r="D165" t="str">
            <v>Gas</v>
          </cell>
          <cell r="E165" t="str">
            <v>ü</v>
          </cell>
          <cell r="G165" t="str">
            <v>ü</v>
          </cell>
          <cell r="H165" t="str">
            <v>*</v>
          </cell>
          <cell r="I165" t="str">
            <v>ü</v>
          </cell>
          <cell r="J165" t="str">
            <v xml:space="preserve"> </v>
          </cell>
          <cell r="K165" t="str">
            <v>--</v>
          </cell>
          <cell r="L165" t="str">
            <v xml:space="preserve"> </v>
          </cell>
          <cell r="M165" t="str">
            <v>--</v>
          </cell>
          <cell r="N165" t="str">
            <v xml:space="preserve"> </v>
          </cell>
          <cell r="O165" t="str">
            <v>--</v>
          </cell>
          <cell r="P165" t="str">
            <v xml:space="preserve"> </v>
          </cell>
          <cell r="Q165" t="str">
            <v>ü</v>
          </cell>
          <cell r="R165" t="str">
            <v>*</v>
          </cell>
          <cell r="S165" t="str">
            <v>ü</v>
          </cell>
          <cell r="T165" t="str">
            <v>*</v>
          </cell>
          <cell r="U165" t="str">
            <v>--</v>
          </cell>
          <cell r="V165" t="str">
            <v xml:space="preserve"> </v>
          </cell>
        </row>
        <row r="166">
          <cell r="A166" t="str">
            <v>BLANK</v>
          </cell>
          <cell r="B166" t="str">
            <v>Berkshire Gas Co.</v>
          </cell>
          <cell r="C166" t="str">
            <v>IBE</v>
          </cell>
          <cell r="D166" t="str">
            <v>Gas</v>
          </cell>
          <cell r="E166" t="str">
            <v>ü</v>
          </cell>
          <cell r="G166" t="str">
            <v>ü</v>
          </cell>
          <cell r="H166" t="str">
            <v>*</v>
          </cell>
          <cell r="I166" t="str">
            <v>ü</v>
          </cell>
          <cell r="J166" t="str">
            <v xml:space="preserve"> </v>
          </cell>
          <cell r="K166" t="str">
            <v>--</v>
          </cell>
          <cell r="L166" t="str">
            <v xml:space="preserve"> </v>
          </cell>
          <cell r="M166" t="str">
            <v>--</v>
          </cell>
          <cell r="N166" t="str">
            <v xml:space="preserve"> </v>
          </cell>
          <cell r="O166" t="str">
            <v>--</v>
          </cell>
          <cell r="P166" t="str">
            <v xml:space="preserve"> </v>
          </cell>
          <cell r="Q166" t="str">
            <v>ü</v>
          </cell>
          <cell r="R166" t="str">
            <v>*</v>
          </cell>
          <cell r="S166" t="str">
            <v>ü</v>
          </cell>
          <cell r="T166" t="str">
            <v>*</v>
          </cell>
          <cell r="U166" t="str">
            <v>--</v>
          </cell>
          <cell r="V166" t="str">
            <v xml:space="preserve"> </v>
          </cell>
        </row>
        <row r="167">
          <cell r="A167" t="str">
            <v>BLANK</v>
          </cell>
          <cell r="B167" t="str">
            <v>Boston Gas Co.</v>
          </cell>
          <cell r="C167" t="str">
            <v>NGG</v>
          </cell>
          <cell r="D167" t="str">
            <v>Gas</v>
          </cell>
          <cell r="E167" t="str">
            <v>ü</v>
          </cell>
          <cell r="G167" t="str">
            <v>ü</v>
          </cell>
          <cell r="H167" t="str">
            <v>*</v>
          </cell>
          <cell r="I167" t="str">
            <v>ü</v>
          </cell>
          <cell r="J167" t="str">
            <v xml:space="preserve"> </v>
          </cell>
          <cell r="K167" t="str">
            <v>--</v>
          </cell>
          <cell r="L167" t="str">
            <v xml:space="preserve"> </v>
          </cell>
          <cell r="M167" t="str">
            <v>--</v>
          </cell>
          <cell r="N167" t="str">
            <v xml:space="preserve"> </v>
          </cell>
          <cell r="O167" t="str">
            <v>--</v>
          </cell>
          <cell r="P167" t="str">
            <v xml:space="preserve"> </v>
          </cell>
          <cell r="Q167" t="str">
            <v>ü</v>
          </cell>
          <cell r="R167" t="str">
            <v>*</v>
          </cell>
          <cell r="S167" t="str">
            <v>ü</v>
          </cell>
          <cell r="T167" t="str">
            <v>*</v>
          </cell>
          <cell r="U167" t="str">
            <v>--</v>
          </cell>
          <cell r="V167" t="str">
            <v xml:space="preserve"> </v>
          </cell>
        </row>
        <row r="168">
          <cell r="A168" t="str">
            <v>BLANK</v>
          </cell>
          <cell r="B168" t="str">
            <v>Fitchburg Gas &amp; Electric Light Co.</v>
          </cell>
          <cell r="C168" t="str">
            <v>UTL</v>
          </cell>
          <cell r="D168" t="str">
            <v>Elec.</v>
          </cell>
          <cell r="E168" t="str">
            <v>--</v>
          </cell>
          <cell r="F168" t="str">
            <v>*</v>
          </cell>
          <cell r="G168" t="str">
            <v>ü</v>
          </cell>
          <cell r="H168" t="str">
            <v>*</v>
          </cell>
          <cell r="I168" t="str">
            <v>ü</v>
          </cell>
          <cell r="J168" t="str">
            <v xml:space="preserve"> </v>
          </cell>
          <cell r="K168" t="str">
            <v>--</v>
          </cell>
          <cell r="L168" t="str">
            <v xml:space="preserve"> </v>
          </cell>
          <cell r="M168" t="str">
            <v>--</v>
          </cell>
          <cell r="N168" t="str">
            <v xml:space="preserve"> </v>
          </cell>
          <cell r="O168" t="str">
            <v>ü</v>
          </cell>
          <cell r="P168" t="str">
            <v>*</v>
          </cell>
          <cell r="Q168" t="str">
            <v>ü</v>
          </cell>
          <cell r="R168" t="str">
            <v>*</v>
          </cell>
          <cell r="S168" t="str">
            <v>--</v>
          </cell>
          <cell r="T168" t="str">
            <v xml:space="preserve"> </v>
          </cell>
          <cell r="U168" t="str">
            <v>ü</v>
          </cell>
          <cell r="V168" t="str">
            <v xml:space="preserve"> </v>
          </cell>
        </row>
        <row r="169">
          <cell r="A169" t="str">
            <v>BLANK</v>
          </cell>
          <cell r="B169" t="str">
            <v>Fitchburg Gas &amp; Electric Light Co.</v>
          </cell>
          <cell r="C169" t="str">
            <v>UTL</v>
          </cell>
          <cell r="D169" t="str">
            <v>Gas</v>
          </cell>
          <cell r="E169" t="str">
            <v>ü</v>
          </cell>
          <cell r="G169" t="str">
            <v>ü</v>
          </cell>
          <cell r="H169" t="str">
            <v>*</v>
          </cell>
          <cell r="I169" t="str">
            <v>ü</v>
          </cell>
          <cell r="J169" t="str">
            <v xml:space="preserve"> </v>
          </cell>
          <cell r="K169" t="str">
            <v>--</v>
          </cell>
          <cell r="L169" t="str">
            <v xml:space="preserve"> </v>
          </cell>
          <cell r="M169" t="str">
            <v>--</v>
          </cell>
          <cell r="N169" t="str">
            <v xml:space="preserve"> </v>
          </cell>
          <cell r="O169" t="str">
            <v>--</v>
          </cell>
          <cell r="Q169" t="str">
            <v>ü</v>
          </cell>
          <cell r="R169" t="str">
            <v>*</v>
          </cell>
          <cell r="S169" t="str">
            <v>ü</v>
          </cell>
          <cell r="T169" t="str">
            <v>*</v>
          </cell>
          <cell r="U169" t="str">
            <v>--</v>
          </cell>
          <cell r="V169" t="str">
            <v xml:space="preserve"> </v>
          </cell>
        </row>
        <row r="170">
          <cell r="A170" t="str">
            <v>01AQN-G3</v>
          </cell>
          <cell r="B170" t="str">
            <v>Liberty Utilities (New England Natural Gas Co.) Corp.</v>
          </cell>
          <cell r="C170" t="str">
            <v>AQN</v>
          </cell>
          <cell r="D170" t="str">
            <v>Gas</v>
          </cell>
          <cell r="E170" t="str">
            <v>ü</v>
          </cell>
          <cell r="G170" t="str">
            <v>ü</v>
          </cell>
          <cell r="H170" t="str">
            <v>*</v>
          </cell>
          <cell r="I170" t="str">
            <v>ü</v>
          </cell>
          <cell r="J170" t="str">
            <v xml:space="preserve"> </v>
          </cell>
          <cell r="K170" t="str">
            <v>--</v>
          </cell>
          <cell r="L170" t="str">
            <v xml:space="preserve"> </v>
          </cell>
          <cell r="M170" t="str">
            <v>--</v>
          </cell>
          <cell r="N170" t="str">
            <v xml:space="preserve"> </v>
          </cell>
          <cell r="O170" t="str">
            <v>--</v>
          </cell>
          <cell r="P170" t="str">
            <v xml:space="preserve"> </v>
          </cell>
          <cell r="Q170" t="str">
            <v>ü</v>
          </cell>
          <cell r="R170" t="str">
            <v>*</v>
          </cell>
          <cell r="S170" t="str">
            <v>ü</v>
          </cell>
          <cell r="T170" t="str">
            <v>*</v>
          </cell>
          <cell r="U170" t="str">
            <v>--</v>
          </cell>
          <cell r="V170" t="str">
            <v xml:space="preserve"> </v>
          </cell>
        </row>
        <row r="171">
          <cell r="A171" t="str">
            <v>BLANK</v>
          </cell>
          <cell r="B171" t="str">
            <v>Massachusetts Electric Co.</v>
          </cell>
          <cell r="C171" t="str">
            <v>NGG</v>
          </cell>
          <cell r="D171" t="str">
            <v>Elec.</v>
          </cell>
          <cell r="E171" t="str">
            <v>--</v>
          </cell>
          <cell r="F171" t="str">
            <v>*</v>
          </cell>
          <cell r="G171" t="str">
            <v>ü</v>
          </cell>
          <cell r="H171" t="str">
            <v>*</v>
          </cell>
          <cell r="I171" t="str">
            <v>ü</v>
          </cell>
          <cell r="J171" t="str">
            <v xml:space="preserve"> </v>
          </cell>
          <cell r="K171" t="str">
            <v>--</v>
          </cell>
          <cell r="L171" t="str">
            <v xml:space="preserve"> </v>
          </cell>
          <cell r="M171" t="str">
            <v>--</v>
          </cell>
          <cell r="O171" t="str">
            <v>ü</v>
          </cell>
          <cell r="P171" t="str">
            <v>*</v>
          </cell>
          <cell r="Q171" t="str">
            <v>ü</v>
          </cell>
          <cell r="R171" t="str">
            <v>*</v>
          </cell>
          <cell r="S171" t="str">
            <v>--</v>
          </cell>
          <cell r="T171" t="str">
            <v xml:space="preserve"> </v>
          </cell>
          <cell r="U171" t="str">
            <v>ü</v>
          </cell>
          <cell r="V171" t="str">
            <v xml:space="preserve"> </v>
          </cell>
        </row>
        <row r="172">
          <cell r="A172" t="str">
            <v>20ES2</v>
          </cell>
          <cell r="B172" t="str">
            <v>NSTAR Electric Co.</v>
          </cell>
          <cell r="C172" t="str">
            <v>ES</v>
          </cell>
          <cell r="D172" t="str">
            <v>Elec.</v>
          </cell>
          <cell r="E172" t="str">
            <v>--</v>
          </cell>
          <cell r="F172" t="str">
            <v>*</v>
          </cell>
          <cell r="G172" t="str">
            <v>ü</v>
          </cell>
          <cell r="H172" t="str">
            <v>*</v>
          </cell>
          <cell r="I172" t="str">
            <v>ü</v>
          </cell>
          <cell r="J172" t="str">
            <v xml:space="preserve"> </v>
          </cell>
          <cell r="K172" t="str">
            <v>--</v>
          </cell>
          <cell r="L172" t="str">
            <v xml:space="preserve"> </v>
          </cell>
          <cell r="M172" t="str">
            <v>--</v>
          </cell>
          <cell r="N172" t="str">
            <v xml:space="preserve"> </v>
          </cell>
          <cell r="O172" t="str">
            <v>ü</v>
          </cell>
          <cell r="P172" t="str">
            <v>*</v>
          </cell>
          <cell r="Q172" t="str">
            <v>ü</v>
          </cell>
          <cell r="R172" t="str">
            <v>*</v>
          </cell>
          <cell r="S172" t="str">
            <v>--</v>
          </cell>
          <cell r="T172" t="str">
            <v xml:space="preserve"> </v>
          </cell>
          <cell r="U172" t="str">
            <v>ü</v>
          </cell>
          <cell r="V172" t="str">
            <v xml:space="preserve"> </v>
          </cell>
        </row>
        <row r="173">
          <cell r="A173" t="str">
            <v>20ES-G2</v>
          </cell>
          <cell r="B173" t="str">
            <v>NSTAR Gas Co.</v>
          </cell>
          <cell r="C173" t="str">
            <v>ES</v>
          </cell>
          <cell r="D173" t="str">
            <v>Gas</v>
          </cell>
          <cell r="E173" t="str">
            <v>ü</v>
          </cell>
          <cell r="G173" t="str">
            <v>ü</v>
          </cell>
          <cell r="H173" t="str">
            <v>*</v>
          </cell>
          <cell r="I173" t="str">
            <v>ü</v>
          </cell>
          <cell r="J173" t="str">
            <v xml:space="preserve"> </v>
          </cell>
          <cell r="K173" t="str">
            <v>--</v>
          </cell>
          <cell r="L173" t="str">
            <v xml:space="preserve"> </v>
          </cell>
          <cell r="M173" t="str">
            <v>--</v>
          </cell>
          <cell r="N173" t="str">
            <v xml:space="preserve"> </v>
          </cell>
          <cell r="O173" t="str">
            <v>--</v>
          </cell>
          <cell r="P173" t="str">
            <v xml:space="preserve"> </v>
          </cell>
          <cell r="Q173" t="str">
            <v>ü</v>
          </cell>
          <cell r="R173" t="str">
            <v>*</v>
          </cell>
          <cell r="S173" t="str">
            <v>ü</v>
          </cell>
          <cell r="T173" t="str">
            <v>*</v>
          </cell>
          <cell r="U173" t="str">
            <v>--</v>
          </cell>
          <cell r="V173" t="str">
            <v xml:space="preserve"> </v>
          </cell>
        </row>
        <row r="174">
          <cell r="F174" t="str">
            <v xml:space="preserve"> </v>
          </cell>
          <cell r="H174" t="str">
            <v xml:space="preserve"> </v>
          </cell>
          <cell r="J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P174" t="str">
            <v xml:space="preserve"> </v>
          </cell>
          <cell r="R174" t="str">
            <v xml:space="preserve"> </v>
          </cell>
          <cell r="T174" t="str">
            <v xml:space="preserve"> </v>
          </cell>
          <cell r="V174" t="str">
            <v xml:space="preserve"> </v>
          </cell>
        </row>
        <row r="175">
          <cell r="B175" t="str">
            <v>MICHIGAN</v>
          </cell>
          <cell r="F175" t="str">
            <v xml:space="preserve"> </v>
          </cell>
          <cell r="H175" t="str">
            <v xml:space="preserve"> </v>
          </cell>
          <cell r="J175" t="str">
            <v xml:space="preserve"> </v>
          </cell>
          <cell r="N175" t="str">
            <v xml:space="preserve"> </v>
          </cell>
          <cell r="P175" t="str">
            <v xml:space="preserve"> </v>
          </cell>
          <cell r="R175" t="str">
            <v xml:space="preserve"> </v>
          </cell>
          <cell r="T175" t="str">
            <v xml:space="preserve"> </v>
          </cell>
          <cell r="V175" t="str">
            <v xml:space="preserve"> </v>
          </cell>
        </row>
        <row r="176">
          <cell r="A176" t="str">
            <v>10CMS1</v>
          </cell>
          <cell r="B176" t="str">
            <v>Consumers Energy Co.</v>
          </cell>
          <cell r="C176" t="str">
            <v>CMS</v>
          </cell>
          <cell r="D176" t="str">
            <v>Elec.</v>
          </cell>
          <cell r="E176" t="str">
            <v>ü</v>
          </cell>
          <cell r="F176" t="str">
            <v xml:space="preserve"> </v>
          </cell>
          <cell r="G176" t="str">
            <v>ü</v>
          </cell>
          <cell r="H176" t="str">
            <v xml:space="preserve"> </v>
          </cell>
          <cell r="I176" t="str">
            <v>--</v>
          </cell>
          <cell r="J176" t="str">
            <v>*</v>
          </cell>
          <cell r="K176" t="str">
            <v>--</v>
          </cell>
          <cell r="L176" t="str">
            <v xml:space="preserve"> </v>
          </cell>
          <cell r="M176" t="str">
            <v>--</v>
          </cell>
          <cell r="N176" t="str">
            <v xml:space="preserve"> </v>
          </cell>
          <cell r="O176" t="str">
            <v>ü</v>
          </cell>
          <cell r="P176" t="str">
            <v xml:space="preserve"> </v>
          </cell>
          <cell r="Q176" t="str">
            <v>--</v>
          </cell>
          <cell r="R176" t="str">
            <v xml:space="preserve"> </v>
          </cell>
          <cell r="S176" t="str">
            <v>--</v>
          </cell>
          <cell r="T176" t="str">
            <v xml:space="preserve"> </v>
          </cell>
          <cell r="U176" t="str">
            <v>ü</v>
          </cell>
          <cell r="V176" t="str">
            <v>*</v>
          </cell>
        </row>
        <row r="177">
          <cell r="A177" t="str">
            <v>10CMS-G1</v>
          </cell>
          <cell r="B177" t="str">
            <v>Consumers Energy Co.</v>
          </cell>
          <cell r="C177" t="str">
            <v>CMS</v>
          </cell>
          <cell r="D177" t="str">
            <v>Gas</v>
          </cell>
          <cell r="E177" t="str">
            <v>ü</v>
          </cell>
          <cell r="F177" t="str">
            <v xml:space="preserve"> </v>
          </cell>
          <cell r="G177" t="str">
            <v>ü</v>
          </cell>
          <cell r="H177" t="str">
            <v xml:space="preserve"> </v>
          </cell>
          <cell r="I177" t="str">
            <v>--</v>
          </cell>
          <cell r="J177" t="str">
            <v xml:space="preserve"> </v>
          </cell>
          <cell r="K177" t="str">
            <v>ü</v>
          </cell>
          <cell r="L177" t="str">
            <v>*</v>
          </cell>
          <cell r="M177" t="str">
            <v>--</v>
          </cell>
          <cell r="N177" t="str">
            <v xml:space="preserve"> </v>
          </cell>
          <cell r="O177" t="str">
            <v>--</v>
          </cell>
          <cell r="P177" t="str">
            <v xml:space="preserve"> </v>
          </cell>
          <cell r="Q177" t="str">
            <v>--</v>
          </cell>
          <cell r="S177" t="str">
            <v>--</v>
          </cell>
          <cell r="T177" t="str">
            <v xml:space="preserve"> </v>
          </cell>
          <cell r="U177" t="str">
            <v>--</v>
          </cell>
          <cell r="V177" t="str">
            <v xml:space="preserve"> </v>
          </cell>
        </row>
        <row r="178">
          <cell r="A178" t="str">
            <v>13DTE1</v>
          </cell>
          <cell r="B178" t="str">
            <v>DTE Electric Co.</v>
          </cell>
          <cell r="C178" t="str">
            <v>DTE</v>
          </cell>
          <cell r="D178" t="str">
            <v>Elec.</v>
          </cell>
          <cell r="E178" t="str">
            <v>ü</v>
          </cell>
          <cell r="F178" t="str">
            <v xml:space="preserve"> </v>
          </cell>
          <cell r="G178" t="str">
            <v>ü</v>
          </cell>
          <cell r="H178" t="str">
            <v xml:space="preserve"> </v>
          </cell>
          <cell r="I178" t="str">
            <v>--</v>
          </cell>
          <cell r="J178" t="str">
            <v>*</v>
          </cell>
          <cell r="K178" t="str">
            <v>--</v>
          </cell>
          <cell r="L178" t="str">
            <v xml:space="preserve"> </v>
          </cell>
          <cell r="M178" t="str">
            <v>--</v>
          </cell>
          <cell r="N178" t="str">
            <v xml:space="preserve"> </v>
          </cell>
          <cell r="O178" t="str">
            <v>ü</v>
          </cell>
          <cell r="P178" t="str">
            <v xml:space="preserve"> </v>
          </cell>
          <cell r="Q178" t="str">
            <v>--</v>
          </cell>
          <cell r="R178" t="str">
            <v xml:space="preserve"> </v>
          </cell>
          <cell r="S178" t="str">
            <v>--</v>
          </cell>
          <cell r="T178" t="str">
            <v xml:space="preserve"> </v>
          </cell>
          <cell r="U178" t="str">
            <v>ü</v>
          </cell>
          <cell r="V178" t="str">
            <v>*</v>
          </cell>
        </row>
        <row r="179">
          <cell r="A179" t="str">
            <v>13DTE-G1</v>
          </cell>
          <cell r="B179" t="str">
            <v>DTE Gas Co.</v>
          </cell>
          <cell r="C179" t="str">
            <v>DTE</v>
          </cell>
          <cell r="D179" t="str">
            <v>Gas</v>
          </cell>
          <cell r="E179" t="str">
            <v>ü</v>
          </cell>
          <cell r="F179" t="str">
            <v xml:space="preserve"> </v>
          </cell>
          <cell r="G179" t="str">
            <v>ü</v>
          </cell>
          <cell r="H179" t="str">
            <v xml:space="preserve"> </v>
          </cell>
          <cell r="I179" t="str">
            <v>--</v>
          </cell>
          <cell r="J179" t="str">
            <v xml:space="preserve"> </v>
          </cell>
          <cell r="K179" t="str">
            <v>ü</v>
          </cell>
          <cell r="L179" t="str">
            <v>*</v>
          </cell>
          <cell r="M179" t="str">
            <v>--</v>
          </cell>
          <cell r="N179" t="str">
            <v xml:space="preserve"> </v>
          </cell>
          <cell r="O179" t="str">
            <v>--</v>
          </cell>
          <cell r="P179" t="str">
            <v xml:space="preserve"> </v>
          </cell>
          <cell r="Q179" t="str">
            <v>ü</v>
          </cell>
          <cell r="R179" t="str">
            <v>*</v>
          </cell>
          <cell r="S179" t="str">
            <v>--</v>
          </cell>
          <cell r="T179" t="str">
            <v xml:space="preserve"> </v>
          </cell>
          <cell r="U179" t="str">
            <v>--</v>
          </cell>
          <cell r="V179" t="str">
            <v xml:space="preserve"> </v>
          </cell>
        </row>
        <row r="180">
          <cell r="A180" t="str">
            <v>05AEP5</v>
          </cell>
          <cell r="B180" t="str">
            <v>Indiana Michigan Power Co.</v>
          </cell>
          <cell r="C180" t="str">
            <v>AEP</v>
          </cell>
          <cell r="D180" t="str">
            <v>Elec.</v>
          </cell>
          <cell r="E180" t="str">
            <v>ü</v>
          </cell>
          <cell r="F180" t="str">
            <v xml:space="preserve"> </v>
          </cell>
          <cell r="G180" t="str">
            <v>ü</v>
          </cell>
          <cell r="H180" t="str">
            <v xml:space="preserve"> </v>
          </cell>
          <cell r="I180" t="str">
            <v>--</v>
          </cell>
          <cell r="K180" t="str">
            <v>ü</v>
          </cell>
          <cell r="L180" t="str">
            <v>*</v>
          </cell>
          <cell r="M180" t="str">
            <v>--</v>
          </cell>
          <cell r="N180" t="str">
            <v xml:space="preserve"> </v>
          </cell>
          <cell r="O180" t="str">
            <v>ü</v>
          </cell>
          <cell r="P180" t="str">
            <v xml:space="preserve"> </v>
          </cell>
          <cell r="Q180" t="str">
            <v>--</v>
          </cell>
          <cell r="R180" t="str">
            <v xml:space="preserve"> </v>
          </cell>
          <cell r="S180" t="str">
            <v>--</v>
          </cell>
          <cell r="T180" t="str">
            <v xml:space="preserve"> </v>
          </cell>
          <cell r="U180" t="str">
            <v>--</v>
          </cell>
          <cell r="V180" t="str">
            <v xml:space="preserve"> </v>
          </cell>
        </row>
        <row r="181">
          <cell r="A181" t="str">
            <v>38WEC-G3</v>
          </cell>
          <cell r="B181" t="str">
            <v>Michigan Gas Utilities Corp.</v>
          </cell>
          <cell r="C181" t="str">
            <v>WEC</v>
          </cell>
          <cell r="D181" t="str">
            <v>Gas</v>
          </cell>
          <cell r="E181" t="str">
            <v>ü</v>
          </cell>
          <cell r="F181" t="str">
            <v xml:space="preserve"> </v>
          </cell>
          <cell r="G181" t="str">
            <v>ü</v>
          </cell>
          <cell r="H181" t="str">
            <v xml:space="preserve"> </v>
          </cell>
          <cell r="I181" t="str">
            <v>--</v>
          </cell>
          <cell r="J181" t="str">
            <v xml:space="preserve"> </v>
          </cell>
          <cell r="K181" t="str">
            <v>--</v>
          </cell>
          <cell r="L181" t="str">
            <v>*</v>
          </cell>
          <cell r="M181" t="str">
            <v>--</v>
          </cell>
          <cell r="N181" t="str">
            <v xml:space="preserve"> </v>
          </cell>
          <cell r="O181" t="str">
            <v>--</v>
          </cell>
          <cell r="P181" t="str">
            <v xml:space="preserve"> </v>
          </cell>
          <cell r="Q181" t="str">
            <v>ü</v>
          </cell>
          <cell r="R181" t="str">
            <v xml:space="preserve"> </v>
          </cell>
          <cell r="S181" t="str">
            <v>--</v>
          </cell>
          <cell r="T181" t="str">
            <v xml:space="preserve"> </v>
          </cell>
          <cell r="U181" t="str">
            <v>--</v>
          </cell>
          <cell r="V181" t="str">
            <v xml:space="preserve"> </v>
          </cell>
        </row>
        <row r="182">
          <cell r="A182" t="str">
            <v>BLANK</v>
          </cell>
          <cell r="B182" t="str">
            <v>SEMCO Energy Gas Co.</v>
          </cell>
          <cell r="C182" t="str">
            <v>ALA</v>
          </cell>
          <cell r="D182" t="str">
            <v>Gas</v>
          </cell>
          <cell r="E182" t="str">
            <v>ü</v>
          </cell>
          <cell r="F182" t="str">
            <v xml:space="preserve"> </v>
          </cell>
          <cell r="G182" t="str">
            <v>ü</v>
          </cell>
          <cell r="H182" t="str">
            <v xml:space="preserve"> </v>
          </cell>
          <cell r="I182" t="str">
            <v>--</v>
          </cell>
          <cell r="J182" t="str">
            <v xml:space="preserve"> </v>
          </cell>
          <cell r="K182" t="str">
            <v>--</v>
          </cell>
          <cell r="L182" t="str">
            <v xml:space="preserve"> </v>
          </cell>
          <cell r="M182" t="str">
            <v>--</v>
          </cell>
          <cell r="N182" t="str">
            <v xml:space="preserve"> </v>
          </cell>
          <cell r="O182" t="str">
            <v>--</v>
          </cell>
          <cell r="P182" t="str">
            <v xml:space="preserve"> </v>
          </cell>
          <cell r="Q182" t="str">
            <v>ü</v>
          </cell>
          <cell r="S182" t="str">
            <v>--</v>
          </cell>
          <cell r="T182" t="str">
            <v xml:space="preserve"> </v>
          </cell>
          <cell r="U182" t="str">
            <v>--</v>
          </cell>
          <cell r="V182" t="str">
            <v xml:space="preserve"> </v>
          </cell>
        </row>
        <row r="183">
          <cell r="A183" t="str">
            <v>38WEC1</v>
          </cell>
          <cell r="B183" t="str">
            <v>Upper Michigan Energy Resources Corp.</v>
          </cell>
          <cell r="C183" t="str">
            <v>WEC</v>
          </cell>
          <cell r="D183" t="str">
            <v>Elec.</v>
          </cell>
          <cell r="E183" t="str">
            <v>ü</v>
          </cell>
          <cell r="F183" t="str">
            <v xml:space="preserve"> </v>
          </cell>
          <cell r="G183" t="str">
            <v>ü</v>
          </cell>
          <cell r="H183" t="str">
            <v xml:space="preserve"> </v>
          </cell>
          <cell r="I183" t="str">
            <v>--</v>
          </cell>
          <cell r="J183" t="str">
            <v>*</v>
          </cell>
          <cell r="K183" t="str">
            <v>--</v>
          </cell>
          <cell r="L183" t="str">
            <v xml:space="preserve"> </v>
          </cell>
          <cell r="M183" t="str">
            <v>--</v>
          </cell>
          <cell r="N183" t="str">
            <v xml:space="preserve"> </v>
          </cell>
          <cell r="O183" t="str">
            <v>ü</v>
          </cell>
          <cell r="P183" t="str">
            <v xml:space="preserve"> </v>
          </cell>
          <cell r="Q183" t="str">
            <v>--</v>
          </cell>
          <cell r="R183" t="str">
            <v xml:space="preserve"> </v>
          </cell>
          <cell r="S183" t="str">
            <v>--</v>
          </cell>
          <cell r="T183" t="str">
            <v xml:space="preserve"> </v>
          </cell>
          <cell r="U183" t="str">
            <v>--</v>
          </cell>
          <cell r="V183" t="str">
            <v xml:space="preserve"> </v>
          </cell>
        </row>
        <row r="184">
          <cell r="A184" t="str">
            <v>BLANK</v>
          </cell>
          <cell r="B184" t="str">
            <v>Upper Peninsula Power Co.</v>
          </cell>
          <cell r="C184" t="str">
            <v>--</v>
          </cell>
          <cell r="D184" t="str">
            <v>Elec.</v>
          </cell>
          <cell r="E184" t="str">
            <v>ü</v>
          </cell>
          <cell r="F184" t="str">
            <v xml:space="preserve"> </v>
          </cell>
          <cell r="G184" t="str">
            <v>ü</v>
          </cell>
          <cell r="H184" t="str">
            <v xml:space="preserve"> </v>
          </cell>
          <cell r="I184" t="str">
            <v>--</v>
          </cell>
          <cell r="K184" t="str">
            <v>ü</v>
          </cell>
          <cell r="L184" t="str">
            <v>*</v>
          </cell>
          <cell r="M184" t="str">
            <v>--</v>
          </cell>
          <cell r="N184" t="str">
            <v xml:space="preserve"> </v>
          </cell>
          <cell r="O184" t="str">
            <v>--</v>
          </cell>
          <cell r="P184" t="str">
            <v xml:space="preserve"> </v>
          </cell>
          <cell r="Q184" t="str">
            <v>--</v>
          </cell>
          <cell r="R184" t="str">
            <v xml:space="preserve"> </v>
          </cell>
          <cell r="S184" t="str">
            <v>--</v>
          </cell>
          <cell r="T184" t="str">
            <v xml:space="preserve"> </v>
          </cell>
          <cell r="U184" t="str">
            <v>ü</v>
          </cell>
          <cell r="V184" t="str">
            <v>*</v>
          </cell>
        </row>
        <row r="185">
          <cell r="E185" t="str">
            <v xml:space="preserve"> </v>
          </cell>
          <cell r="F185" t="str">
            <v xml:space="preserve"> </v>
          </cell>
          <cell r="H185" t="str">
            <v xml:space="preserve"> </v>
          </cell>
          <cell r="J185" t="str">
            <v xml:space="preserve"> </v>
          </cell>
          <cell r="L185" t="str">
            <v xml:space="preserve"> </v>
          </cell>
          <cell r="N185" t="str">
            <v xml:space="preserve"> </v>
          </cell>
          <cell r="P185" t="str">
            <v xml:space="preserve"> </v>
          </cell>
          <cell r="R185" t="str">
            <v xml:space="preserve"> </v>
          </cell>
          <cell r="T185" t="str">
            <v xml:space="preserve"> </v>
          </cell>
          <cell r="V185" t="str">
            <v xml:space="preserve"> </v>
          </cell>
        </row>
        <row r="186">
          <cell r="B186" t="str">
            <v>MINNESOTA</v>
          </cell>
          <cell r="C186" t="str">
            <v xml:space="preserve"> </v>
          </cell>
          <cell r="F186" t="str">
            <v xml:space="preserve"> </v>
          </cell>
          <cell r="H186" t="str">
            <v xml:space="preserve"> </v>
          </cell>
          <cell r="J186" t="str">
            <v xml:space="preserve"> </v>
          </cell>
          <cell r="L186" t="str">
            <v xml:space="preserve"> </v>
          </cell>
          <cell r="N186" t="str">
            <v xml:space="preserve"> </v>
          </cell>
          <cell r="P186" t="str">
            <v xml:space="preserve"> </v>
          </cell>
          <cell r="R186" t="str">
            <v xml:space="preserve"> </v>
          </cell>
          <cell r="T186" t="str">
            <v xml:space="preserve"> </v>
          </cell>
          <cell r="V186" t="str">
            <v xml:space="preserve"> </v>
          </cell>
        </row>
        <row r="187">
          <cell r="A187" t="str">
            <v>02ALE1</v>
          </cell>
          <cell r="B187" t="str">
            <v>Minnesota Power Enterprises Inc.</v>
          </cell>
          <cell r="C187" t="str">
            <v>ALE</v>
          </cell>
          <cell r="D187" t="str">
            <v>Elec.</v>
          </cell>
          <cell r="E187" t="str">
            <v>ü</v>
          </cell>
          <cell r="F187" t="str">
            <v xml:space="preserve"> </v>
          </cell>
          <cell r="G187" t="str">
            <v>ü</v>
          </cell>
          <cell r="H187" t="str">
            <v xml:space="preserve"> </v>
          </cell>
          <cell r="I187" t="str">
            <v>--</v>
          </cell>
          <cell r="J187" t="str">
            <v xml:space="preserve"> </v>
          </cell>
          <cell r="K187" t="str">
            <v>--</v>
          </cell>
          <cell r="L187" t="str">
            <v xml:space="preserve"> </v>
          </cell>
          <cell r="M187" t="str">
            <v>--</v>
          </cell>
          <cell r="N187" t="str">
            <v xml:space="preserve"> </v>
          </cell>
          <cell r="O187" t="str">
            <v>ü</v>
          </cell>
          <cell r="P187" t="str">
            <v xml:space="preserve"> </v>
          </cell>
          <cell r="Q187" t="str">
            <v>--</v>
          </cell>
          <cell r="R187" t="str">
            <v xml:space="preserve"> </v>
          </cell>
          <cell r="S187" t="str">
            <v>--</v>
          </cell>
          <cell r="T187" t="str">
            <v xml:space="preserve"> </v>
          </cell>
          <cell r="U187" t="str">
            <v>ü</v>
          </cell>
          <cell r="V187" t="str">
            <v xml:space="preserve"> </v>
          </cell>
        </row>
        <row r="188">
          <cell r="A188" t="str">
            <v>09CNP-G3</v>
          </cell>
          <cell r="B188" t="str">
            <v>CenterPoint Energy Resources Corp.</v>
          </cell>
          <cell r="C188" t="str">
            <v>CNP</v>
          </cell>
          <cell r="D188" t="str">
            <v>Gas</v>
          </cell>
          <cell r="E188" t="str">
            <v>ü</v>
          </cell>
          <cell r="F188" t="str">
            <v xml:space="preserve"> </v>
          </cell>
          <cell r="G188" t="str">
            <v>ü</v>
          </cell>
          <cell r="H188" t="str">
            <v xml:space="preserve"> </v>
          </cell>
          <cell r="I188" t="str">
            <v>--</v>
          </cell>
          <cell r="K188" t="str">
            <v>ü</v>
          </cell>
          <cell r="L188" t="str">
            <v>*</v>
          </cell>
          <cell r="M188" t="str">
            <v>--</v>
          </cell>
          <cell r="N188" t="str">
            <v xml:space="preserve"> </v>
          </cell>
          <cell r="O188" t="str">
            <v>--</v>
          </cell>
          <cell r="P188" t="str">
            <v xml:space="preserve"> </v>
          </cell>
          <cell r="Q188" t="str">
            <v>--</v>
          </cell>
          <cell r="R188" t="str">
            <v xml:space="preserve"> </v>
          </cell>
          <cell r="S188" t="str">
            <v>--</v>
          </cell>
          <cell r="T188" t="str">
            <v xml:space="preserve"> </v>
          </cell>
          <cell r="U188" t="str">
            <v>--</v>
          </cell>
          <cell r="V188" t="str">
            <v xml:space="preserve"> </v>
          </cell>
        </row>
        <row r="189">
          <cell r="A189" t="str">
            <v>38WEC-G4</v>
          </cell>
          <cell r="B189" t="str">
            <v>Minnesota Energy Resources Corp.</v>
          </cell>
          <cell r="C189" t="str">
            <v>WEC</v>
          </cell>
          <cell r="D189" t="str">
            <v>Gas</v>
          </cell>
          <cell r="E189" t="str">
            <v>ü</v>
          </cell>
          <cell r="F189" t="str">
            <v xml:space="preserve"> </v>
          </cell>
          <cell r="G189" t="str">
            <v>ü</v>
          </cell>
          <cell r="H189" t="str">
            <v xml:space="preserve"> </v>
          </cell>
          <cell r="I189" t="str">
            <v>--</v>
          </cell>
          <cell r="K189" t="str">
            <v>ü</v>
          </cell>
          <cell r="L189" t="str">
            <v>*</v>
          </cell>
          <cell r="M189" t="str">
            <v>--</v>
          </cell>
          <cell r="N189" t="str">
            <v xml:space="preserve"> </v>
          </cell>
          <cell r="O189" t="str">
            <v>--</v>
          </cell>
          <cell r="P189" t="str">
            <v xml:space="preserve"> </v>
          </cell>
          <cell r="Q189" t="str">
            <v>ü</v>
          </cell>
          <cell r="S189" t="str">
            <v>--</v>
          </cell>
          <cell r="T189" t="str">
            <v xml:space="preserve"> </v>
          </cell>
          <cell r="U189" t="str">
            <v>--</v>
          </cell>
          <cell r="V189" t="str">
            <v xml:space="preserve"> </v>
          </cell>
        </row>
        <row r="190">
          <cell r="A190" t="str">
            <v>39XEL2</v>
          </cell>
          <cell r="B190" t="str">
            <v>Northern States Power Co. - Minnesota</v>
          </cell>
          <cell r="C190" t="str">
            <v>XEL</v>
          </cell>
          <cell r="D190" t="str">
            <v>Elec.</v>
          </cell>
          <cell r="E190" t="str">
            <v>ü</v>
          </cell>
          <cell r="F190" t="str">
            <v xml:space="preserve"> </v>
          </cell>
          <cell r="G190" t="str">
            <v>ü</v>
          </cell>
          <cell r="H190" t="str">
            <v xml:space="preserve"> </v>
          </cell>
          <cell r="I190" t="str">
            <v>--</v>
          </cell>
          <cell r="K190" t="str">
            <v>ü</v>
          </cell>
          <cell r="L190" t="str">
            <v>*</v>
          </cell>
          <cell r="M190" t="str">
            <v>--</v>
          </cell>
          <cell r="N190" t="str">
            <v xml:space="preserve"> </v>
          </cell>
          <cell r="O190" t="str">
            <v>ü</v>
          </cell>
          <cell r="P190" t="str">
            <v xml:space="preserve"> </v>
          </cell>
          <cell r="Q190" t="str">
            <v>--</v>
          </cell>
          <cell r="R190" t="str">
            <v xml:space="preserve"> </v>
          </cell>
          <cell r="S190" t="str">
            <v>ü</v>
          </cell>
          <cell r="T190" t="str">
            <v xml:space="preserve"> </v>
          </cell>
          <cell r="U190" t="str">
            <v>ü</v>
          </cell>
          <cell r="V190" t="str">
            <v xml:space="preserve"> </v>
          </cell>
        </row>
        <row r="191">
          <cell r="A191" t="str">
            <v>39XEL-G2</v>
          </cell>
          <cell r="B191" t="str">
            <v>Northern States Power Co. - Minnesota</v>
          </cell>
          <cell r="C191" t="str">
            <v>XEL</v>
          </cell>
          <cell r="D191" t="str">
            <v>Gas</v>
          </cell>
          <cell r="E191" t="str">
            <v>ü</v>
          </cell>
          <cell r="F191" t="str">
            <v xml:space="preserve"> </v>
          </cell>
          <cell r="G191" t="str">
            <v>ü</v>
          </cell>
          <cell r="H191" t="str">
            <v xml:space="preserve"> </v>
          </cell>
          <cell r="I191" t="str">
            <v>--</v>
          </cell>
          <cell r="J191" t="str">
            <v xml:space="preserve"> </v>
          </cell>
          <cell r="K191" t="str">
            <v>--</v>
          </cell>
          <cell r="L191" t="str">
            <v xml:space="preserve"> </v>
          </cell>
          <cell r="M191" t="str">
            <v>--</v>
          </cell>
          <cell r="N191" t="str">
            <v xml:space="preserve"> </v>
          </cell>
          <cell r="O191" t="str">
            <v>--</v>
          </cell>
          <cell r="P191" t="str">
            <v xml:space="preserve"> </v>
          </cell>
          <cell r="Q191" t="str">
            <v>ü</v>
          </cell>
          <cell r="S191" t="str">
            <v>--</v>
          </cell>
          <cell r="T191" t="str">
            <v xml:space="preserve"> </v>
          </cell>
          <cell r="U191" t="str">
            <v>--</v>
          </cell>
          <cell r="V191" t="str">
            <v xml:space="preserve"> </v>
          </cell>
        </row>
        <row r="192">
          <cell r="A192" t="str">
            <v>30OTTR1</v>
          </cell>
          <cell r="B192" t="str">
            <v>Otter Tail Power Co.</v>
          </cell>
          <cell r="C192" t="str">
            <v>OTTR</v>
          </cell>
          <cell r="D192" t="str">
            <v>Elec.</v>
          </cell>
          <cell r="E192" t="str">
            <v>ü</v>
          </cell>
          <cell r="F192" t="str">
            <v xml:space="preserve"> </v>
          </cell>
          <cell r="G192" t="str">
            <v>ü</v>
          </cell>
          <cell r="H192" t="str">
            <v xml:space="preserve"> </v>
          </cell>
          <cell r="I192" t="str">
            <v>--</v>
          </cell>
          <cell r="J192" t="str">
            <v xml:space="preserve"> </v>
          </cell>
          <cell r="K192" t="str">
            <v>--</v>
          </cell>
          <cell r="L192" t="str">
            <v xml:space="preserve"> </v>
          </cell>
          <cell r="M192" t="str">
            <v>--</v>
          </cell>
          <cell r="N192" t="str">
            <v xml:space="preserve"> </v>
          </cell>
          <cell r="O192" t="str">
            <v>ü</v>
          </cell>
          <cell r="P192" t="str">
            <v xml:space="preserve"> </v>
          </cell>
          <cell r="Q192" t="str">
            <v>--</v>
          </cell>
          <cell r="R192" t="str">
            <v xml:space="preserve"> </v>
          </cell>
          <cell r="S192" t="str">
            <v>ü</v>
          </cell>
          <cell r="T192" t="str">
            <v xml:space="preserve"> </v>
          </cell>
          <cell r="U192" t="str">
            <v>ü</v>
          </cell>
          <cell r="V192" t="str">
            <v xml:space="preserve"> </v>
          </cell>
        </row>
        <row r="193">
          <cell r="F193" t="str">
            <v xml:space="preserve"> </v>
          </cell>
          <cell r="H193" t="str">
            <v xml:space="preserve"> </v>
          </cell>
          <cell r="J193" t="str">
            <v xml:space="preserve"> </v>
          </cell>
          <cell r="L193" t="str">
            <v xml:space="preserve"> </v>
          </cell>
          <cell r="N193" t="str">
            <v xml:space="preserve"> </v>
          </cell>
          <cell r="P193" t="str">
            <v xml:space="preserve"> </v>
          </cell>
          <cell r="R193" t="str">
            <v xml:space="preserve"> </v>
          </cell>
          <cell r="T193" t="str">
            <v xml:space="preserve"> </v>
          </cell>
          <cell r="V193" t="str">
            <v xml:space="preserve"> </v>
          </cell>
        </row>
        <row r="194">
          <cell r="B194" t="str">
            <v>MISSISSIPPI</v>
          </cell>
          <cell r="F194" t="str">
            <v xml:space="preserve"> </v>
          </cell>
          <cell r="H194" t="str">
            <v xml:space="preserve"> </v>
          </cell>
          <cell r="J194" t="str">
            <v xml:space="preserve"> </v>
          </cell>
          <cell r="L194" t="str">
            <v xml:space="preserve"> </v>
          </cell>
          <cell r="N194" t="str">
            <v xml:space="preserve"> </v>
          </cell>
          <cell r="P194" t="str">
            <v xml:space="preserve"> </v>
          </cell>
          <cell r="R194" t="str">
            <v xml:space="preserve"> </v>
          </cell>
          <cell r="T194" t="str">
            <v xml:space="preserve"> </v>
          </cell>
          <cell r="U194" t="str">
            <v xml:space="preserve"> </v>
          </cell>
          <cell r="V194" t="str">
            <v xml:space="preserve"> </v>
          </cell>
        </row>
        <row r="195">
          <cell r="A195" t="str">
            <v>01ATO4</v>
          </cell>
          <cell r="B195" t="str">
            <v>Atmos Energy Inc.</v>
          </cell>
          <cell r="C195" t="str">
            <v>ATO</v>
          </cell>
          <cell r="D195" t="str">
            <v>Gas</v>
          </cell>
          <cell r="E195" t="str">
            <v>ü</v>
          </cell>
          <cell r="F195" t="str">
            <v xml:space="preserve"> </v>
          </cell>
          <cell r="G195" t="str">
            <v>--</v>
          </cell>
          <cell r="H195" t="str">
            <v xml:space="preserve"> </v>
          </cell>
          <cell r="I195" t="str">
            <v>--</v>
          </cell>
          <cell r="J195" t="str">
            <v xml:space="preserve"> </v>
          </cell>
          <cell r="K195" t="str">
            <v>ü</v>
          </cell>
          <cell r="L195" t="str">
            <v>*</v>
          </cell>
          <cell r="M195" t="str">
            <v>--</v>
          </cell>
          <cell r="N195" t="str">
            <v xml:space="preserve"> </v>
          </cell>
          <cell r="O195" t="str">
            <v>--</v>
          </cell>
          <cell r="P195" t="str">
            <v xml:space="preserve"> </v>
          </cell>
          <cell r="Q195" t="str">
            <v>ü</v>
          </cell>
          <cell r="S195" t="str">
            <v>--</v>
          </cell>
          <cell r="T195" t="str">
            <v xml:space="preserve"> </v>
          </cell>
          <cell r="U195" t="str">
            <v>--</v>
          </cell>
          <cell r="V195" t="str">
            <v xml:space="preserve"> </v>
          </cell>
        </row>
        <row r="196">
          <cell r="A196" t="str">
            <v>18ETR4</v>
          </cell>
          <cell r="B196" t="str">
            <v>Entergy Mississippi LLC</v>
          </cell>
          <cell r="C196" t="str">
            <v>ETR</v>
          </cell>
          <cell r="D196" t="str">
            <v>Elec.</v>
          </cell>
          <cell r="E196" t="str">
            <v>ü</v>
          </cell>
          <cell r="F196" t="str">
            <v xml:space="preserve"> </v>
          </cell>
          <cell r="G196" t="str">
            <v>--</v>
          </cell>
          <cell r="H196" t="str">
            <v xml:space="preserve"> </v>
          </cell>
          <cell r="I196" t="str">
            <v>--</v>
          </cell>
          <cell r="J196" t="str">
            <v xml:space="preserve"> </v>
          </cell>
          <cell r="K196" t="str">
            <v>ü</v>
          </cell>
          <cell r="L196" t="str">
            <v>*</v>
          </cell>
          <cell r="M196" t="str">
            <v>--</v>
          </cell>
          <cell r="O196" t="str">
            <v>--</v>
          </cell>
          <cell r="P196" t="str">
            <v xml:space="preserve"> </v>
          </cell>
          <cell r="Q196" t="str">
            <v>--</v>
          </cell>
          <cell r="S196" t="str">
            <v>--</v>
          </cell>
          <cell r="U196" t="str">
            <v>ü</v>
          </cell>
          <cell r="V196" t="str">
            <v xml:space="preserve"> </v>
          </cell>
        </row>
        <row r="197">
          <cell r="A197" t="str">
            <v>37SO3</v>
          </cell>
          <cell r="B197" t="str">
            <v>Mississippi Power Co.</v>
          </cell>
          <cell r="C197" t="str">
            <v>SO</v>
          </cell>
          <cell r="D197" t="str">
            <v>Elec.</v>
          </cell>
          <cell r="E197" t="str">
            <v>ü</v>
          </cell>
          <cell r="F197" t="str">
            <v xml:space="preserve"> </v>
          </cell>
          <cell r="G197" t="str">
            <v>--</v>
          </cell>
          <cell r="H197" t="str">
            <v xml:space="preserve"> </v>
          </cell>
          <cell r="I197" t="str">
            <v>--</v>
          </cell>
          <cell r="J197" t="str">
            <v xml:space="preserve"> </v>
          </cell>
          <cell r="K197" t="str">
            <v>ü</v>
          </cell>
          <cell r="L197" t="str">
            <v>*</v>
          </cell>
          <cell r="M197" t="str">
            <v>--</v>
          </cell>
          <cell r="N197" t="str">
            <v xml:space="preserve"> </v>
          </cell>
          <cell r="O197" t="str">
            <v>--</v>
          </cell>
          <cell r="P197" t="str">
            <v xml:space="preserve"> </v>
          </cell>
          <cell r="Q197" t="str">
            <v>--</v>
          </cell>
          <cell r="R197" t="str">
            <v xml:space="preserve"> </v>
          </cell>
          <cell r="S197" t="str">
            <v>ü</v>
          </cell>
          <cell r="T197" t="str">
            <v>*</v>
          </cell>
          <cell r="U197" t="str">
            <v>--</v>
          </cell>
          <cell r="V197" t="str">
            <v xml:space="preserve"> </v>
          </cell>
        </row>
        <row r="198">
          <cell r="F198" t="str">
            <v xml:space="preserve"> </v>
          </cell>
          <cell r="H198" t="str">
            <v xml:space="preserve"> </v>
          </cell>
          <cell r="J198" t="str">
            <v xml:space="preserve"> </v>
          </cell>
          <cell r="L198" t="str">
            <v xml:space="preserve"> </v>
          </cell>
          <cell r="N198" t="str">
            <v xml:space="preserve"> </v>
          </cell>
          <cell r="P198" t="str">
            <v xml:space="preserve"> </v>
          </cell>
          <cell r="R198" t="str">
            <v xml:space="preserve"> </v>
          </cell>
          <cell r="T198" t="str">
            <v xml:space="preserve"> </v>
          </cell>
          <cell r="V198" t="str">
            <v xml:space="preserve"> </v>
          </cell>
        </row>
        <row r="199">
          <cell r="B199" t="str">
            <v>MISSOURI</v>
          </cell>
          <cell r="F199" t="str">
            <v xml:space="preserve"> </v>
          </cell>
          <cell r="H199" t="str">
            <v xml:space="preserve"> </v>
          </cell>
          <cell r="J199" t="str">
            <v xml:space="preserve"> </v>
          </cell>
          <cell r="L199" t="str">
            <v xml:space="preserve"> </v>
          </cell>
          <cell r="N199" t="str">
            <v xml:space="preserve"> </v>
          </cell>
          <cell r="P199" t="str">
            <v xml:space="preserve"> </v>
          </cell>
          <cell r="R199" t="str">
            <v xml:space="preserve"> </v>
          </cell>
          <cell r="T199" t="str">
            <v xml:space="preserve"> </v>
          </cell>
          <cell r="V199" t="str">
            <v xml:space="preserve"> </v>
          </cell>
        </row>
        <row r="200">
          <cell r="A200" t="str">
            <v>01AQN2</v>
          </cell>
          <cell r="B200" t="str">
            <v>Empire District Electric Co.</v>
          </cell>
          <cell r="C200" t="str">
            <v>AQN</v>
          </cell>
          <cell r="D200" t="str">
            <v>Elec.</v>
          </cell>
          <cell r="E200" t="str">
            <v>ü</v>
          </cell>
          <cell r="F200" t="str">
            <v xml:space="preserve"> </v>
          </cell>
          <cell r="G200" t="str">
            <v>--</v>
          </cell>
          <cell r="H200" t="str">
            <v xml:space="preserve"> </v>
          </cell>
          <cell r="I200" t="str">
            <v>--</v>
          </cell>
          <cell r="J200" t="str">
            <v xml:space="preserve"> </v>
          </cell>
          <cell r="K200" t="str">
            <v>--</v>
          </cell>
          <cell r="M200" t="str">
            <v>--</v>
          </cell>
          <cell r="N200" t="str">
            <v xml:space="preserve"> </v>
          </cell>
          <cell r="O200" t="str">
            <v>--</v>
          </cell>
          <cell r="P200" t="str">
            <v>*</v>
          </cell>
          <cell r="Q200" t="str">
            <v>--</v>
          </cell>
          <cell r="R200" t="str">
            <v xml:space="preserve"> </v>
          </cell>
          <cell r="S200" t="str">
            <v>--</v>
          </cell>
          <cell r="T200" t="str">
            <v>*</v>
          </cell>
          <cell r="U200" t="str">
            <v>ü</v>
          </cell>
          <cell r="V200" t="str">
            <v>*</v>
          </cell>
        </row>
        <row r="201">
          <cell r="A201" t="str">
            <v>01AQN-G4</v>
          </cell>
          <cell r="B201" t="str">
            <v>Empire District Gas Co.</v>
          </cell>
          <cell r="C201" t="str">
            <v>AQN</v>
          </cell>
          <cell r="D201" t="str">
            <v>Gas</v>
          </cell>
          <cell r="E201" t="str">
            <v>ü</v>
          </cell>
          <cell r="F201" t="str">
            <v xml:space="preserve"> </v>
          </cell>
          <cell r="G201" t="str">
            <v>--</v>
          </cell>
          <cell r="H201" t="str">
            <v xml:space="preserve"> </v>
          </cell>
          <cell r="I201" t="str">
            <v>--</v>
          </cell>
          <cell r="J201" t="str">
            <v xml:space="preserve"> </v>
          </cell>
          <cell r="K201" t="str">
            <v>--</v>
          </cell>
          <cell r="M201" t="str">
            <v>--</v>
          </cell>
          <cell r="N201" t="str">
            <v xml:space="preserve"> </v>
          </cell>
          <cell r="O201" t="str">
            <v>--</v>
          </cell>
          <cell r="P201" t="str">
            <v xml:space="preserve"> </v>
          </cell>
          <cell r="Q201" t="str">
            <v>--</v>
          </cell>
          <cell r="R201" t="str">
            <v xml:space="preserve"> </v>
          </cell>
          <cell r="S201" t="str">
            <v>--</v>
          </cell>
          <cell r="T201" t="str">
            <v xml:space="preserve"> </v>
          </cell>
          <cell r="U201" t="str">
            <v>--</v>
          </cell>
          <cell r="V201" t="str">
            <v xml:space="preserve"> </v>
          </cell>
        </row>
        <row r="202">
          <cell r="A202" t="str">
            <v>19EVRG4</v>
          </cell>
          <cell r="B202" t="str">
            <v>Evergy Metro Inc.</v>
          </cell>
          <cell r="C202" t="str">
            <v>EVRG</v>
          </cell>
          <cell r="D202" t="str">
            <v>Elec.</v>
          </cell>
          <cell r="E202" t="str">
            <v>ü</v>
          </cell>
          <cell r="F202" t="str">
            <v xml:space="preserve"> </v>
          </cell>
          <cell r="G202" t="str">
            <v>ü</v>
          </cell>
          <cell r="H202" t="str">
            <v>*</v>
          </cell>
          <cell r="I202" t="str">
            <v>--</v>
          </cell>
          <cell r="J202" t="str">
            <v xml:space="preserve"> </v>
          </cell>
          <cell r="K202" t="str">
            <v>ü</v>
          </cell>
          <cell r="L202" t="str">
            <v>*</v>
          </cell>
          <cell r="M202" t="str">
            <v>--</v>
          </cell>
          <cell r="N202" t="str">
            <v xml:space="preserve"> </v>
          </cell>
          <cell r="O202" t="str">
            <v>--</v>
          </cell>
          <cell r="P202" t="str">
            <v>*</v>
          </cell>
          <cell r="Q202" t="str">
            <v>ü</v>
          </cell>
          <cell r="R202" t="str">
            <v>*</v>
          </cell>
          <cell r="S202" t="str">
            <v>--</v>
          </cell>
          <cell r="T202" t="str">
            <v>*</v>
          </cell>
          <cell r="U202" t="str">
            <v>ü</v>
          </cell>
          <cell r="V202" t="str">
            <v>*</v>
          </cell>
        </row>
        <row r="203">
          <cell r="A203" t="str">
            <v>19EVRG5</v>
          </cell>
          <cell r="B203" t="str">
            <v>Evergy Missouri West Inc.</v>
          </cell>
          <cell r="C203" t="str">
            <v>EVRG</v>
          </cell>
          <cell r="D203" t="str">
            <v>Elec.</v>
          </cell>
          <cell r="E203" t="str">
            <v>ü</v>
          </cell>
          <cell r="F203" t="str">
            <v xml:space="preserve"> </v>
          </cell>
          <cell r="G203" t="str">
            <v>ü</v>
          </cell>
          <cell r="H203" t="str">
            <v>*</v>
          </cell>
          <cell r="I203" t="str">
            <v>--</v>
          </cell>
          <cell r="J203" t="str">
            <v xml:space="preserve"> </v>
          </cell>
          <cell r="K203" t="str">
            <v>ü</v>
          </cell>
          <cell r="L203" t="str">
            <v>*</v>
          </cell>
          <cell r="M203" t="str">
            <v>--</v>
          </cell>
          <cell r="N203" t="str">
            <v xml:space="preserve"> </v>
          </cell>
          <cell r="O203" t="str">
            <v>ü</v>
          </cell>
          <cell r="P203" t="str">
            <v>*</v>
          </cell>
          <cell r="Q203" t="str">
            <v>ü</v>
          </cell>
          <cell r="R203" t="str">
            <v>*</v>
          </cell>
          <cell r="S203" t="str">
            <v>--</v>
          </cell>
          <cell r="T203" t="str">
            <v>*</v>
          </cell>
          <cell r="U203" t="str">
            <v>ü</v>
          </cell>
          <cell r="V203" t="str">
            <v>*</v>
          </cell>
        </row>
        <row r="204">
          <cell r="A204" t="str">
            <v>09SR3</v>
          </cell>
          <cell r="B204" t="str">
            <v>Spire Missouri Inc.</v>
          </cell>
          <cell r="C204" t="str">
            <v>SR</v>
          </cell>
          <cell r="D204" t="str">
            <v>Gas</v>
          </cell>
          <cell r="E204" t="str">
            <v>ü</v>
          </cell>
          <cell r="F204" t="str">
            <v xml:space="preserve"> </v>
          </cell>
          <cell r="G204" t="str">
            <v>--</v>
          </cell>
          <cell r="H204" t="str">
            <v xml:space="preserve"> </v>
          </cell>
          <cell r="I204" t="str">
            <v>--</v>
          </cell>
          <cell r="J204" t="str">
            <v xml:space="preserve"> </v>
          </cell>
          <cell r="K204" t="str">
            <v>ü</v>
          </cell>
          <cell r="L204" t="str">
            <v>*</v>
          </cell>
          <cell r="M204" t="str">
            <v>--</v>
          </cell>
          <cell r="N204" t="str">
            <v xml:space="preserve"> </v>
          </cell>
          <cell r="O204" t="str">
            <v>--</v>
          </cell>
          <cell r="P204" t="str">
            <v xml:space="preserve"> </v>
          </cell>
          <cell r="Q204" t="str">
            <v>ü</v>
          </cell>
          <cell r="S204" t="str">
            <v>--</v>
          </cell>
          <cell r="T204" t="str">
            <v xml:space="preserve"> </v>
          </cell>
          <cell r="U204" t="str">
            <v>--</v>
          </cell>
          <cell r="V204" t="str">
            <v xml:space="preserve"> </v>
          </cell>
        </row>
        <row r="205">
          <cell r="A205" t="str">
            <v>01AQN-G5</v>
          </cell>
          <cell r="B205" t="str">
            <v>Liberty Utilities (Midstates Natural Gas) Corp.</v>
          </cell>
          <cell r="C205" t="str">
            <v>AQN</v>
          </cell>
          <cell r="D205" t="str">
            <v>Gas</v>
          </cell>
          <cell r="E205" t="str">
            <v>ü</v>
          </cell>
          <cell r="F205" t="str">
            <v xml:space="preserve"> </v>
          </cell>
          <cell r="G205" t="str">
            <v>--</v>
          </cell>
          <cell r="H205" t="str">
            <v xml:space="preserve"> </v>
          </cell>
          <cell r="I205" t="str">
            <v>--</v>
          </cell>
          <cell r="J205" t="str">
            <v xml:space="preserve"> </v>
          </cell>
          <cell r="K205" t="str">
            <v>ü</v>
          </cell>
          <cell r="L205" t="str">
            <v>*</v>
          </cell>
          <cell r="M205" t="str">
            <v>--</v>
          </cell>
          <cell r="N205" t="str">
            <v xml:space="preserve"> </v>
          </cell>
          <cell r="O205" t="str">
            <v>--</v>
          </cell>
          <cell r="P205" t="str">
            <v xml:space="preserve"> </v>
          </cell>
          <cell r="Q205" t="str">
            <v>ü</v>
          </cell>
          <cell r="S205" t="str">
            <v>--</v>
          </cell>
          <cell r="T205" t="str">
            <v xml:space="preserve"> </v>
          </cell>
          <cell r="U205" t="str">
            <v>--</v>
          </cell>
          <cell r="V205" t="str">
            <v xml:space="preserve"> </v>
          </cell>
        </row>
        <row r="206">
          <cell r="A206" t="str">
            <v>04AEE2</v>
          </cell>
          <cell r="B206" t="str">
            <v>Union Electric Co.</v>
          </cell>
          <cell r="C206" t="str">
            <v>AEE</v>
          </cell>
          <cell r="D206" t="str">
            <v>Elec.</v>
          </cell>
          <cell r="E206" t="str">
            <v>ü</v>
          </cell>
          <cell r="F206" t="str">
            <v xml:space="preserve"> </v>
          </cell>
          <cell r="G206" t="str">
            <v>ü</v>
          </cell>
          <cell r="H206" t="str">
            <v>*</v>
          </cell>
          <cell r="I206" t="str">
            <v>--</v>
          </cell>
          <cell r="J206" t="str">
            <v xml:space="preserve"> </v>
          </cell>
          <cell r="K206" t="str">
            <v>ü</v>
          </cell>
          <cell r="L206" t="str">
            <v>*</v>
          </cell>
          <cell r="M206" t="str">
            <v>--</v>
          </cell>
          <cell r="N206" t="str">
            <v xml:space="preserve"> </v>
          </cell>
          <cell r="O206" t="str">
            <v>ü</v>
          </cell>
          <cell r="P206" t="str">
            <v>*</v>
          </cell>
          <cell r="Q206" t="str">
            <v>ü</v>
          </cell>
          <cell r="R206" t="str">
            <v>*</v>
          </cell>
          <cell r="S206" t="str">
            <v>--</v>
          </cell>
          <cell r="T206" t="str">
            <v>*</v>
          </cell>
          <cell r="U206" t="str">
            <v>ü</v>
          </cell>
          <cell r="V206" t="str">
            <v>*</v>
          </cell>
        </row>
        <row r="207">
          <cell r="A207" t="str">
            <v>04AEE-G2</v>
          </cell>
          <cell r="B207" t="str">
            <v>Union Electric Co.</v>
          </cell>
          <cell r="C207" t="str">
            <v>AEE</v>
          </cell>
          <cell r="D207" t="str">
            <v>Gas</v>
          </cell>
          <cell r="E207" t="str">
            <v>ü</v>
          </cell>
          <cell r="F207" t="str">
            <v xml:space="preserve"> </v>
          </cell>
          <cell r="G207" t="str">
            <v>--</v>
          </cell>
          <cell r="H207" t="str">
            <v xml:space="preserve"> </v>
          </cell>
          <cell r="I207" t="str">
            <v>--</v>
          </cell>
          <cell r="J207" t="str">
            <v xml:space="preserve"> </v>
          </cell>
          <cell r="K207" t="str">
            <v>ü</v>
          </cell>
          <cell r="L207" t="str">
            <v>*</v>
          </cell>
          <cell r="M207" t="str">
            <v>--</v>
          </cell>
          <cell r="N207" t="str">
            <v xml:space="preserve"> </v>
          </cell>
          <cell r="O207" t="str">
            <v>--</v>
          </cell>
          <cell r="P207" t="str">
            <v xml:space="preserve"> </v>
          </cell>
          <cell r="Q207" t="str">
            <v>ü</v>
          </cell>
          <cell r="S207" t="str">
            <v>--</v>
          </cell>
          <cell r="T207" t="str">
            <v xml:space="preserve"> </v>
          </cell>
          <cell r="U207" t="str">
            <v>--</v>
          </cell>
          <cell r="V207" t="str">
            <v xml:space="preserve"> </v>
          </cell>
        </row>
        <row r="208">
          <cell r="F208" t="str">
            <v xml:space="preserve"> </v>
          </cell>
          <cell r="H208" t="str">
            <v xml:space="preserve"> </v>
          </cell>
          <cell r="J208" t="str">
            <v xml:space="preserve"> </v>
          </cell>
          <cell r="K208" t="str">
            <v xml:space="preserve"> </v>
          </cell>
          <cell r="L208" t="str">
            <v xml:space="preserve"> </v>
          </cell>
          <cell r="N208" t="str">
            <v xml:space="preserve"> </v>
          </cell>
          <cell r="O208" t="str">
            <v xml:space="preserve"> </v>
          </cell>
          <cell r="P208" t="str">
            <v xml:space="preserve"> </v>
          </cell>
          <cell r="R208" t="str">
            <v xml:space="preserve"> </v>
          </cell>
          <cell r="T208" t="str">
            <v xml:space="preserve"> </v>
          </cell>
          <cell r="U208" t="str">
            <v xml:space="preserve"> </v>
          </cell>
          <cell r="V208" t="str">
            <v xml:space="preserve"> </v>
          </cell>
        </row>
        <row r="209">
          <cell r="B209" t="str">
            <v>MONTANA</v>
          </cell>
          <cell r="D209" t="str">
            <v xml:space="preserve"> </v>
          </cell>
          <cell r="F209" t="str">
            <v xml:space="preserve"> </v>
          </cell>
          <cell r="H209" t="str">
            <v xml:space="preserve"> </v>
          </cell>
          <cell r="J209" t="str">
            <v xml:space="preserve"> </v>
          </cell>
          <cell r="L209" t="str">
            <v xml:space="preserve"> </v>
          </cell>
          <cell r="N209" t="str">
            <v xml:space="preserve"> </v>
          </cell>
          <cell r="P209" t="str">
            <v xml:space="preserve"> </v>
          </cell>
          <cell r="R209" t="str">
            <v xml:space="preserve"> </v>
          </cell>
          <cell r="T209" t="str">
            <v xml:space="preserve"> </v>
          </cell>
          <cell r="V209" t="str">
            <v xml:space="preserve"> </v>
          </cell>
        </row>
        <row r="210">
          <cell r="A210" t="str">
            <v>BLANK</v>
          </cell>
          <cell r="B210" t="str">
            <v>MDU Resources Group Inc.</v>
          </cell>
          <cell r="C210" t="str">
            <v>MDU</v>
          </cell>
          <cell r="D210" t="str">
            <v>Elec.</v>
          </cell>
          <cell r="E210" t="str">
            <v>ü</v>
          </cell>
          <cell r="G210" t="str">
            <v>ü</v>
          </cell>
          <cell r="H210" t="str">
            <v>*</v>
          </cell>
          <cell r="I210" t="str">
            <v>--</v>
          </cell>
          <cell r="J210" t="str">
            <v xml:space="preserve"> </v>
          </cell>
          <cell r="K210" t="str">
            <v>--</v>
          </cell>
          <cell r="L210" t="str">
            <v xml:space="preserve"> </v>
          </cell>
          <cell r="M210" t="str">
            <v>--</v>
          </cell>
          <cell r="N210" t="str">
            <v xml:space="preserve"> </v>
          </cell>
          <cell r="O210" t="str">
            <v>--</v>
          </cell>
          <cell r="P210" t="str">
            <v xml:space="preserve"> </v>
          </cell>
          <cell r="Q210" t="str">
            <v>--</v>
          </cell>
          <cell r="R210" t="str">
            <v xml:space="preserve"> </v>
          </cell>
          <cell r="S210" t="str">
            <v>--</v>
          </cell>
          <cell r="T210" t="str">
            <v xml:space="preserve"> </v>
          </cell>
          <cell r="U210" t="str">
            <v>--</v>
          </cell>
          <cell r="V210" t="str">
            <v xml:space="preserve"> </v>
          </cell>
        </row>
        <row r="211">
          <cell r="A211" t="str">
            <v>BLANK</v>
          </cell>
          <cell r="B211" t="str">
            <v>MDU Resources Group Inc.</v>
          </cell>
          <cell r="C211" t="str">
            <v>MDU</v>
          </cell>
          <cell r="D211" t="str">
            <v>Gas</v>
          </cell>
          <cell r="E211" t="str">
            <v>ü</v>
          </cell>
          <cell r="F211" t="str">
            <v xml:space="preserve"> </v>
          </cell>
          <cell r="G211" t="str">
            <v>ü</v>
          </cell>
          <cell r="H211" t="str">
            <v xml:space="preserve"> </v>
          </cell>
          <cell r="I211" t="str">
            <v>--</v>
          </cell>
          <cell r="J211" t="str">
            <v xml:space="preserve"> </v>
          </cell>
          <cell r="K211" t="str">
            <v>ü</v>
          </cell>
          <cell r="L211" t="str">
            <v>*</v>
          </cell>
          <cell r="M211" t="str">
            <v>--</v>
          </cell>
          <cell r="N211" t="str">
            <v xml:space="preserve"> </v>
          </cell>
          <cell r="O211" t="str">
            <v>--</v>
          </cell>
          <cell r="P211" t="str">
            <v xml:space="preserve"> </v>
          </cell>
          <cell r="Q211" t="str">
            <v>--</v>
          </cell>
          <cell r="R211" t="str">
            <v xml:space="preserve"> </v>
          </cell>
          <cell r="S211" t="str">
            <v>--</v>
          </cell>
          <cell r="T211" t="str">
            <v xml:space="preserve"> </v>
          </cell>
          <cell r="U211" t="str">
            <v>--</v>
          </cell>
          <cell r="V211" t="str">
            <v xml:space="preserve"> </v>
          </cell>
        </row>
        <row r="212">
          <cell r="A212" t="str">
            <v>28NWE1</v>
          </cell>
          <cell r="B212" t="str">
            <v>NorthWestern Corp.</v>
          </cell>
          <cell r="C212" t="str">
            <v>NWE</v>
          </cell>
          <cell r="D212" t="str">
            <v>Elec.</v>
          </cell>
          <cell r="E212" t="str">
            <v>ü</v>
          </cell>
          <cell r="F212" t="str">
            <v>*</v>
          </cell>
          <cell r="G212" t="str">
            <v>ü</v>
          </cell>
          <cell r="H212" t="str">
            <v xml:space="preserve"> </v>
          </cell>
          <cell r="I212" t="str">
            <v>--</v>
          </cell>
          <cell r="J212" t="str">
            <v xml:space="preserve"> </v>
          </cell>
          <cell r="K212" t="str">
            <v>--</v>
          </cell>
          <cell r="M212" t="str">
            <v>--</v>
          </cell>
          <cell r="N212" t="str">
            <v xml:space="preserve"> </v>
          </cell>
          <cell r="O212" t="str">
            <v>--</v>
          </cell>
          <cell r="Q212" t="str">
            <v>--</v>
          </cell>
          <cell r="R212" t="str">
            <v xml:space="preserve"> </v>
          </cell>
          <cell r="S212" t="str">
            <v>--</v>
          </cell>
          <cell r="T212" t="str">
            <v xml:space="preserve"> </v>
          </cell>
          <cell r="U212" t="str">
            <v>--</v>
          </cell>
          <cell r="V212" t="str">
            <v xml:space="preserve"> </v>
          </cell>
        </row>
        <row r="213">
          <cell r="A213" t="str">
            <v>28NWE-G1</v>
          </cell>
          <cell r="B213" t="str">
            <v>NorthWestern Corp.</v>
          </cell>
          <cell r="C213" t="str">
            <v>NWE</v>
          </cell>
          <cell r="D213" t="str">
            <v>Gas</v>
          </cell>
          <cell r="E213" t="str">
            <v>ü</v>
          </cell>
          <cell r="F213" t="str">
            <v xml:space="preserve"> </v>
          </cell>
          <cell r="G213" t="str">
            <v>ü</v>
          </cell>
          <cell r="H213" t="str">
            <v>*</v>
          </cell>
          <cell r="I213" t="str">
            <v>--</v>
          </cell>
          <cell r="J213" t="str">
            <v xml:space="preserve"> </v>
          </cell>
          <cell r="K213" t="str">
            <v>--</v>
          </cell>
          <cell r="M213" t="str">
            <v>--</v>
          </cell>
          <cell r="N213" t="str">
            <v xml:space="preserve"> </v>
          </cell>
          <cell r="O213" t="str">
            <v>--</v>
          </cell>
          <cell r="P213" t="str">
            <v xml:space="preserve"> </v>
          </cell>
          <cell r="Q213" t="str">
            <v>--</v>
          </cell>
          <cell r="R213" t="str">
            <v xml:space="preserve"> </v>
          </cell>
          <cell r="S213" t="str">
            <v>--</v>
          </cell>
          <cell r="T213" t="str">
            <v xml:space="preserve"> </v>
          </cell>
          <cell r="U213" t="str">
            <v>--</v>
          </cell>
          <cell r="V213" t="str">
            <v xml:space="preserve"> </v>
          </cell>
        </row>
        <row r="214">
          <cell r="F214" t="str">
            <v xml:space="preserve"> </v>
          </cell>
          <cell r="H214" t="str">
            <v xml:space="preserve"> </v>
          </cell>
          <cell r="J214" t="str">
            <v xml:space="preserve"> </v>
          </cell>
          <cell r="L214" t="str">
            <v xml:space="preserve"> </v>
          </cell>
          <cell r="N214" t="str">
            <v xml:space="preserve"> </v>
          </cell>
          <cell r="P214" t="str">
            <v xml:space="preserve"> </v>
          </cell>
          <cell r="R214" t="str">
            <v xml:space="preserve"> </v>
          </cell>
          <cell r="T214" t="str">
            <v xml:space="preserve"> </v>
          </cell>
          <cell r="V214" t="str">
            <v xml:space="preserve"> </v>
          </cell>
        </row>
        <row r="215">
          <cell r="B215" t="str">
            <v>NEBRASKA</v>
          </cell>
          <cell r="D215" t="str">
            <v xml:space="preserve"> </v>
          </cell>
          <cell r="F215" t="str">
            <v xml:space="preserve"> </v>
          </cell>
          <cell r="H215" t="str">
            <v xml:space="preserve"> </v>
          </cell>
          <cell r="J215" t="str">
            <v xml:space="preserve"> </v>
          </cell>
          <cell r="L215" t="str">
            <v xml:space="preserve"> </v>
          </cell>
          <cell r="N215" t="str">
            <v xml:space="preserve"> </v>
          </cell>
          <cell r="P215" t="str">
            <v xml:space="preserve"> </v>
          </cell>
          <cell r="R215" t="str">
            <v xml:space="preserve"> </v>
          </cell>
          <cell r="T215" t="str">
            <v xml:space="preserve"> </v>
          </cell>
          <cell r="V215" t="str">
            <v xml:space="preserve"> </v>
          </cell>
        </row>
        <row r="216">
          <cell r="A216" t="str">
            <v>08BKH-G6</v>
          </cell>
          <cell r="B216" t="str">
            <v>Black Hills Nebraska Gas LLC</v>
          </cell>
          <cell r="C216" t="str">
            <v>BKH</v>
          </cell>
          <cell r="D216" t="str">
            <v>Gas</v>
          </cell>
          <cell r="E216" t="str">
            <v>ü</v>
          </cell>
          <cell r="F216" t="str">
            <v xml:space="preserve"> </v>
          </cell>
          <cell r="G216" t="str">
            <v>--</v>
          </cell>
          <cell r="H216" t="str">
            <v xml:space="preserve"> </v>
          </cell>
          <cell r="I216" t="str">
            <v>--</v>
          </cell>
          <cell r="J216" t="str">
            <v xml:space="preserve"> </v>
          </cell>
          <cell r="K216" t="str">
            <v>--</v>
          </cell>
          <cell r="L216" t="str">
            <v xml:space="preserve"> </v>
          </cell>
          <cell r="M216" t="str">
            <v>--</v>
          </cell>
          <cell r="N216" t="str">
            <v xml:space="preserve"> </v>
          </cell>
          <cell r="O216" t="str">
            <v>--</v>
          </cell>
          <cell r="P216" t="str">
            <v xml:space="preserve"> </v>
          </cell>
          <cell r="Q216" t="str">
            <v>ü</v>
          </cell>
          <cell r="S216" t="str">
            <v>--</v>
          </cell>
          <cell r="T216" t="str">
            <v xml:space="preserve"> </v>
          </cell>
          <cell r="U216" t="str">
            <v>--</v>
          </cell>
          <cell r="V216" t="str">
            <v xml:space="preserve"> </v>
          </cell>
        </row>
        <row r="217">
          <cell r="A217" t="str">
            <v>28NWE-G2</v>
          </cell>
          <cell r="B217" t="str">
            <v>Northwestern Corp.</v>
          </cell>
          <cell r="C217" t="str">
            <v>NWE</v>
          </cell>
          <cell r="D217" t="str">
            <v>Gas</v>
          </cell>
          <cell r="E217" t="str">
            <v>ü</v>
          </cell>
          <cell r="F217" t="str">
            <v xml:space="preserve"> </v>
          </cell>
          <cell r="G217" t="str">
            <v>--</v>
          </cell>
          <cell r="H217" t="str">
            <v xml:space="preserve"> </v>
          </cell>
          <cell r="I217" t="str">
            <v>--</v>
          </cell>
          <cell r="J217" t="str">
            <v xml:space="preserve"> </v>
          </cell>
          <cell r="K217" t="str">
            <v>--</v>
          </cell>
          <cell r="L217" t="str">
            <v xml:space="preserve"> </v>
          </cell>
          <cell r="M217" t="str">
            <v>--</v>
          </cell>
          <cell r="N217" t="str">
            <v xml:space="preserve"> </v>
          </cell>
          <cell r="O217" t="str">
            <v>--</v>
          </cell>
          <cell r="P217" t="str">
            <v xml:space="preserve"> </v>
          </cell>
          <cell r="Q217" t="str">
            <v>--</v>
          </cell>
          <cell r="S217" t="str">
            <v>--</v>
          </cell>
          <cell r="T217" t="str">
            <v xml:space="preserve"> </v>
          </cell>
          <cell r="U217" t="str">
            <v>--</v>
          </cell>
          <cell r="V217" t="str">
            <v xml:space="preserve"> </v>
          </cell>
        </row>
        <row r="218">
          <cell r="F218" t="str">
            <v xml:space="preserve"> </v>
          </cell>
          <cell r="H218" t="str">
            <v xml:space="preserve"> </v>
          </cell>
          <cell r="J218" t="str">
            <v xml:space="preserve"> </v>
          </cell>
          <cell r="L218" t="str">
            <v xml:space="preserve"> </v>
          </cell>
          <cell r="N218" t="str">
            <v xml:space="preserve"> </v>
          </cell>
          <cell r="P218" t="str">
            <v xml:space="preserve"> </v>
          </cell>
          <cell r="R218" t="str">
            <v xml:space="preserve"> </v>
          </cell>
          <cell r="T218" t="str">
            <v xml:space="preserve"> </v>
          </cell>
          <cell r="V218" t="str">
            <v xml:space="preserve"> </v>
          </cell>
        </row>
        <row r="219">
          <cell r="B219" t="str">
            <v>NEVADA</v>
          </cell>
          <cell r="D219" t="str">
            <v xml:space="preserve"> </v>
          </cell>
          <cell r="F219" t="str">
            <v xml:space="preserve"> </v>
          </cell>
          <cell r="H219" t="str">
            <v xml:space="preserve"> </v>
          </cell>
          <cell r="J219" t="str">
            <v xml:space="preserve"> </v>
          </cell>
          <cell r="L219" t="str">
            <v xml:space="preserve"> </v>
          </cell>
          <cell r="N219" t="str">
            <v xml:space="preserve"> </v>
          </cell>
          <cell r="P219" t="str">
            <v xml:space="preserve"> </v>
          </cell>
          <cell r="R219" t="str">
            <v xml:space="preserve"> </v>
          </cell>
          <cell r="T219" t="str">
            <v xml:space="preserve"> </v>
          </cell>
          <cell r="V219" t="str">
            <v xml:space="preserve"> </v>
          </cell>
        </row>
        <row r="220">
          <cell r="A220" t="str">
            <v>BLANK</v>
          </cell>
          <cell r="B220" t="str">
            <v>Nevada Power Co.</v>
          </cell>
          <cell r="C220" t="str">
            <v>BRK.A</v>
          </cell>
          <cell r="D220" t="str">
            <v>Elec.</v>
          </cell>
          <cell r="E220" t="str">
            <v>ü</v>
          </cell>
          <cell r="F220" t="str">
            <v xml:space="preserve"> </v>
          </cell>
          <cell r="G220" t="str">
            <v>ü</v>
          </cell>
          <cell r="H220" t="str">
            <v xml:space="preserve"> </v>
          </cell>
          <cell r="I220" t="str">
            <v>--</v>
          </cell>
          <cell r="J220" t="str">
            <v xml:space="preserve"> </v>
          </cell>
          <cell r="K220" t="str">
            <v>ü</v>
          </cell>
          <cell r="L220" t="str">
            <v>*</v>
          </cell>
          <cell r="M220" t="str">
            <v>--</v>
          </cell>
          <cell r="N220" t="str">
            <v xml:space="preserve"> </v>
          </cell>
          <cell r="O220" t="str">
            <v>ü</v>
          </cell>
          <cell r="P220" t="str">
            <v xml:space="preserve"> </v>
          </cell>
          <cell r="Q220" t="str">
            <v>--</v>
          </cell>
          <cell r="R220" t="str">
            <v xml:space="preserve"> </v>
          </cell>
          <cell r="S220" t="str">
            <v>--</v>
          </cell>
          <cell r="T220" t="str">
            <v xml:space="preserve"> </v>
          </cell>
          <cell r="U220" t="str">
            <v>--</v>
          </cell>
          <cell r="V220" t="str">
            <v xml:space="preserve"> </v>
          </cell>
        </row>
        <row r="221">
          <cell r="A221" t="str">
            <v>BLANK</v>
          </cell>
          <cell r="B221" t="str">
            <v>Sierra Pacific Power Co.</v>
          </cell>
          <cell r="C221" t="str">
            <v>BRK.A</v>
          </cell>
          <cell r="D221" t="str">
            <v>Elec.</v>
          </cell>
          <cell r="E221" t="str">
            <v>ü</v>
          </cell>
          <cell r="F221" t="str">
            <v xml:space="preserve"> </v>
          </cell>
          <cell r="G221" t="str">
            <v>ü</v>
          </cell>
          <cell r="H221" t="str">
            <v xml:space="preserve"> </v>
          </cell>
          <cell r="I221" t="str">
            <v>--</v>
          </cell>
          <cell r="J221" t="str">
            <v xml:space="preserve"> </v>
          </cell>
          <cell r="K221" t="str">
            <v>ü</v>
          </cell>
          <cell r="L221" t="str">
            <v>*</v>
          </cell>
          <cell r="M221" t="str">
            <v>--</v>
          </cell>
          <cell r="N221" t="str">
            <v xml:space="preserve"> </v>
          </cell>
          <cell r="O221" t="str">
            <v>ü</v>
          </cell>
          <cell r="P221" t="str">
            <v xml:space="preserve"> </v>
          </cell>
          <cell r="Q221" t="str">
            <v>--</v>
          </cell>
          <cell r="R221" t="str">
            <v xml:space="preserve"> </v>
          </cell>
          <cell r="S221" t="str">
            <v>--</v>
          </cell>
          <cell r="T221" t="str">
            <v xml:space="preserve"> </v>
          </cell>
          <cell r="U221" t="str">
            <v>--</v>
          </cell>
          <cell r="V221" t="str">
            <v xml:space="preserve"> </v>
          </cell>
        </row>
        <row r="222">
          <cell r="A222" t="str">
            <v>BLANK</v>
          </cell>
          <cell r="B222" t="str">
            <v>Sierra Pacific Power Co.</v>
          </cell>
          <cell r="C222" t="str">
            <v>BRK.A</v>
          </cell>
          <cell r="D222" t="str">
            <v>Gas</v>
          </cell>
          <cell r="E222" t="str">
            <v>ü</v>
          </cell>
          <cell r="F222" t="str">
            <v xml:space="preserve"> </v>
          </cell>
          <cell r="G222" t="str">
            <v>--</v>
          </cell>
          <cell r="H222" t="str">
            <v xml:space="preserve"> </v>
          </cell>
          <cell r="I222" t="str">
            <v>--</v>
          </cell>
          <cell r="J222" t="str">
            <v xml:space="preserve"> </v>
          </cell>
          <cell r="K222" t="str">
            <v>--</v>
          </cell>
          <cell r="L222" t="str">
            <v xml:space="preserve"> </v>
          </cell>
          <cell r="M222" t="str">
            <v>--</v>
          </cell>
          <cell r="N222" t="str">
            <v xml:space="preserve"> </v>
          </cell>
          <cell r="O222" t="str">
            <v>--</v>
          </cell>
          <cell r="P222" t="str">
            <v xml:space="preserve"> </v>
          </cell>
          <cell r="Q222" t="str">
            <v>--</v>
          </cell>
          <cell r="S222" t="str">
            <v>--</v>
          </cell>
          <cell r="T222" t="str">
            <v xml:space="preserve"> </v>
          </cell>
          <cell r="U222" t="str">
            <v>--</v>
          </cell>
          <cell r="V222" t="str">
            <v xml:space="preserve"> </v>
          </cell>
        </row>
        <row r="223">
          <cell r="A223" t="str">
            <v>08SWX3</v>
          </cell>
          <cell r="B223" t="str">
            <v>Southwest Gas Corp.</v>
          </cell>
          <cell r="C223" t="str">
            <v>SWX</v>
          </cell>
          <cell r="D223" t="str">
            <v>Gas</v>
          </cell>
          <cell r="E223" t="str">
            <v>ü</v>
          </cell>
          <cell r="F223" t="str">
            <v xml:space="preserve"> </v>
          </cell>
          <cell r="G223" t="str">
            <v>ü</v>
          </cell>
          <cell r="H223" t="str">
            <v xml:space="preserve"> </v>
          </cell>
          <cell r="I223" t="str">
            <v>ü</v>
          </cell>
          <cell r="K223" t="str">
            <v>--</v>
          </cell>
          <cell r="L223" t="str">
            <v xml:space="preserve"> </v>
          </cell>
          <cell r="M223" t="str">
            <v>--</v>
          </cell>
          <cell r="N223" t="str">
            <v xml:space="preserve"> </v>
          </cell>
          <cell r="O223" t="str">
            <v>ü</v>
          </cell>
          <cell r="P223" t="str">
            <v xml:space="preserve"> </v>
          </cell>
          <cell r="Q223" t="str">
            <v>ü</v>
          </cell>
          <cell r="S223" t="str">
            <v>--</v>
          </cell>
          <cell r="T223" t="str">
            <v xml:space="preserve"> </v>
          </cell>
          <cell r="U223" t="str">
            <v>--</v>
          </cell>
          <cell r="V223" t="str">
            <v xml:space="preserve"> </v>
          </cell>
        </row>
        <row r="224">
          <cell r="F224" t="str">
            <v xml:space="preserve"> </v>
          </cell>
          <cell r="H224" t="str">
            <v xml:space="preserve"> </v>
          </cell>
          <cell r="J224" t="str">
            <v xml:space="preserve"> </v>
          </cell>
          <cell r="N224" t="str">
            <v xml:space="preserve"> </v>
          </cell>
          <cell r="P224" t="str">
            <v xml:space="preserve"> </v>
          </cell>
          <cell r="R224" t="str">
            <v xml:space="preserve"> </v>
          </cell>
          <cell r="T224" t="str">
            <v xml:space="preserve"> </v>
          </cell>
          <cell r="V224" t="str">
            <v xml:space="preserve"> </v>
          </cell>
        </row>
        <row r="225">
          <cell r="B225" t="str">
            <v>NEW HAMPSHIRE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J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P225" t="str">
            <v xml:space="preserve"> </v>
          </cell>
          <cell r="R225" t="str">
            <v xml:space="preserve"> </v>
          </cell>
          <cell r="T225" t="str">
            <v xml:space="preserve"> </v>
          </cell>
          <cell r="V225" t="str">
            <v xml:space="preserve"> </v>
          </cell>
        </row>
        <row r="226">
          <cell r="A226" t="str">
            <v>01AQN-G6</v>
          </cell>
          <cell r="B226" t="str">
            <v>Liberty Utilities (EnergyNorth Natural Gas) Corp.</v>
          </cell>
          <cell r="C226" t="str">
            <v>AQN</v>
          </cell>
          <cell r="D226" t="str">
            <v>Gas</v>
          </cell>
          <cell r="E226" t="str">
            <v>ü</v>
          </cell>
          <cell r="F226" t="str">
            <v xml:space="preserve"> </v>
          </cell>
          <cell r="G226" t="str">
            <v>ü</v>
          </cell>
          <cell r="H226" t="str">
            <v xml:space="preserve"> </v>
          </cell>
          <cell r="I226" t="str">
            <v>ü</v>
          </cell>
          <cell r="J226" t="str">
            <v>*</v>
          </cell>
          <cell r="K226" t="str">
            <v>--</v>
          </cell>
          <cell r="M226" t="str">
            <v>--</v>
          </cell>
          <cell r="N226" t="str">
            <v xml:space="preserve"> </v>
          </cell>
          <cell r="O226" t="str">
            <v>--</v>
          </cell>
          <cell r="P226" t="str">
            <v xml:space="preserve"> </v>
          </cell>
          <cell r="Q226" t="str">
            <v>--</v>
          </cell>
          <cell r="S226" t="str">
            <v>ü</v>
          </cell>
          <cell r="T226" t="str">
            <v xml:space="preserve"> </v>
          </cell>
          <cell r="U226" t="str">
            <v>--</v>
          </cell>
          <cell r="V226" t="str">
            <v xml:space="preserve"> </v>
          </cell>
        </row>
        <row r="227">
          <cell r="A227" t="str">
            <v>01AQN3</v>
          </cell>
          <cell r="B227" t="str">
            <v>Liberty Utilities (Granite State Electric) Corp.</v>
          </cell>
          <cell r="C227" t="str">
            <v>AQN</v>
          </cell>
          <cell r="D227" t="str">
            <v>Elec.</v>
          </cell>
          <cell r="E227" t="str">
            <v>--</v>
          </cell>
          <cell r="F227" t="str">
            <v>*</v>
          </cell>
          <cell r="G227" t="str">
            <v>ü</v>
          </cell>
          <cell r="H227" t="str">
            <v xml:space="preserve"> </v>
          </cell>
          <cell r="I227" t="str">
            <v>--</v>
          </cell>
          <cell r="J227" t="str">
            <v xml:space="preserve"> </v>
          </cell>
          <cell r="K227" t="str">
            <v>ü</v>
          </cell>
          <cell r="L227" t="str">
            <v>*</v>
          </cell>
          <cell r="M227" t="str">
            <v>--</v>
          </cell>
          <cell r="N227" t="str">
            <v xml:space="preserve"> </v>
          </cell>
          <cell r="O227" t="str">
            <v>--</v>
          </cell>
          <cell r="P227" t="str">
            <v xml:space="preserve"> </v>
          </cell>
          <cell r="Q227" t="str">
            <v>ü</v>
          </cell>
          <cell r="R227" t="str">
            <v>*</v>
          </cell>
          <cell r="S227" t="str">
            <v>--</v>
          </cell>
          <cell r="T227" t="str">
            <v xml:space="preserve"> </v>
          </cell>
          <cell r="U227" t="str">
            <v>ü</v>
          </cell>
          <cell r="V227" t="str">
            <v xml:space="preserve"> </v>
          </cell>
        </row>
        <row r="228">
          <cell r="A228" t="str">
            <v>BLANK</v>
          </cell>
          <cell r="B228" t="str">
            <v>Northern Utilities Inc.</v>
          </cell>
          <cell r="C228" t="str">
            <v>UTL</v>
          </cell>
          <cell r="D228" t="str">
            <v>Gas</v>
          </cell>
          <cell r="E228" t="str">
            <v>ü</v>
          </cell>
          <cell r="F228" t="str">
            <v xml:space="preserve"> </v>
          </cell>
          <cell r="G228" t="str">
            <v>ü</v>
          </cell>
          <cell r="H228" t="str">
            <v xml:space="preserve"> </v>
          </cell>
          <cell r="I228" t="str">
            <v>--</v>
          </cell>
          <cell r="J228" t="str">
            <v xml:space="preserve"> </v>
          </cell>
          <cell r="K228" t="str">
            <v>ü</v>
          </cell>
          <cell r="L228" t="str">
            <v>*</v>
          </cell>
          <cell r="M228" t="str">
            <v>--</v>
          </cell>
          <cell r="N228" t="str">
            <v xml:space="preserve"> </v>
          </cell>
          <cell r="O228" t="str">
            <v>--</v>
          </cell>
          <cell r="P228" t="str">
            <v xml:space="preserve"> </v>
          </cell>
          <cell r="Q228" t="str">
            <v>--</v>
          </cell>
          <cell r="R228" t="str">
            <v xml:space="preserve"> </v>
          </cell>
          <cell r="S228" t="str">
            <v>--</v>
          </cell>
          <cell r="T228" t="str">
            <v xml:space="preserve"> </v>
          </cell>
          <cell r="U228" t="str">
            <v>--</v>
          </cell>
          <cell r="V228" t="str">
            <v xml:space="preserve"> </v>
          </cell>
        </row>
        <row r="229">
          <cell r="A229" t="str">
            <v>20ES3</v>
          </cell>
          <cell r="B229" t="str">
            <v>Public Service Co. of New Hampshire</v>
          </cell>
          <cell r="C229" t="str">
            <v>ES</v>
          </cell>
          <cell r="D229" t="str">
            <v>Elec.</v>
          </cell>
          <cell r="E229" t="str">
            <v>ü</v>
          </cell>
          <cell r="F229" t="str">
            <v>*</v>
          </cell>
          <cell r="G229" t="str">
            <v>--</v>
          </cell>
          <cell r="H229" t="str">
            <v xml:space="preserve"> </v>
          </cell>
          <cell r="I229" t="str">
            <v>--</v>
          </cell>
          <cell r="J229" t="str">
            <v xml:space="preserve"> </v>
          </cell>
          <cell r="K229" t="str">
            <v>ü</v>
          </cell>
          <cell r="L229" t="str">
            <v>*</v>
          </cell>
          <cell r="M229" t="str">
            <v>--</v>
          </cell>
          <cell r="N229" t="str">
            <v xml:space="preserve"> </v>
          </cell>
          <cell r="O229" t="str">
            <v>--</v>
          </cell>
          <cell r="P229" t="str">
            <v xml:space="preserve"> </v>
          </cell>
          <cell r="Q229" t="str">
            <v>ü</v>
          </cell>
          <cell r="R229" t="str">
            <v>*</v>
          </cell>
          <cell r="S229" t="str">
            <v>--</v>
          </cell>
          <cell r="T229" t="str">
            <v xml:space="preserve"> </v>
          </cell>
          <cell r="U229" t="str">
            <v>ü</v>
          </cell>
          <cell r="V229" t="str">
            <v xml:space="preserve"> </v>
          </cell>
        </row>
        <row r="230">
          <cell r="A230" t="str">
            <v>BLANK</v>
          </cell>
          <cell r="B230" t="str">
            <v>Unitil Energy Systems Inc.</v>
          </cell>
          <cell r="C230" t="str">
            <v>UTL</v>
          </cell>
          <cell r="D230" t="str">
            <v>Elec.</v>
          </cell>
          <cell r="E230" t="str">
            <v>--</v>
          </cell>
          <cell r="F230" t="str">
            <v>*</v>
          </cell>
          <cell r="G230" t="str">
            <v>ü</v>
          </cell>
          <cell r="H230" t="str">
            <v xml:space="preserve"> </v>
          </cell>
          <cell r="I230" t="str">
            <v>--</v>
          </cell>
          <cell r="J230" t="str">
            <v xml:space="preserve"> </v>
          </cell>
          <cell r="K230" t="str">
            <v>ü</v>
          </cell>
          <cell r="L230" t="str">
            <v>*</v>
          </cell>
          <cell r="M230" t="str">
            <v>--</v>
          </cell>
          <cell r="N230" t="str">
            <v xml:space="preserve"> </v>
          </cell>
          <cell r="O230" t="str">
            <v>--</v>
          </cell>
          <cell r="P230" t="str">
            <v xml:space="preserve"> </v>
          </cell>
          <cell r="Q230" t="str">
            <v>ü</v>
          </cell>
          <cell r="R230" t="str">
            <v>*</v>
          </cell>
          <cell r="S230" t="str">
            <v>--</v>
          </cell>
          <cell r="T230" t="str">
            <v xml:space="preserve"> </v>
          </cell>
          <cell r="U230" t="str">
            <v>--</v>
          </cell>
          <cell r="V230" t="str">
            <v xml:space="preserve"> </v>
          </cell>
        </row>
        <row r="231"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J231" t="str">
            <v xml:space="preserve"> </v>
          </cell>
          <cell r="L231" t="str">
            <v xml:space="preserve"> </v>
          </cell>
          <cell r="N231" t="str">
            <v xml:space="preserve"> </v>
          </cell>
          <cell r="P231" t="str">
            <v xml:space="preserve"> </v>
          </cell>
          <cell r="R231" t="str">
            <v xml:space="preserve"> </v>
          </cell>
          <cell r="T231" t="str">
            <v xml:space="preserve"> </v>
          </cell>
          <cell r="V231" t="str">
            <v xml:space="preserve"> </v>
          </cell>
        </row>
        <row r="232">
          <cell r="B232" t="str">
            <v>NEW JERSEY</v>
          </cell>
          <cell r="G232" t="str">
            <v xml:space="preserve"> </v>
          </cell>
          <cell r="H232" t="str">
            <v xml:space="preserve"> </v>
          </cell>
          <cell r="J232" t="str">
            <v xml:space="preserve"> </v>
          </cell>
          <cell r="L232" t="str">
            <v xml:space="preserve"> </v>
          </cell>
          <cell r="N232" t="str">
            <v xml:space="preserve"> </v>
          </cell>
          <cell r="P232" t="str">
            <v xml:space="preserve"> </v>
          </cell>
          <cell r="R232" t="str">
            <v xml:space="preserve"> </v>
          </cell>
          <cell r="T232" t="str">
            <v xml:space="preserve"> </v>
          </cell>
          <cell r="V232" t="str">
            <v xml:space="preserve"> </v>
          </cell>
        </row>
        <row r="233">
          <cell r="A233" t="str">
            <v>21EXC7</v>
          </cell>
          <cell r="B233" t="str">
            <v>Atlantic City Electric Co.</v>
          </cell>
          <cell r="C233" t="str">
            <v>EXC</v>
          </cell>
          <cell r="D233" t="str">
            <v>Elec.</v>
          </cell>
          <cell r="E233" t="str">
            <v>--</v>
          </cell>
          <cell r="F233" t="str">
            <v>*</v>
          </cell>
          <cell r="G233" t="str">
            <v>ü</v>
          </cell>
          <cell r="H233" t="str">
            <v>*</v>
          </cell>
          <cell r="I233" t="str">
            <v>--</v>
          </cell>
          <cell r="J233" t="str">
            <v xml:space="preserve"> </v>
          </cell>
          <cell r="K233" t="str">
            <v>ü</v>
          </cell>
          <cell r="L233" t="str">
            <v>*</v>
          </cell>
          <cell r="M233" t="str">
            <v>--</v>
          </cell>
          <cell r="N233" t="str">
            <v xml:space="preserve"> </v>
          </cell>
          <cell r="O233" t="str">
            <v>--</v>
          </cell>
          <cell r="P233" t="str">
            <v xml:space="preserve"> </v>
          </cell>
          <cell r="Q233" t="str">
            <v>ü</v>
          </cell>
          <cell r="R233" t="str">
            <v>*</v>
          </cell>
          <cell r="S233" t="str">
            <v>ü</v>
          </cell>
          <cell r="T233" t="str">
            <v>*</v>
          </cell>
          <cell r="U233" t="str">
            <v>--</v>
          </cell>
          <cell r="V233" t="str">
            <v xml:space="preserve"> </v>
          </cell>
        </row>
        <row r="234">
          <cell r="A234" t="str">
            <v>22FE2</v>
          </cell>
          <cell r="B234" t="str">
            <v>Jersey Central Power &amp; Light Co.</v>
          </cell>
          <cell r="C234" t="str">
            <v>FE</v>
          </cell>
          <cell r="D234" t="str">
            <v>Elec.</v>
          </cell>
          <cell r="E234" t="str">
            <v>--</v>
          </cell>
          <cell r="F234" t="str">
            <v>*</v>
          </cell>
          <cell r="G234" t="str">
            <v>ü</v>
          </cell>
          <cell r="H234" t="str">
            <v>*</v>
          </cell>
          <cell r="I234" t="str">
            <v>--</v>
          </cell>
          <cell r="J234" t="str">
            <v xml:space="preserve"> </v>
          </cell>
          <cell r="K234" t="str">
            <v>ü</v>
          </cell>
          <cell r="L234" t="str">
            <v>*</v>
          </cell>
          <cell r="M234" t="str">
            <v>--</v>
          </cell>
          <cell r="N234" t="str">
            <v xml:space="preserve"> </v>
          </cell>
          <cell r="O234" t="str">
            <v>--</v>
          </cell>
          <cell r="P234" t="str">
            <v xml:space="preserve"> </v>
          </cell>
          <cell r="Q234" t="str">
            <v>--</v>
          </cell>
          <cell r="R234" t="str">
            <v>*</v>
          </cell>
          <cell r="S234" t="str">
            <v>ü</v>
          </cell>
          <cell r="T234" t="str">
            <v>*</v>
          </cell>
          <cell r="U234" t="str">
            <v>--</v>
          </cell>
          <cell r="V234" t="str">
            <v xml:space="preserve"> </v>
          </cell>
        </row>
        <row r="235">
          <cell r="A235" t="str">
            <v>03NJR1</v>
          </cell>
          <cell r="B235" t="str">
            <v>New Jersey Natural Gas Co.</v>
          </cell>
          <cell r="C235" t="str">
            <v>NJR</v>
          </cell>
          <cell r="D235" t="str">
            <v>Gas</v>
          </cell>
          <cell r="E235" t="str">
            <v>--</v>
          </cell>
          <cell r="F235" t="str">
            <v>*</v>
          </cell>
          <cell r="G235" t="str">
            <v>ü</v>
          </cell>
          <cell r="H235" t="str">
            <v>*</v>
          </cell>
          <cell r="I235" t="str">
            <v>ü</v>
          </cell>
          <cell r="J235" t="str">
            <v>*</v>
          </cell>
          <cell r="K235" t="str">
            <v>--</v>
          </cell>
          <cell r="L235" t="str">
            <v xml:space="preserve"> </v>
          </cell>
          <cell r="M235" t="str">
            <v>--</v>
          </cell>
          <cell r="N235" t="str">
            <v xml:space="preserve"> </v>
          </cell>
          <cell r="O235" t="str">
            <v>--</v>
          </cell>
          <cell r="P235" t="str">
            <v xml:space="preserve"> </v>
          </cell>
          <cell r="Q235" t="str">
            <v>ü</v>
          </cell>
          <cell r="R235" t="str">
            <v>*</v>
          </cell>
          <cell r="S235" t="str">
            <v>ü</v>
          </cell>
          <cell r="T235" t="str">
            <v>*</v>
          </cell>
          <cell r="U235" t="str">
            <v>--</v>
          </cell>
          <cell r="V235" t="str">
            <v xml:space="preserve"> </v>
          </cell>
        </row>
        <row r="236">
          <cell r="A236" t="str">
            <v>07SJI1</v>
          </cell>
          <cell r="B236" t="str">
            <v>Elizabethtown Gas Co.</v>
          </cell>
          <cell r="C236" t="str">
            <v>SJI</v>
          </cell>
          <cell r="D236" t="str">
            <v>Gas</v>
          </cell>
          <cell r="E236" t="str">
            <v>--</v>
          </cell>
          <cell r="F236" t="str">
            <v>*</v>
          </cell>
          <cell r="G236" t="str">
            <v>ü</v>
          </cell>
          <cell r="H236" t="str">
            <v>*</v>
          </cell>
          <cell r="I236" t="str">
            <v>--</v>
          </cell>
          <cell r="J236" t="str">
            <v xml:space="preserve"> </v>
          </cell>
          <cell r="K236" t="str">
            <v>ü</v>
          </cell>
          <cell r="L236" t="str">
            <v>*</v>
          </cell>
          <cell r="M236" t="str">
            <v>--</v>
          </cell>
          <cell r="N236" t="str">
            <v xml:space="preserve"> </v>
          </cell>
          <cell r="O236" t="str">
            <v>--</v>
          </cell>
          <cell r="P236" t="str">
            <v xml:space="preserve"> </v>
          </cell>
          <cell r="Q236" t="str">
            <v>ü</v>
          </cell>
          <cell r="R236" t="str">
            <v>*</v>
          </cell>
          <cell r="S236" t="str">
            <v>ü</v>
          </cell>
          <cell r="T236" t="str">
            <v>*</v>
          </cell>
          <cell r="U236" t="str">
            <v>--</v>
          </cell>
          <cell r="V236" t="str">
            <v xml:space="preserve"> </v>
          </cell>
        </row>
        <row r="237">
          <cell r="A237" t="str">
            <v>35PEG1</v>
          </cell>
          <cell r="B237" t="str">
            <v>Public Service Electric &amp; Gas Co.</v>
          </cell>
          <cell r="C237" t="str">
            <v>PEG</v>
          </cell>
          <cell r="D237" t="str">
            <v>Elec.</v>
          </cell>
          <cell r="E237" t="str">
            <v>--</v>
          </cell>
          <cell r="F237" t="str">
            <v>*</v>
          </cell>
          <cell r="G237" t="str">
            <v>ü</v>
          </cell>
          <cell r="H237" t="str">
            <v>*</v>
          </cell>
          <cell r="I237" t="str">
            <v>--</v>
          </cell>
          <cell r="J237" t="str">
            <v xml:space="preserve"> </v>
          </cell>
          <cell r="K237" t="str">
            <v>ü</v>
          </cell>
          <cell r="L237" t="str">
            <v>*</v>
          </cell>
          <cell r="M237" t="str">
            <v>--</v>
          </cell>
          <cell r="N237" t="str">
            <v xml:space="preserve"> </v>
          </cell>
          <cell r="O237" t="str">
            <v>--</v>
          </cell>
          <cell r="P237" t="str">
            <v xml:space="preserve"> </v>
          </cell>
          <cell r="Q237" t="str">
            <v>ü</v>
          </cell>
          <cell r="R237" t="str">
            <v>*</v>
          </cell>
          <cell r="S237" t="str">
            <v>ü</v>
          </cell>
          <cell r="T237" t="str">
            <v>*</v>
          </cell>
          <cell r="U237" t="str">
            <v>--</v>
          </cell>
          <cell r="V237" t="str">
            <v xml:space="preserve"> </v>
          </cell>
        </row>
        <row r="238">
          <cell r="A238" t="str">
            <v>35PEG-G1</v>
          </cell>
          <cell r="B238" t="str">
            <v>Public Service Electric &amp; Gas Co.</v>
          </cell>
          <cell r="C238" t="str">
            <v>PEG</v>
          </cell>
          <cell r="D238" t="str">
            <v>Gas</v>
          </cell>
          <cell r="E238" t="str">
            <v>--</v>
          </cell>
          <cell r="F238" t="str">
            <v>*</v>
          </cell>
          <cell r="G238" t="str">
            <v>ü</v>
          </cell>
          <cell r="H238" t="str">
            <v>*</v>
          </cell>
          <cell r="I238" t="str">
            <v>--</v>
          </cell>
          <cell r="J238" t="str">
            <v xml:space="preserve"> </v>
          </cell>
          <cell r="K238" t="str">
            <v>ü</v>
          </cell>
          <cell r="L238" t="str">
            <v>*</v>
          </cell>
          <cell r="M238" t="str">
            <v>--</v>
          </cell>
          <cell r="N238" t="str">
            <v xml:space="preserve"> </v>
          </cell>
          <cell r="O238" t="str">
            <v>--</v>
          </cell>
          <cell r="P238" t="str">
            <v xml:space="preserve"> </v>
          </cell>
          <cell r="Q238" t="str">
            <v>ü</v>
          </cell>
          <cell r="R238" t="str">
            <v>*</v>
          </cell>
          <cell r="S238" t="str">
            <v>ü</v>
          </cell>
          <cell r="T238" t="str">
            <v>*</v>
          </cell>
          <cell r="U238" t="str">
            <v>--</v>
          </cell>
          <cell r="V238" t="str">
            <v xml:space="preserve"> </v>
          </cell>
        </row>
        <row r="239">
          <cell r="A239" t="str">
            <v>11ED1</v>
          </cell>
          <cell r="B239" t="str">
            <v>Rockland Electric Co.</v>
          </cell>
          <cell r="C239" t="str">
            <v>ED</v>
          </cell>
          <cell r="D239" t="str">
            <v>Elec.</v>
          </cell>
          <cell r="E239" t="str">
            <v>--</v>
          </cell>
          <cell r="F239" t="str">
            <v>*</v>
          </cell>
          <cell r="G239" t="str">
            <v>ü</v>
          </cell>
          <cell r="H239" t="str">
            <v>*</v>
          </cell>
          <cell r="I239" t="str">
            <v>--</v>
          </cell>
          <cell r="J239" t="str">
            <v xml:space="preserve"> </v>
          </cell>
          <cell r="K239" t="str">
            <v>ü</v>
          </cell>
          <cell r="L239" t="str">
            <v>*</v>
          </cell>
          <cell r="M239" t="str">
            <v>--</v>
          </cell>
          <cell r="N239" t="str">
            <v xml:space="preserve"> </v>
          </cell>
          <cell r="O239" t="str">
            <v>--</v>
          </cell>
          <cell r="P239" t="str">
            <v xml:space="preserve"> </v>
          </cell>
          <cell r="Q239" t="str">
            <v>--</v>
          </cell>
          <cell r="R239" t="str">
            <v>*</v>
          </cell>
          <cell r="S239" t="str">
            <v>ü</v>
          </cell>
          <cell r="T239" t="str">
            <v>*</v>
          </cell>
          <cell r="U239" t="str">
            <v>--</v>
          </cell>
          <cell r="V239" t="str">
            <v xml:space="preserve"> </v>
          </cell>
        </row>
        <row r="240">
          <cell r="A240" t="str">
            <v>07SJI2</v>
          </cell>
          <cell r="B240" t="str">
            <v>South Jersey Gas Co.</v>
          </cell>
          <cell r="C240" t="str">
            <v>SJI</v>
          </cell>
          <cell r="D240" t="str">
            <v>Gas</v>
          </cell>
          <cell r="E240" t="str">
            <v>--</v>
          </cell>
          <cell r="F240" t="str">
            <v>*</v>
          </cell>
          <cell r="G240" t="str">
            <v>ü</v>
          </cell>
          <cell r="H240" t="str">
            <v>*</v>
          </cell>
          <cell r="I240" t="str">
            <v>ü</v>
          </cell>
          <cell r="J240" t="str">
            <v>*</v>
          </cell>
          <cell r="K240" t="str">
            <v>--</v>
          </cell>
          <cell r="L240" t="str">
            <v xml:space="preserve"> </v>
          </cell>
          <cell r="M240" t="str">
            <v>--</v>
          </cell>
          <cell r="N240" t="str">
            <v xml:space="preserve"> </v>
          </cell>
          <cell r="O240" t="str">
            <v>--</v>
          </cell>
          <cell r="P240" t="str">
            <v xml:space="preserve"> </v>
          </cell>
          <cell r="Q240" t="str">
            <v>--</v>
          </cell>
          <cell r="R240" t="str">
            <v>*</v>
          </cell>
          <cell r="S240" t="str">
            <v>ü</v>
          </cell>
          <cell r="T240" t="str">
            <v>*</v>
          </cell>
          <cell r="U240" t="str">
            <v>--</v>
          </cell>
          <cell r="V240" t="str">
            <v xml:space="preserve"> </v>
          </cell>
        </row>
        <row r="241">
          <cell r="F241" t="str">
            <v xml:space="preserve"> </v>
          </cell>
          <cell r="H241" t="str">
            <v xml:space="preserve"> </v>
          </cell>
          <cell r="J241" t="str">
            <v xml:space="preserve"> </v>
          </cell>
          <cell r="L241" t="str">
            <v xml:space="preserve"> </v>
          </cell>
          <cell r="N241" t="str">
            <v xml:space="preserve"> </v>
          </cell>
          <cell r="P241" t="str">
            <v xml:space="preserve"> </v>
          </cell>
          <cell r="R241" t="str">
            <v xml:space="preserve"> </v>
          </cell>
          <cell r="T241" t="str">
            <v xml:space="preserve"> </v>
          </cell>
          <cell r="V241" t="str">
            <v xml:space="preserve"> </v>
          </cell>
        </row>
        <row r="242">
          <cell r="B242" t="str">
            <v>NEW MEXICO</v>
          </cell>
          <cell r="F242" t="str">
            <v xml:space="preserve"> </v>
          </cell>
          <cell r="H242" t="str">
            <v xml:space="preserve"> </v>
          </cell>
          <cell r="J242" t="str">
            <v xml:space="preserve"> </v>
          </cell>
          <cell r="L242" t="str">
            <v xml:space="preserve"> </v>
          </cell>
          <cell r="N242" t="str">
            <v xml:space="preserve"> </v>
          </cell>
          <cell r="O242" t="str">
            <v xml:space="preserve"> </v>
          </cell>
          <cell r="P242" t="str">
            <v xml:space="preserve"> </v>
          </cell>
          <cell r="R242" t="str">
            <v xml:space="preserve"> </v>
          </cell>
          <cell r="T242" t="str">
            <v xml:space="preserve"> </v>
          </cell>
          <cell r="V242" t="str">
            <v xml:space="preserve"> </v>
          </cell>
        </row>
        <row r="243">
          <cell r="A243" t="str">
            <v>16EE1</v>
          </cell>
          <cell r="B243" t="str">
            <v>El Paso Electric Co.</v>
          </cell>
          <cell r="C243" t="str">
            <v>--</v>
          </cell>
          <cell r="D243" t="str">
            <v>Elec.</v>
          </cell>
          <cell r="E243" t="str">
            <v>ü</v>
          </cell>
          <cell r="F243" t="str">
            <v xml:space="preserve"> </v>
          </cell>
          <cell r="G243" t="str">
            <v>ü</v>
          </cell>
          <cell r="H243" t="str">
            <v xml:space="preserve"> </v>
          </cell>
          <cell r="I243" t="str">
            <v>--</v>
          </cell>
          <cell r="J243" t="str">
            <v xml:space="preserve"> </v>
          </cell>
          <cell r="K243" t="str">
            <v>--</v>
          </cell>
          <cell r="L243" t="str">
            <v xml:space="preserve"> </v>
          </cell>
          <cell r="M243" t="str">
            <v>--</v>
          </cell>
          <cell r="N243" t="str">
            <v xml:space="preserve"> </v>
          </cell>
          <cell r="O243" t="str">
            <v>ü</v>
          </cell>
          <cell r="P243" t="str">
            <v xml:space="preserve"> </v>
          </cell>
          <cell r="Q243" t="str">
            <v>--</v>
          </cell>
          <cell r="R243" t="str">
            <v xml:space="preserve"> </v>
          </cell>
          <cell r="S243" t="str">
            <v>--</v>
          </cell>
          <cell r="T243" t="str">
            <v xml:space="preserve"> </v>
          </cell>
          <cell r="U243" t="str">
            <v>--</v>
          </cell>
          <cell r="V243" t="str">
            <v xml:space="preserve"> </v>
          </cell>
        </row>
        <row r="244">
          <cell r="A244" t="str">
            <v>17EMA-G2</v>
          </cell>
          <cell r="B244" t="str">
            <v>New Mexico Gas Co.</v>
          </cell>
          <cell r="C244" t="str">
            <v>EMA</v>
          </cell>
          <cell r="D244" t="str">
            <v>Gas</v>
          </cell>
          <cell r="E244" t="str">
            <v>ü</v>
          </cell>
          <cell r="F244" t="str">
            <v xml:space="preserve"> </v>
          </cell>
          <cell r="G244" t="str">
            <v>ü</v>
          </cell>
          <cell r="H244" t="str">
            <v xml:space="preserve"> </v>
          </cell>
          <cell r="I244" t="str">
            <v>--</v>
          </cell>
          <cell r="J244" t="str">
            <v xml:space="preserve"> </v>
          </cell>
          <cell r="K244" t="str">
            <v>ü</v>
          </cell>
          <cell r="L244" t="str">
            <v>*</v>
          </cell>
          <cell r="M244" t="str">
            <v>--</v>
          </cell>
          <cell r="N244" t="str">
            <v xml:space="preserve"> </v>
          </cell>
          <cell r="O244" t="str">
            <v>--</v>
          </cell>
          <cell r="P244" t="str">
            <v xml:space="preserve"> </v>
          </cell>
          <cell r="Q244" t="str">
            <v>--</v>
          </cell>
          <cell r="R244" t="str">
            <v xml:space="preserve"> </v>
          </cell>
          <cell r="S244" t="str">
            <v>--</v>
          </cell>
          <cell r="T244" t="str">
            <v xml:space="preserve"> </v>
          </cell>
          <cell r="U244" t="str">
            <v>--</v>
          </cell>
          <cell r="V244" t="str">
            <v xml:space="preserve"> </v>
          </cell>
        </row>
        <row r="245">
          <cell r="A245" t="str">
            <v>32PNM1</v>
          </cell>
          <cell r="B245" t="str">
            <v>Public Service Co. of New Mexico</v>
          </cell>
          <cell r="C245" t="str">
            <v>PNM</v>
          </cell>
          <cell r="D245" t="str">
            <v>Elec.</v>
          </cell>
          <cell r="E245" t="str">
            <v>ü</v>
          </cell>
          <cell r="F245" t="str">
            <v xml:space="preserve"> </v>
          </cell>
          <cell r="G245" t="str">
            <v>ü</v>
          </cell>
          <cell r="H245" t="str">
            <v xml:space="preserve"> </v>
          </cell>
          <cell r="I245" t="str">
            <v>--</v>
          </cell>
          <cell r="J245" t="str">
            <v xml:space="preserve"> </v>
          </cell>
          <cell r="K245" t="str">
            <v>--</v>
          </cell>
          <cell r="L245" t="str">
            <v xml:space="preserve"> </v>
          </cell>
          <cell r="M245" t="str">
            <v>--</v>
          </cell>
          <cell r="N245" t="str">
            <v xml:space="preserve"> </v>
          </cell>
          <cell r="O245" t="str">
            <v>ü</v>
          </cell>
          <cell r="P245" t="str">
            <v xml:space="preserve"> </v>
          </cell>
          <cell r="Q245" t="str">
            <v>--</v>
          </cell>
          <cell r="S245" t="str">
            <v>--</v>
          </cell>
          <cell r="U245" t="str">
            <v>--</v>
          </cell>
          <cell r="V245" t="str">
            <v xml:space="preserve"> </v>
          </cell>
        </row>
        <row r="246">
          <cell r="A246" t="str">
            <v>39XEL3</v>
          </cell>
          <cell r="B246" t="str">
            <v>Southwestern Public Service Co.</v>
          </cell>
          <cell r="C246" t="str">
            <v>XEL</v>
          </cell>
          <cell r="D246" t="str">
            <v>Elec.</v>
          </cell>
          <cell r="E246" t="str">
            <v>ü</v>
          </cell>
          <cell r="F246" t="str">
            <v xml:space="preserve"> </v>
          </cell>
          <cell r="G246" t="str">
            <v>ü</v>
          </cell>
          <cell r="H246" t="str">
            <v xml:space="preserve"> </v>
          </cell>
          <cell r="I246" t="str">
            <v>--</v>
          </cell>
          <cell r="J246" t="str">
            <v xml:space="preserve"> </v>
          </cell>
          <cell r="K246" t="str">
            <v>--</v>
          </cell>
          <cell r="L246" t="str">
            <v xml:space="preserve"> </v>
          </cell>
          <cell r="M246" t="str">
            <v>--</v>
          </cell>
          <cell r="N246" t="str">
            <v xml:space="preserve"> </v>
          </cell>
          <cell r="O246" t="str">
            <v>ü</v>
          </cell>
          <cell r="P246" t="str">
            <v xml:space="preserve"> </v>
          </cell>
          <cell r="Q246" t="str">
            <v>--</v>
          </cell>
          <cell r="R246" t="str">
            <v xml:space="preserve"> </v>
          </cell>
          <cell r="S246" t="str">
            <v>--</v>
          </cell>
          <cell r="T246" t="str">
            <v xml:space="preserve"> </v>
          </cell>
          <cell r="U246" t="str">
            <v>--</v>
          </cell>
          <cell r="V246" t="str">
            <v xml:space="preserve"> </v>
          </cell>
        </row>
        <row r="247">
          <cell r="F247" t="str">
            <v xml:space="preserve"> </v>
          </cell>
          <cell r="H247" t="str">
            <v xml:space="preserve"> </v>
          </cell>
          <cell r="J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  <cell r="P247" t="str">
            <v xml:space="preserve"> </v>
          </cell>
          <cell r="R247" t="str">
            <v xml:space="preserve"> </v>
          </cell>
          <cell r="T247" t="str">
            <v xml:space="preserve"> </v>
          </cell>
          <cell r="V247" t="str">
            <v xml:space="preserve"> </v>
          </cell>
        </row>
        <row r="248">
          <cell r="B248" t="str">
            <v>NEW YORK</v>
          </cell>
          <cell r="D248" t="str">
            <v xml:space="preserve"> </v>
          </cell>
          <cell r="F248" t="str">
            <v xml:space="preserve"> </v>
          </cell>
          <cell r="H248" t="str">
            <v xml:space="preserve"> </v>
          </cell>
          <cell r="J248" t="str">
            <v xml:space="preserve"> </v>
          </cell>
          <cell r="L248" t="str">
            <v xml:space="preserve"> </v>
          </cell>
          <cell r="N248" t="str">
            <v xml:space="preserve"> </v>
          </cell>
          <cell r="P248" t="str">
            <v xml:space="preserve"> </v>
          </cell>
          <cell r="R248" t="str">
            <v xml:space="preserve"> </v>
          </cell>
          <cell r="T248" t="str">
            <v xml:space="preserve"> </v>
          </cell>
          <cell r="V248" t="str">
            <v xml:space="preserve"> </v>
          </cell>
        </row>
        <row r="249">
          <cell r="A249" t="str">
            <v>BLANK</v>
          </cell>
          <cell r="B249" t="str">
            <v>Brooklyn Union Gas Co.</v>
          </cell>
          <cell r="C249" t="str">
            <v>NGG</v>
          </cell>
          <cell r="D249" t="str">
            <v>Gas</v>
          </cell>
          <cell r="E249" t="str">
            <v>ü</v>
          </cell>
          <cell r="F249" t="str">
            <v xml:space="preserve"> </v>
          </cell>
          <cell r="G249" t="str">
            <v>ü</v>
          </cell>
          <cell r="H249" t="str">
            <v xml:space="preserve"> </v>
          </cell>
          <cell r="I249" t="str">
            <v>ü</v>
          </cell>
          <cell r="J249" t="str">
            <v xml:space="preserve"> </v>
          </cell>
          <cell r="K249" t="str">
            <v>--</v>
          </cell>
          <cell r="L249" t="str">
            <v xml:space="preserve"> </v>
          </cell>
          <cell r="M249" t="str">
            <v>--</v>
          </cell>
          <cell r="N249" t="str">
            <v xml:space="preserve"> </v>
          </cell>
          <cell r="O249" t="str">
            <v>--</v>
          </cell>
          <cell r="P249" t="str">
            <v xml:space="preserve"> </v>
          </cell>
          <cell r="Q249" t="str">
            <v>ü</v>
          </cell>
          <cell r="S249" t="str">
            <v>ü</v>
          </cell>
          <cell r="T249" t="str">
            <v>*</v>
          </cell>
          <cell r="U249" t="str">
            <v>--</v>
          </cell>
          <cell r="V249" t="str">
            <v xml:space="preserve"> </v>
          </cell>
        </row>
        <row r="250">
          <cell r="A250" t="str">
            <v>23FTS3</v>
          </cell>
          <cell r="B250" t="str">
            <v>Central Hudson Gas &amp; Electric Corp.</v>
          </cell>
          <cell r="C250" t="str">
            <v>FTS</v>
          </cell>
          <cell r="D250" t="str">
            <v>Elec.</v>
          </cell>
          <cell r="E250" t="str">
            <v>--</v>
          </cell>
          <cell r="F250" t="str">
            <v>*</v>
          </cell>
          <cell r="G250" t="str">
            <v>ü</v>
          </cell>
          <cell r="H250" t="str">
            <v xml:space="preserve"> </v>
          </cell>
          <cell r="I250" t="str">
            <v>ü</v>
          </cell>
          <cell r="J250" t="str">
            <v xml:space="preserve"> </v>
          </cell>
          <cell r="K250" t="str">
            <v>--</v>
          </cell>
          <cell r="L250" t="str">
            <v xml:space="preserve"> </v>
          </cell>
          <cell r="M250" t="str">
            <v>--</v>
          </cell>
          <cell r="N250" t="str">
            <v xml:space="preserve"> </v>
          </cell>
          <cell r="O250" t="str">
            <v>ü</v>
          </cell>
          <cell r="P250" t="str">
            <v>*</v>
          </cell>
          <cell r="Q250" t="str">
            <v>ü</v>
          </cell>
          <cell r="R250" t="str">
            <v>*</v>
          </cell>
          <cell r="S250" t="str">
            <v>ü</v>
          </cell>
          <cell r="T250" t="str">
            <v>*</v>
          </cell>
          <cell r="U250" t="str">
            <v>--</v>
          </cell>
          <cell r="V250" t="str">
            <v xml:space="preserve"> </v>
          </cell>
        </row>
        <row r="251">
          <cell r="A251" t="str">
            <v>23FTS-G2</v>
          </cell>
          <cell r="B251" t="str">
            <v>Central Hudson Gas &amp; Electric Corp.</v>
          </cell>
          <cell r="C251" t="str">
            <v>FTS</v>
          </cell>
          <cell r="D251" t="str">
            <v>Gas</v>
          </cell>
          <cell r="E251" t="str">
            <v>ü</v>
          </cell>
          <cell r="F251" t="str">
            <v xml:space="preserve"> </v>
          </cell>
          <cell r="G251" t="str">
            <v>ü</v>
          </cell>
          <cell r="H251" t="str">
            <v xml:space="preserve"> </v>
          </cell>
          <cell r="I251" t="str">
            <v>ü</v>
          </cell>
          <cell r="J251" t="str">
            <v xml:space="preserve"> </v>
          </cell>
          <cell r="K251" t="str">
            <v>--</v>
          </cell>
          <cell r="L251" t="str">
            <v xml:space="preserve"> </v>
          </cell>
          <cell r="M251" t="str">
            <v>--</v>
          </cell>
          <cell r="N251" t="str">
            <v xml:space="preserve"> </v>
          </cell>
          <cell r="O251" t="str">
            <v>--</v>
          </cell>
          <cell r="P251" t="str">
            <v xml:space="preserve"> </v>
          </cell>
          <cell r="Q251" t="str">
            <v>ü</v>
          </cell>
          <cell r="R251" t="str">
            <v>*</v>
          </cell>
          <cell r="S251" t="str">
            <v>ü</v>
          </cell>
          <cell r="T251" t="str">
            <v>*</v>
          </cell>
          <cell r="U251" t="str">
            <v>--</v>
          </cell>
          <cell r="V251" t="str">
            <v xml:space="preserve"> </v>
          </cell>
        </row>
        <row r="252">
          <cell r="A252" t="str">
            <v>11ED2</v>
          </cell>
          <cell r="B252" t="str">
            <v>Consolidated Edison Co. of New York Inc.</v>
          </cell>
          <cell r="C252" t="str">
            <v>ED</v>
          </cell>
          <cell r="D252" t="str">
            <v>Elec.</v>
          </cell>
          <cell r="E252" t="str">
            <v>--</v>
          </cell>
          <cell r="F252" t="str">
            <v>*</v>
          </cell>
          <cell r="G252" t="str">
            <v>ü</v>
          </cell>
          <cell r="H252" t="str">
            <v xml:space="preserve"> </v>
          </cell>
          <cell r="I252" t="str">
            <v>ü</v>
          </cell>
          <cell r="J252" t="str">
            <v xml:space="preserve"> </v>
          </cell>
          <cell r="K252" t="str">
            <v>--</v>
          </cell>
          <cell r="L252" t="str">
            <v xml:space="preserve"> </v>
          </cell>
          <cell r="M252" t="str">
            <v>--</v>
          </cell>
          <cell r="N252" t="str">
            <v xml:space="preserve"> </v>
          </cell>
          <cell r="O252" t="str">
            <v>ü</v>
          </cell>
          <cell r="P252" t="str">
            <v>*</v>
          </cell>
          <cell r="Q252" t="str">
            <v>ü</v>
          </cell>
          <cell r="R252" t="str">
            <v>*</v>
          </cell>
          <cell r="S252" t="str">
            <v>--</v>
          </cell>
          <cell r="T252" t="str">
            <v xml:space="preserve"> </v>
          </cell>
          <cell r="U252" t="str">
            <v>--</v>
          </cell>
          <cell r="V252" t="str">
            <v xml:space="preserve"> </v>
          </cell>
        </row>
        <row r="253">
          <cell r="A253" t="str">
            <v>11ED-G1</v>
          </cell>
          <cell r="B253" t="str">
            <v>Consolidated Edison Co. of New York Inc.</v>
          </cell>
          <cell r="C253" t="str">
            <v>ED</v>
          </cell>
          <cell r="D253" t="str">
            <v>Gas</v>
          </cell>
          <cell r="E253" t="str">
            <v>ü</v>
          </cell>
          <cell r="F253" t="str">
            <v xml:space="preserve"> </v>
          </cell>
          <cell r="G253" t="str">
            <v>ü</v>
          </cell>
          <cell r="H253" t="str">
            <v xml:space="preserve"> </v>
          </cell>
          <cell r="I253" t="str">
            <v>ü</v>
          </cell>
          <cell r="J253" t="str">
            <v xml:space="preserve"> </v>
          </cell>
          <cell r="K253" t="str">
            <v>--</v>
          </cell>
          <cell r="L253" t="str">
            <v xml:space="preserve"> </v>
          </cell>
          <cell r="M253" t="str">
            <v>--</v>
          </cell>
          <cell r="N253" t="str">
            <v xml:space="preserve"> </v>
          </cell>
          <cell r="O253" t="str">
            <v>--</v>
          </cell>
          <cell r="P253" t="str">
            <v xml:space="preserve"> </v>
          </cell>
          <cell r="Q253" t="str">
            <v>ü</v>
          </cell>
          <cell r="S253" t="str">
            <v>--</v>
          </cell>
          <cell r="T253" t="str">
            <v xml:space="preserve"> </v>
          </cell>
          <cell r="U253" t="str">
            <v>--</v>
          </cell>
          <cell r="V253" t="str">
            <v xml:space="preserve"> </v>
          </cell>
        </row>
        <row r="254">
          <cell r="A254" t="str">
            <v>BLANK</v>
          </cell>
          <cell r="B254" t="str">
            <v>KeySpan Gas East Corp.</v>
          </cell>
          <cell r="C254" t="str">
            <v>NGG</v>
          </cell>
          <cell r="D254" t="str">
            <v>Gas</v>
          </cell>
          <cell r="E254" t="str">
            <v>ü</v>
          </cell>
          <cell r="F254" t="str">
            <v xml:space="preserve"> </v>
          </cell>
          <cell r="G254" t="str">
            <v>ü</v>
          </cell>
          <cell r="H254" t="str">
            <v xml:space="preserve"> </v>
          </cell>
          <cell r="I254" t="str">
            <v>ü</v>
          </cell>
          <cell r="J254" t="str">
            <v xml:space="preserve"> </v>
          </cell>
          <cell r="K254" t="str">
            <v>--</v>
          </cell>
          <cell r="L254" t="str">
            <v xml:space="preserve"> </v>
          </cell>
          <cell r="M254" t="str">
            <v>--</v>
          </cell>
          <cell r="N254" t="str">
            <v xml:space="preserve"> </v>
          </cell>
          <cell r="O254" t="str">
            <v>--</v>
          </cell>
          <cell r="P254" t="str">
            <v xml:space="preserve"> </v>
          </cell>
          <cell r="Q254" t="str">
            <v>ü</v>
          </cell>
          <cell r="S254" t="str">
            <v>--</v>
          </cell>
          <cell r="T254" t="str">
            <v xml:space="preserve"> </v>
          </cell>
          <cell r="U254" t="str">
            <v>--</v>
          </cell>
          <cell r="V254" t="str">
            <v xml:space="preserve"> </v>
          </cell>
        </row>
        <row r="255">
          <cell r="A255" t="str">
            <v>BLANK</v>
          </cell>
          <cell r="B255" t="str">
            <v>National Fuel Gas Distribution Corp.</v>
          </cell>
          <cell r="C255" t="str">
            <v>NFG</v>
          </cell>
          <cell r="D255" t="str">
            <v>Gas</v>
          </cell>
          <cell r="E255" t="str">
            <v>ü</v>
          </cell>
          <cell r="F255" t="str">
            <v xml:space="preserve"> </v>
          </cell>
          <cell r="G255" t="str">
            <v>ü</v>
          </cell>
          <cell r="H255" t="str">
            <v xml:space="preserve"> </v>
          </cell>
          <cell r="I255" t="str">
            <v>ü</v>
          </cell>
          <cell r="J255" t="str">
            <v xml:space="preserve"> </v>
          </cell>
          <cell r="K255" t="str">
            <v>--</v>
          </cell>
          <cell r="L255" t="str">
            <v xml:space="preserve"> </v>
          </cell>
          <cell r="M255" t="str">
            <v>--</v>
          </cell>
          <cell r="N255" t="str">
            <v xml:space="preserve"> </v>
          </cell>
          <cell r="O255" t="str">
            <v>--</v>
          </cell>
          <cell r="P255" t="str">
            <v xml:space="preserve"> </v>
          </cell>
          <cell r="Q255" t="str">
            <v>ü</v>
          </cell>
          <cell r="S255" t="str">
            <v>--</v>
          </cell>
          <cell r="T255" t="str">
            <v xml:space="preserve"> </v>
          </cell>
          <cell r="U255" t="str">
            <v>--</v>
          </cell>
          <cell r="V255" t="str">
            <v xml:space="preserve"> </v>
          </cell>
        </row>
        <row r="256">
          <cell r="A256" t="str">
            <v>BLANK</v>
          </cell>
          <cell r="B256" t="str">
            <v>New York State Electric &amp; Gas Corp.</v>
          </cell>
          <cell r="C256" t="str">
            <v>IBE</v>
          </cell>
          <cell r="D256" t="str">
            <v>Elec.</v>
          </cell>
          <cell r="E256" t="str">
            <v>--</v>
          </cell>
          <cell r="F256" t="str">
            <v>*</v>
          </cell>
          <cell r="G256" t="str">
            <v>ü</v>
          </cell>
          <cell r="H256" t="str">
            <v xml:space="preserve"> </v>
          </cell>
          <cell r="I256" t="str">
            <v>ü</v>
          </cell>
          <cell r="J256" t="str">
            <v xml:space="preserve"> </v>
          </cell>
          <cell r="K256" t="str">
            <v>--</v>
          </cell>
          <cell r="L256" t="str">
            <v xml:space="preserve"> </v>
          </cell>
          <cell r="M256" t="str">
            <v>--</v>
          </cell>
          <cell r="N256" t="str">
            <v xml:space="preserve"> </v>
          </cell>
          <cell r="O256" t="str">
            <v>ü</v>
          </cell>
          <cell r="P256" t="str">
            <v>*</v>
          </cell>
          <cell r="Q256" t="str">
            <v>ü</v>
          </cell>
          <cell r="R256" t="str">
            <v>*</v>
          </cell>
          <cell r="S256" t="str">
            <v>--</v>
          </cell>
          <cell r="T256" t="str">
            <v xml:space="preserve"> </v>
          </cell>
          <cell r="U256" t="str">
            <v>--</v>
          </cell>
          <cell r="V256" t="str">
            <v xml:space="preserve"> </v>
          </cell>
        </row>
        <row r="257">
          <cell r="A257" t="str">
            <v>BLANK</v>
          </cell>
          <cell r="B257" t="str">
            <v>New York State Electric &amp; Gas Corp.</v>
          </cell>
          <cell r="C257" t="str">
            <v>IBE</v>
          </cell>
          <cell r="D257" t="str">
            <v>Gas</v>
          </cell>
          <cell r="E257" t="str">
            <v>ü</v>
          </cell>
          <cell r="F257" t="str">
            <v xml:space="preserve"> </v>
          </cell>
          <cell r="G257" t="str">
            <v>ü</v>
          </cell>
          <cell r="H257" t="str">
            <v xml:space="preserve"> </v>
          </cell>
          <cell r="I257" t="str">
            <v>ü</v>
          </cell>
          <cell r="J257" t="str">
            <v xml:space="preserve"> </v>
          </cell>
          <cell r="K257" t="str">
            <v>--</v>
          </cell>
          <cell r="L257" t="str">
            <v xml:space="preserve"> </v>
          </cell>
          <cell r="M257" t="str">
            <v>--</v>
          </cell>
          <cell r="N257" t="str">
            <v xml:space="preserve"> </v>
          </cell>
          <cell r="O257" t="str">
            <v>--</v>
          </cell>
          <cell r="P257" t="str">
            <v xml:space="preserve"> </v>
          </cell>
          <cell r="Q257" t="str">
            <v>ü</v>
          </cell>
          <cell r="R257" t="str">
            <v>*</v>
          </cell>
          <cell r="S257" t="str">
            <v>--</v>
          </cell>
          <cell r="T257" t="str">
            <v xml:space="preserve"> </v>
          </cell>
          <cell r="U257" t="str">
            <v>--</v>
          </cell>
          <cell r="V257" t="str">
            <v xml:space="preserve"> </v>
          </cell>
        </row>
        <row r="258">
          <cell r="A258" t="str">
            <v>BLANK</v>
          </cell>
          <cell r="B258" t="str">
            <v>Niagara Mohawk Power Corp.</v>
          </cell>
          <cell r="C258" t="str">
            <v>NGG</v>
          </cell>
          <cell r="D258" t="str">
            <v>Elec.</v>
          </cell>
          <cell r="E258" t="str">
            <v>--</v>
          </cell>
          <cell r="F258" t="str">
            <v>*</v>
          </cell>
          <cell r="G258" t="str">
            <v>ü</v>
          </cell>
          <cell r="H258" t="str">
            <v xml:space="preserve"> </v>
          </cell>
          <cell r="I258" t="str">
            <v>ü</v>
          </cell>
          <cell r="J258" t="str">
            <v xml:space="preserve"> </v>
          </cell>
          <cell r="K258" t="str">
            <v>--</v>
          </cell>
          <cell r="L258" t="str">
            <v xml:space="preserve"> </v>
          </cell>
          <cell r="M258" t="str">
            <v>--</v>
          </cell>
          <cell r="N258" t="str">
            <v xml:space="preserve"> </v>
          </cell>
          <cell r="O258" t="str">
            <v>ü</v>
          </cell>
          <cell r="P258" t="str">
            <v>*</v>
          </cell>
          <cell r="Q258" t="str">
            <v>--</v>
          </cell>
          <cell r="R258" t="str">
            <v xml:space="preserve"> </v>
          </cell>
          <cell r="S258" t="str">
            <v>--</v>
          </cell>
          <cell r="T258" t="str">
            <v xml:space="preserve"> </v>
          </cell>
          <cell r="U258" t="str">
            <v>--</v>
          </cell>
          <cell r="V258" t="str">
            <v xml:space="preserve"> </v>
          </cell>
        </row>
        <row r="259">
          <cell r="A259" t="str">
            <v>BLANK</v>
          </cell>
          <cell r="B259" t="str">
            <v>Niagara Mohawk Power Corp.</v>
          </cell>
          <cell r="C259" t="str">
            <v>NGG</v>
          </cell>
          <cell r="D259" t="str">
            <v>Gas</v>
          </cell>
          <cell r="E259" t="str">
            <v>ü</v>
          </cell>
          <cell r="F259" t="str">
            <v xml:space="preserve"> </v>
          </cell>
          <cell r="G259" t="str">
            <v>ü</v>
          </cell>
          <cell r="H259" t="str">
            <v xml:space="preserve"> </v>
          </cell>
          <cell r="I259" t="str">
            <v>ü</v>
          </cell>
          <cell r="J259" t="str">
            <v xml:space="preserve"> </v>
          </cell>
          <cell r="K259" t="str">
            <v>--</v>
          </cell>
          <cell r="L259" t="str">
            <v xml:space="preserve"> </v>
          </cell>
          <cell r="M259" t="str">
            <v>--</v>
          </cell>
          <cell r="N259" t="str">
            <v xml:space="preserve"> </v>
          </cell>
          <cell r="O259" t="str">
            <v>--</v>
          </cell>
          <cell r="P259" t="str">
            <v xml:space="preserve"> </v>
          </cell>
          <cell r="Q259" t="str">
            <v>ü</v>
          </cell>
          <cell r="S259" t="str">
            <v>--</v>
          </cell>
          <cell r="T259" t="str">
            <v xml:space="preserve"> </v>
          </cell>
          <cell r="U259" t="str">
            <v>--</v>
          </cell>
          <cell r="V259" t="str">
            <v xml:space="preserve"> </v>
          </cell>
        </row>
        <row r="260">
          <cell r="A260" t="str">
            <v>11ED3</v>
          </cell>
          <cell r="B260" t="str">
            <v>Orange &amp; Rockland Utilities Inc.</v>
          </cell>
          <cell r="C260" t="str">
            <v>ED</v>
          </cell>
          <cell r="D260" t="str">
            <v>Elec.</v>
          </cell>
          <cell r="E260" t="str">
            <v>--</v>
          </cell>
          <cell r="F260" t="str">
            <v>*</v>
          </cell>
          <cell r="G260" t="str">
            <v>ü</v>
          </cell>
          <cell r="H260" t="str">
            <v xml:space="preserve"> </v>
          </cell>
          <cell r="I260" t="str">
            <v>ü</v>
          </cell>
          <cell r="J260" t="str">
            <v xml:space="preserve"> </v>
          </cell>
          <cell r="K260" t="str">
            <v>--</v>
          </cell>
          <cell r="L260" t="str">
            <v xml:space="preserve"> </v>
          </cell>
          <cell r="M260" t="str">
            <v>--</v>
          </cell>
          <cell r="N260" t="str">
            <v xml:space="preserve"> </v>
          </cell>
          <cell r="O260" t="str">
            <v>ü</v>
          </cell>
          <cell r="P260" t="str">
            <v>*</v>
          </cell>
          <cell r="Q260" t="str">
            <v>--</v>
          </cell>
          <cell r="R260" t="str">
            <v xml:space="preserve"> </v>
          </cell>
          <cell r="S260" t="str">
            <v>--</v>
          </cell>
          <cell r="T260" t="str">
            <v xml:space="preserve"> </v>
          </cell>
          <cell r="U260" t="str">
            <v>--</v>
          </cell>
          <cell r="V260" t="str">
            <v xml:space="preserve"> </v>
          </cell>
        </row>
        <row r="261">
          <cell r="A261" t="str">
            <v>11ED-G2</v>
          </cell>
          <cell r="B261" t="str">
            <v>Orange &amp; Rockland Utilities Inc.</v>
          </cell>
          <cell r="C261" t="str">
            <v>ED</v>
          </cell>
          <cell r="D261" t="str">
            <v>Gas</v>
          </cell>
          <cell r="E261" t="str">
            <v>ü</v>
          </cell>
          <cell r="F261" t="str">
            <v xml:space="preserve"> </v>
          </cell>
          <cell r="G261" t="str">
            <v>ü</v>
          </cell>
          <cell r="H261" t="str">
            <v xml:space="preserve"> </v>
          </cell>
          <cell r="I261" t="str">
            <v>ü</v>
          </cell>
          <cell r="J261" t="str">
            <v xml:space="preserve"> </v>
          </cell>
          <cell r="K261" t="str">
            <v>--</v>
          </cell>
          <cell r="L261" t="str">
            <v xml:space="preserve"> </v>
          </cell>
          <cell r="M261" t="str">
            <v>--</v>
          </cell>
          <cell r="N261" t="str">
            <v xml:space="preserve"> </v>
          </cell>
          <cell r="O261" t="str">
            <v>--</v>
          </cell>
          <cell r="P261" t="str">
            <v xml:space="preserve"> </v>
          </cell>
          <cell r="Q261" t="str">
            <v>--</v>
          </cell>
          <cell r="S261" t="str">
            <v>--</v>
          </cell>
          <cell r="T261" t="str">
            <v xml:space="preserve"> </v>
          </cell>
          <cell r="U261" t="str">
            <v>--</v>
          </cell>
          <cell r="V261" t="str">
            <v xml:space="preserve"> </v>
          </cell>
        </row>
        <row r="262">
          <cell r="A262" t="str">
            <v>BLANK</v>
          </cell>
          <cell r="B262" t="str">
            <v>Rochester Gas and Electric Corp.</v>
          </cell>
          <cell r="C262" t="str">
            <v>IBE</v>
          </cell>
          <cell r="D262" t="str">
            <v>Elec.</v>
          </cell>
          <cell r="E262" t="str">
            <v>--</v>
          </cell>
          <cell r="F262" t="str">
            <v>*</v>
          </cell>
          <cell r="G262" t="str">
            <v>ü</v>
          </cell>
          <cell r="H262" t="str">
            <v xml:space="preserve"> </v>
          </cell>
          <cell r="I262" t="str">
            <v>ü</v>
          </cell>
          <cell r="J262" t="str">
            <v xml:space="preserve"> </v>
          </cell>
          <cell r="K262" t="str">
            <v>--</v>
          </cell>
          <cell r="L262" t="str">
            <v xml:space="preserve"> </v>
          </cell>
          <cell r="M262" t="str">
            <v>--</v>
          </cell>
          <cell r="N262" t="str">
            <v xml:space="preserve"> </v>
          </cell>
          <cell r="O262" t="str">
            <v>ü</v>
          </cell>
          <cell r="P262" t="str">
            <v>*</v>
          </cell>
          <cell r="Q262" t="str">
            <v>--</v>
          </cell>
          <cell r="R262" t="str">
            <v xml:space="preserve"> </v>
          </cell>
          <cell r="S262" t="str">
            <v>--</v>
          </cell>
          <cell r="T262" t="str">
            <v xml:space="preserve"> </v>
          </cell>
          <cell r="U262" t="str">
            <v>--</v>
          </cell>
          <cell r="V262" t="str">
            <v xml:space="preserve"> </v>
          </cell>
        </row>
        <row r="263">
          <cell r="A263" t="str">
            <v>BLANK</v>
          </cell>
          <cell r="B263" t="str">
            <v>Rochester Gas and Electric Corp.</v>
          </cell>
          <cell r="C263" t="str">
            <v>IBE</v>
          </cell>
          <cell r="D263" t="str">
            <v>Gas</v>
          </cell>
          <cell r="E263" t="str">
            <v>ü</v>
          </cell>
          <cell r="F263" t="str">
            <v xml:space="preserve"> </v>
          </cell>
          <cell r="G263" t="str">
            <v>ü</v>
          </cell>
          <cell r="H263" t="str">
            <v xml:space="preserve"> </v>
          </cell>
          <cell r="I263" t="str">
            <v>ü</v>
          </cell>
          <cell r="J263" t="str">
            <v xml:space="preserve"> </v>
          </cell>
          <cell r="K263" t="str">
            <v>--</v>
          </cell>
          <cell r="L263" t="str">
            <v xml:space="preserve"> </v>
          </cell>
          <cell r="M263" t="str">
            <v>--</v>
          </cell>
          <cell r="N263" t="str">
            <v xml:space="preserve"> </v>
          </cell>
          <cell r="O263" t="str">
            <v>--</v>
          </cell>
          <cell r="P263" t="str">
            <v xml:space="preserve"> </v>
          </cell>
          <cell r="Q263" t="str">
            <v>ü</v>
          </cell>
          <cell r="R263" t="str">
            <v>*</v>
          </cell>
          <cell r="S263" t="str">
            <v>--</v>
          </cell>
          <cell r="T263" t="str">
            <v xml:space="preserve"> </v>
          </cell>
          <cell r="U263" t="str">
            <v>--</v>
          </cell>
          <cell r="V263" t="str">
            <v xml:space="preserve"> </v>
          </cell>
        </row>
        <row r="264">
          <cell r="F264" t="str">
            <v xml:space="preserve"> </v>
          </cell>
          <cell r="H264" t="str">
            <v xml:space="preserve"> </v>
          </cell>
          <cell r="J264" t="str">
            <v xml:space="preserve"> </v>
          </cell>
          <cell r="L264" t="str">
            <v xml:space="preserve"> </v>
          </cell>
          <cell r="N264" t="str">
            <v xml:space="preserve"> </v>
          </cell>
          <cell r="P264" t="str">
            <v xml:space="preserve"> </v>
          </cell>
          <cell r="R264" t="str">
            <v xml:space="preserve"> </v>
          </cell>
          <cell r="T264" t="str">
            <v xml:space="preserve"> </v>
          </cell>
          <cell r="V264" t="str">
            <v xml:space="preserve"> </v>
          </cell>
        </row>
        <row r="265">
          <cell r="B265" t="str">
            <v>NORTH CAROLINA</v>
          </cell>
          <cell r="F265" t="str">
            <v xml:space="preserve"> </v>
          </cell>
          <cell r="H265" t="str">
            <v xml:space="preserve"> </v>
          </cell>
          <cell r="J265" t="str">
            <v xml:space="preserve"> </v>
          </cell>
          <cell r="L265" t="str">
            <v xml:space="preserve"> </v>
          </cell>
          <cell r="N265" t="str">
            <v xml:space="preserve"> </v>
          </cell>
          <cell r="P265" t="str">
            <v xml:space="preserve"> </v>
          </cell>
          <cell r="R265" t="str">
            <v xml:space="preserve"> </v>
          </cell>
          <cell r="T265" t="str">
            <v xml:space="preserve"> </v>
          </cell>
          <cell r="V265" t="str">
            <v xml:space="preserve"> </v>
          </cell>
        </row>
        <row r="266">
          <cell r="A266" t="str">
            <v>14DUK4</v>
          </cell>
          <cell r="B266" t="str">
            <v>Duke Energy Carolinas LLC</v>
          </cell>
          <cell r="C266" t="str">
            <v>DUK</v>
          </cell>
          <cell r="D266" t="str">
            <v>Elec.</v>
          </cell>
          <cell r="E266" t="str">
            <v>ü</v>
          </cell>
          <cell r="F266" t="str">
            <v xml:space="preserve"> </v>
          </cell>
          <cell r="G266" t="str">
            <v>ü</v>
          </cell>
          <cell r="H266" t="str">
            <v>*</v>
          </cell>
          <cell r="I266" t="str">
            <v>--</v>
          </cell>
          <cell r="J266" t="str">
            <v xml:space="preserve"> </v>
          </cell>
          <cell r="K266" t="str">
            <v>--</v>
          </cell>
          <cell r="L266" t="str">
            <v>*</v>
          </cell>
          <cell r="M266" t="str">
            <v>--</v>
          </cell>
          <cell r="N266" t="str">
            <v xml:space="preserve"> </v>
          </cell>
          <cell r="O266" t="str">
            <v>ü</v>
          </cell>
          <cell r="P266" t="str">
            <v>*</v>
          </cell>
          <cell r="Q266" t="str">
            <v>--</v>
          </cell>
          <cell r="R266" t="str">
            <v xml:space="preserve"> </v>
          </cell>
          <cell r="S266" t="str">
            <v>ü</v>
          </cell>
          <cell r="U266" t="str">
            <v>--</v>
          </cell>
          <cell r="V266" t="str">
            <v xml:space="preserve"> </v>
          </cell>
        </row>
        <row r="267">
          <cell r="A267" t="str">
            <v>14DUK5</v>
          </cell>
          <cell r="B267" t="str">
            <v>Duke Energy Progress LLC</v>
          </cell>
          <cell r="C267" t="str">
            <v>DUK</v>
          </cell>
          <cell r="D267" t="str">
            <v>Elec.</v>
          </cell>
          <cell r="E267" t="str">
            <v>ü</v>
          </cell>
          <cell r="F267" t="str">
            <v xml:space="preserve"> </v>
          </cell>
          <cell r="G267" t="str">
            <v>ü</v>
          </cell>
          <cell r="H267" t="str">
            <v>*</v>
          </cell>
          <cell r="I267" t="str">
            <v>--</v>
          </cell>
          <cell r="J267" t="str">
            <v xml:space="preserve"> </v>
          </cell>
          <cell r="K267" t="str">
            <v>--</v>
          </cell>
          <cell r="L267" t="str">
            <v>*</v>
          </cell>
          <cell r="M267" t="str">
            <v>--</v>
          </cell>
          <cell r="N267" t="str">
            <v xml:space="preserve"> </v>
          </cell>
          <cell r="O267" t="str">
            <v>ü</v>
          </cell>
          <cell r="P267" t="str">
            <v>*</v>
          </cell>
          <cell r="Q267" t="str">
            <v>--</v>
          </cell>
          <cell r="R267" t="str">
            <v xml:space="preserve"> </v>
          </cell>
          <cell r="S267" t="str">
            <v>ü</v>
          </cell>
          <cell r="U267" t="str">
            <v>--</v>
          </cell>
          <cell r="V267" t="str">
            <v xml:space="preserve"> </v>
          </cell>
        </row>
        <row r="268">
          <cell r="A268" t="str">
            <v>14DUK-G2</v>
          </cell>
          <cell r="B268" t="str">
            <v>Piedmont Natural Gas Co.</v>
          </cell>
          <cell r="C268" t="str">
            <v>DUK</v>
          </cell>
          <cell r="D268" t="str">
            <v>Gas</v>
          </cell>
          <cell r="E268" t="str">
            <v>ü</v>
          </cell>
          <cell r="F268" t="str">
            <v xml:space="preserve"> </v>
          </cell>
          <cell r="G268" t="str">
            <v>ü</v>
          </cell>
          <cell r="H268" t="str">
            <v>*</v>
          </cell>
          <cell r="I268" t="str">
            <v>ü</v>
          </cell>
          <cell r="J268" t="str">
            <v>*</v>
          </cell>
          <cell r="K268" t="str">
            <v>--</v>
          </cell>
          <cell r="L268" t="str">
            <v xml:space="preserve"> </v>
          </cell>
          <cell r="M268" t="str">
            <v>--</v>
          </cell>
          <cell r="N268" t="str">
            <v xml:space="preserve"> </v>
          </cell>
          <cell r="O268" t="str">
            <v>--</v>
          </cell>
          <cell r="P268" t="str">
            <v xml:space="preserve"> </v>
          </cell>
          <cell r="Q268" t="str">
            <v>ü</v>
          </cell>
          <cell r="R268" t="str">
            <v>*</v>
          </cell>
          <cell r="S268" t="str">
            <v>--</v>
          </cell>
          <cell r="T268" t="str">
            <v xml:space="preserve"> </v>
          </cell>
          <cell r="U268" t="str">
            <v>--</v>
          </cell>
          <cell r="V268" t="str">
            <v xml:space="preserve"> </v>
          </cell>
        </row>
        <row r="269">
          <cell r="A269" t="str">
            <v>12D-G2</v>
          </cell>
          <cell r="B269" t="str">
            <v>Public Service Co. of North Carolina</v>
          </cell>
          <cell r="C269" t="str">
            <v>D</v>
          </cell>
          <cell r="D269" t="str">
            <v>Gas</v>
          </cell>
          <cell r="E269" t="str">
            <v>ü</v>
          </cell>
          <cell r="F269" t="str">
            <v xml:space="preserve"> </v>
          </cell>
          <cell r="G269" t="str">
            <v>ü</v>
          </cell>
          <cell r="H269" t="str">
            <v>*</v>
          </cell>
          <cell r="I269" t="str">
            <v>ü</v>
          </cell>
          <cell r="J269" t="str">
            <v>*</v>
          </cell>
          <cell r="K269" t="str">
            <v>--</v>
          </cell>
          <cell r="L269" t="str">
            <v xml:space="preserve"> </v>
          </cell>
          <cell r="M269" t="str">
            <v>--</v>
          </cell>
          <cell r="N269" t="str">
            <v xml:space="preserve"> </v>
          </cell>
          <cell r="O269" t="str">
            <v>--</v>
          </cell>
          <cell r="P269" t="str">
            <v xml:space="preserve"> </v>
          </cell>
          <cell r="Q269" t="str">
            <v>ü</v>
          </cell>
          <cell r="R269" t="str">
            <v>*</v>
          </cell>
          <cell r="S269" t="str">
            <v>--</v>
          </cell>
          <cell r="T269" t="str">
            <v xml:space="preserve"> </v>
          </cell>
          <cell r="U269" t="str">
            <v>--</v>
          </cell>
          <cell r="V269" t="str">
            <v xml:space="preserve"> </v>
          </cell>
        </row>
        <row r="270">
          <cell r="A270" t="str">
            <v>12D1</v>
          </cell>
          <cell r="B270" t="str">
            <v>Virginia Electric &amp; Power Co.</v>
          </cell>
          <cell r="C270" t="str">
            <v>D</v>
          </cell>
          <cell r="D270" t="str">
            <v>Elec.</v>
          </cell>
          <cell r="E270" t="str">
            <v>ü</v>
          </cell>
          <cell r="F270" t="str">
            <v xml:space="preserve"> </v>
          </cell>
          <cell r="G270" t="str">
            <v>ü</v>
          </cell>
          <cell r="H270" t="str">
            <v>*</v>
          </cell>
          <cell r="I270" t="str">
            <v>--</v>
          </cell>
          <cell r="J270" t="str">
            <v xml:space="preserve"> </v>
          </cell>
          <cell r="K270" t="str">
            <v>--</v>
          </cell>
          <cell r="L270" t="str">
            <v>*</v>
          </cell>
          <cell r="M270" t="str">
            <v>--</v>
          </cell>
          <cell r="N270" t="str">
            <v xml:space="preserve"> </v>
          </cell>
          <cell r="O270" t="str">
            <v>ü</v>
          </cell>
          <cell r="P270" t="str">
            <v>*</v>
          </cell>
          <cell r="Q270" t="str">
            <v>--</v>
          </cell>
          <cell r="R270" t="str">
            <v xml:space="preserve"> </v>
          </cell>
          <cell r="S270" t="str">
            <v>ü</v>
          </cell>
          <cell r="U270" t="str">
            <v>--</v>
          </cell>
          <cell r="V270" t="str">
            <v xml:space="preserve"> </v>
          </cell>
        </row>
        <row r="272">
          <cell r="B272" t="str">
            <v>NORTH DAKOTA</v>
          </cell>
          <cell r="F272" t="str">
            <v xml:space="preserve"> </v>
          </cell>
          <cell r="H272" t="str">
            <v xml:space="preserve"> </v>
          </cell>
          <cell r="J272" t="str">
            <v xml:space="preserve"> </v>
          </cell>
          <cell r="L272" t="str">
            <v xml:space="preserve"> </v>
          </cell>
          <cell r="N272" t="str">
            <v xml:space="preserve"> </v>
          </cell>
          <cell r="P272" t="str">
            <v xml:space="preserve"> </v>
          </cell>
          <cell r="R272" t="str">
            <v xml:space="preserve"> </v>
          </cell>
          <cell r="T272" t="str">
            <v xml:space="preserve"> </v>
          </cell>
          <cell r="V272" t="str">
            <v xml:space="preserve"> </v>
          </cell>
        </row>
        <row r="273">
          <cell r="A273" t="str">
            <v>BLANK</v>
          </cell>
          <cell r="B273" t="str">
            <v>MDU Resources Group Inc.</v>
          </cell>
          <cell r="C273" t="str">
            <v>MDU</v>
          </cell>
          <cell r="D273" t="str">
            <v>Elec.</v>
          </cell>
          <cell r="E273" t="str">
            <v>ü</v>
          </cell>
          <cell r="F273" t="str">
            <v xml:space="preserve"> </v>
          </cell>
          <cell r="G273" t="str">
            <v>--</v>
          </cell>
          <cell r="H273" t="str">
            <v xml:space="preserve"> </v>
          </cell>
          <cell r="I273" t="str">
            <v>--</v>
          </cell>
          <cell r="J273" t="str">
            <v xml:space="preserve"> </v>
          </cell>
          <cell r="K273" t="str">
            <v>--</v>
          </cell>
          <cell r="L273" t="str">
            <v xml:space="preserve"> </v>
          </cell>
          <cell r="M273" t="str">
            <v>ü</v>
          </cell>
          <cell r="O273" t="str">
            <v>ü</v>
          </cell>
          <cell r="Q273" t="str">
            <v>ü</v>
          </cell>
          <cell r="R273" t="str">
            <v>*</v>
          </cell>
          <cell r="S273" t="str">
            <v>ü</v>
          </cell>
          <cell r="T273" t="str">
            <v>*</v>
          </cell>
          <cell r="U273" t="str">
            <v>ü</v>
          </cell>
          <cell r="V273" t="str">
            <v>*</v>
          </cell>
        </row>
        <row r="274">
          <cell r="A274" t="str">
            <v>BLANK</v>
          </cell>
          <cell r="B274" t="str">
            <v>MDU Resources Group Inc.</v>
          </cell>
          <cell r="C274" t="str">
            <v>MDU</v>
          </cell>
          <cell r="D274" t="str">
            <v>Gas</v>
          </cell>
          <cell r="E274" t="str">
            <v>ü</v>
          </cell>
          <cell r="F274" t="str">
            <v xml:space="preserve"> </v>
          </cell>
          <cell r="G274" t="str">
            <v>--</v>
          </cell>
          <cell r="H274" t="str">
            <v xml:space="preserve"> </v>
          </cell>
          <cell r="I274" t="str">
            <v>--</v>
          </cell>
          <cell r="J274" t="str">
            <v xml:space="preserve"> </v>
          </cell>
          <cell r="K274" t="str">
            <v>ü</v>
          </cell>
          <cell r="L274" t="str">
            <v>*</v>
          </cell>
          <cell r="M274" t="str">
            <v>--</v>
          </cell>
          <cell r="N274" t="str">
            <v xml:space="preserve"> </v>
          </cell>
          <cell r="O274" t="str">
            <v>--</v>
          </cell>
          <cell r="P274" t="str">
            <v xml:space="preserve"> </v>
          </cell>
          <cell r="Q274" t="str">
            <v>--</v>
          </cell>
          <cell r="R274" t="str">
            <v xml:space="preserve"> </v>
          </cell>
          <cell r="S274" t="str">
            <v>--</v>
          </cell>
          <cell r="T274" t="str">
            <v xml:space="preserve"> </v>
          </cell>
          <cell r="U274" t="str">
            <v>--</v>
          </cell>
          <cell r="V274" t="str">
            <v xml:space="preserve"> </v>
          </cell>
        </row>
        <row r="275">
          <cell r="A275" t="str">
            <v>39XEL4</v>
          </cell>
          <cell r="B275" t="str">
            <v>Northern States Power Co. - Minnesota</v>
          </cell>
          <cell r="C275" t="str">
            <v>XEL</v>
          </cell>
          <cell r="D275" t="str">
            <v>Elec.</v>
          </cell>
          <cell r="E275" t="str">
            <v>ü</v>
          </cell>
          <cell r="F275" t="str">
            <v xml:space="preserve"> </v>
          </cell>
          <cell r="G275" t="str">
            <v>--</v>
          </cell>
          <cell r="H275" t="str">
            <v xml:space="preserve"> </v>
          </cell>
          <cell r="I275" t="str">
            <v>--</v>
          </cell>
          <cell r="J275" t="str">
            <v xml:space="preserve"> </v>
          </cell>
          <cell r="K275" t="str">
            <v>--</v>
          </cell>
          <cell r="L275" t="str">
            <v xml:space="preserve"> </v>
          </cell>
          <cell r="M275" t="str">
            <v>--</v>
          </cell>
          <cell r="N275" t="str">
            <v xml:space="preserve"> </v>
          </cell>
          <cell r="O275" t="str">
            <v>ü</v>
          </cell>
          <cell r="P275" t="str">
            <v>*</v>
          </cell>
          <cell r="Q275" t="str">
            <v>ü</v>
          </cell>
          <cell r="R275" t="str">
            <v>*</v>
          </cell>
          <cell r="S275" t="str">
            <v>--</v>
          </cell>
          <cell r="T275" t="str">
            <v>*</v>
          </cell>
          <cell r="U275" t="str">
            <v>ü</v>
          </cell>
          <cell r="V275" t="str">
            <v>*</v>
          </cell>
        </row>
        <row r="276">
          <cell r="A276" t="str">
            <v>39XEL-G3</v>
          </cell>
          <cell r="B276" t="str">
            <v>Northern States Power Co. - Minnesota</v>
          </cell>
          <cell r="C276" t="str">
            <v>XEL</v>
          </cell>
          <cell r="D276" t="str">
            <v>Gas</v>
          </cell>
          <cell r="E276" t="str">
            <v>ü</v>
          </cell>
          <cell r="F276" t="str">
            <v xml:space="preserve"> </v>
          </cell>
          <cell r="G276" t="str">
            <v>--</v>
          </cell>
          <cell r="H276" t="str">
            <v xml:space="preserve"> </v>
          </cell>
          <cell r="I276" t="str">
            <v>--</v>
          </cell>
          <cell r="J276" t="str">
            <v>*</v>
          </cell>
          <cell r="K276" t="str">
            <v>--</v>
          </cell>
          <cell r="L276" t="str">
            <v xml:space="preserve"> </v>
          </cell>
          <cell r="M276" t="str">
            <v>--</v>
          </cell>
          <cell r="N276" t="str">
            <v xml:space="preserve"> </v>
          </cell>
          <cell r="O276" t="str">
            <v>--</v>
          </cell>
          <cell r="P276" t="str">
            <v xml:space="preserve"> </v>
          </cell>
          <cell r="Q276" t="str">
            <v>--</v>
          </cell>
          <cell r="R276" t="str">
            <v xml:space="preserve"> </v>
          </cell>
          <cell r="S276" t="str">
            <v>--</v>
          </cell>
          <cell r="T276" t="str">
            <v xml:space="preserve"> </v>
          </cell>
          <cell r="U276" t="str">
            <v>--</v>
          </cell>
          <cell r="V276" t="str">
            <v xml:space="preserve"> </v>
          </cell>
        </row>
        <row r="277">
          <cell r="A277" t="str">
            <v>30OTTR2</v>
          </cell>
          <cell r="B277" t="str">
            <v>Otter Tail Power Co.</v>
          </cell>
          <cell r="C277" t="str">
            <v>OTTR</v>
          </cell>
          <cell r="D277" t="str">
            <v>Elec.</v>
          </cell>
          <cell r="E277" t="str">
            <v>ü</v>
          </cell>
          <cell r="F277" t="str">
            <v xml:space="preserve"> </v>
          </cell>
          <cell r="G277" t="str">
            <v>--</v>
          </cell>
          <cell r="H277" t="str">
            <v xml:space="preserve"> </v>
          </cell>
          <cell r="I277" t="str">
            <v>--</v>
          </cell>
          <cell r="J277" t="str">
            <v xml:space="preserve"> </v>
          </cell>
          <cell r="K277" t="str">
            <v>--</v>
          </cell>
          <cell r="L277" t="str">
            <v xml:space="preserve"> </v>
          </cell>
          <cell r="M277" t="str">
            <v>ü</v>
          </cell>
          <cell r="N277" t="str">
            <v>*</v>
          </cell>
          <cell r="O277" t="str">
            <v>ü</v>
          </cell>
          <cell r="P277" t="str">
            <v>*</v>
          </cell>
          <cell r="Q277" t="str">
            <v>ü</v>
          </cell>
          <cell r="R277" t="str">
            <v>*</v>
          </cell>
          <cell r="S277" t="str">
            <v>ü</v>
          </cell>
          <cell r="T277" t="str">
            <v>*</v>
          </cell>
          <cell r="U277" t="str">
            <v>ü</v>
          </cell>
          <cell r="V277" t="str">
            <v>*</v>
          </cell>
        </row>
        <row r="278">
          <cell r="H278" t="str">
            <v xml:space="preserve"> </v>
          </cell>
          <cell r="J278" t="str">
            <v xml:space="preserve"> </v>
          </cell>
          <cell r="L278" t="str">
            <v xml:space="preserve"> </v>
          </cell>
          <cell r="N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T278" t="str">
            <v xml:space="preserve"> </v>
          </cell>
          <cell r="V278" t="str">
            <v xml:space="preserve"> </v>
          </cell>
        </row>
        <row r="279">
          <cell r="B279" t="str">
            <v>OHIO</v>
          </cell>
          <cell r="F279" t="str">
            <v xml:space="preserve"> </v>
          </cell>
          <cell r="H279" t="str">
            <v xml:space="preserve"> </v>
          </cell>
          <cell r="J279" t="str">
            <v xml:space="preserve"> </v>
          </cell>
          <cell r="L279" t="str">
            <v xml:space="preserve"> </v>
          </cell>
          <cell r="N279" t="str">
            <v xml:space="preserve"> </v>
          </cell>
          <cell r="P279" t="str">
            <v xml:space="preserve"> </v>
          </cell>
          <cell r="R279" t="str">
            <v xml:space="preserve"> </v>
          </cell>
          <cell r="T279" t="str">
            <v xml:space="preserve"> </v>
          </cell>
          <cell r="V279" t="str">
            <v xml:space="preserve"> </v>
          </cell>
        </row>
        <row r="280">
          <cell r="A280" t="str">
            <v>22FE3</v>
          </cell>
          <cell r="B280" t="str">
            <v>Cleveland Elec. Illum./Ohio Edison/Toledo Edison</v>
          </cell>
          <cell r="C280" t="str">
            <v>FE</v>
          </cell>
          <cell r="D280" t="str">
            <v>Elec.</v>
          </cell>
          <cell r="E280" t="str">
            <v>--</v>
          </cell>
          <cell r="F280" t="str">
            <v>*</v>
          </cell>
          <cell r="G280" t="str">
            <v>ü</v>
          </cell>
          <cell r="H280" t="str">
            <v>*</v>
          </cell>
          <cell r="I280" t="str">
            <v>--</v>
          </cell>
          <cell r="J280" t="str">
            <v xml:space="preserve"> </v>
          </cell>
          <cell r="K280" t="str">
            <v>ü</v>
          </cell>
          <cell r="L280" t="str">
            <v>*</v>
          </cell>
          <cell r="M280" t="str">
            <v>--</v>
          </cell>
          <cell r="N280" t="str">
            <v xml:space="preserve"> </v>
          </cell>
          <cell r="O280" t="str">
            <v>ü</v>
          </cell>
          <cell r="P280" t="str">
            <v xml:space="preserve"> </v>
          </cell>
          <cell r="Q280" t="str">
            <v>ü</v>
          </cell>
          <cell r="R280" t="str">
            <v>*</v>
          </cell>
          <cell r="S280" t="str">
            <v>--</v>
          </cell>
          <cell r="T280" t="str">
            <v xml:space="preserve"> </v>
          </cell>
          <cell r="U280" t="str">
            <v>ü</v>
          </cell>
          <cell r="V280" t="str">
            <v xml:space="preserve"> </v>
          </cell>
        </row>
        <row r="281">
          <cell r="A281" t="str">
            <v>04NI5</v>
          </cell>
          <cell r="B281" t="str">
            <v>Columbia Gas of Ohio Inc.</v>
          </cell>
          <cell r="C281" t="str">
            <v>NI</v>
          </cell>
          <cell r="D281" t="str">
            <v>Gas</v>
          </cell>
          <cell r="E281" t="str">
            <v>--</v>
          </cell>
          <cell r="F281" t="str">
            <v>*</v>
          </cell>
          <cell r="G281" t="str">
            <v>ü</v>
          </cell>
          <cell r="H281" t="str">
            <v xml:space="preserve"> </v>
          </cell>
          <cell r="I281" t="str">
            <v>--</v>
          </cell>
          <cell r="J281" t="str">
            <v>*</v>
          </cell>
          <cell r="K281" t="str">
            <v>--</v>
          </cell>
          <cell r="L281" t="str">
            <v xml:space="preserve"> </v>
          </cell>
          <cell r="M281" t="str">
            <v>--</v>
          </cell>
          <cell r="N281" t="str">
            <v xml:space="preserve"> </v>
          </cell>
          <cell r="O281" t="str">
            <v>--</v>
          </cell>
          <cell r="P281" t="str">
            <v xml:space="preserve"> </v>
          </cell>
          <cell r="Q281" t="str">
            <v>ü</v>
          </cell>
          <cell r="R281" t="str">
            <v>*</v>
          </cell>
          <cell r="S281" t="str">
            <v>--</v>
          </cell>
          <cell r="T281" t="str">
            <v xml:space="preserve"> </v>
          </cell>
          <cell r="U281" t="str">
            <v>--</v>
          </cell>
          <cell r="V281" t="str">
            <v xml:space="preserve"> </v>
          </cell>
        </row>
        <row r="282">
          <cell r="A282" t="str">
            <v>BLANK</v>
          </cell>
          <cell r="B282" t="str">
            <v>Dayton Power &amp; Light Co.</v>
          </cell>
          <cell r="C282" t="str">
            <v>AES</v>
          </cell>
          <cell r="D282" t="str">
            <v>Elec.</v>
          </cell>
          <cell r="E282" t="str">
            <v>--</v>
          </cell>
          <cell r="F282" t="str">
            <v>*</v>
          </cell>
          <cell r="G282" t="str">
            <v>ü</v>
          </cell>
          <cell r="H282" t="str">
            <v>*</v>
          </cell>
          <cell r="I282" t="str">
            <v>--</v>
          </cell>
          <cell r="J282" t="str">
            <v xml:space="preserve"> </v>
          </cell>
          <cell r="K282" t="str">
            <v>ü</v>
          </cell>
          <cell r="L282" t="str">
            <v>*</v>
          </cell>
          <cell r="M282" t="str">
            <v>--</v>
          </cell>
          <cell r="N282" t="str">
            <v xml:space="preserve"> </v>
          </cell>
          <cell r="O282" t="str">
            <v>ü</v>
          </cell>
          <cell r="P282" t="str">
            <v xml:space="preserve"> </v>
          </cell>
          <cell r="Q282" t="str">
            <v>ü</v>
          </cell>
          <cell r="R282" t="str">
            <v>*</v>
          </cell>
          <cell r="S282" t="str">
            <v>--</v>
          </cell>
          <cell r="T282" t="str">
            <v xml:space="preserve"> </v>
          </cell>
          <cell r="U282" t="str">
            <v>ü</v>
          </cell>
          <cell r="V282" t="str">
            <v xml:space="preserve"> </v>
          </cell>
        </row>
        <row r="283">
          <cell r="A283" t="str">
            <v>14DUK6</v>
          </cell>
          <cell r="B283" t="str">
            <v>Duke Energy Ohio Inc.</v>
          </cell>
          <cell r="C283" t="str">
            <v>DUK</v>
          </cell>
          <cell r="D283" t="str">
            <v>Elec.</v>
          </cell>
          <cell r="E283" t="str">
            <v>--</v>
          </cell>
          <cell r="F283" t="str">
            <v>*</v>
          </cell>
          <cell r="G283" t="str">
            <v>ü</v>
          </cell>
          <cell r="H283" t="str">
            <v>*</v>
          </cell>
          <cell r="I283" t="str">
            <v>--</v>
          </cell>
          <cell r="J283" t="str">
            <v xml:space="preserve"> </v>
          </cell>
          <cell r="K283" t="str">
            <v>ü</v>
          </cell>
          <cell r="L283" t="str">
            <v>*</v>
          </cell>
          <cell r="M283" t="str">
            <v>--</v>
          </cell>
          <cell r="N283" t="str">
            <v xml:space="preserve"> </v>
          </cell>
          <cell r="O283" t="str">
            <v>ü</v>
          </cell>
          <cell r="P283" t="str">
            <v xml:space="preserve"> </v>
          </cell>
          <cell r="Q283" t="str">
            <v>ü</v>
          </cell>
          <cell r="R283" t="str">
            <v>*</v>
          </cell>
          <cell r="S283" t="str">
            <v>--</v>
          </cell>
          <cell r="T283" t="str">
            <v xml:space="preserve"> </v>
          </cell>
          <cell r="U283" t="str">
            <v>ü</v>
          </cell>
          <cell r="V283" t="str">
            <v xml:space="preserve"> </v>
          </cell>
        </row>
        <row r="284">
          <cell r="A284" t="str">
            <v>14DUK-G3</v>
          </cell>
          <cell r="B284" t="str">
            <v>Duke Energy Ohio Inc.</v>
          </cell>
          <cell r="C284" t="str">
            <v>DUK</v>
          </cell>
          <cell r="D284" t="str">
            <v>Gas</v>
          </cell>
          <cell r="E284" t="str">
            <v>ü</v>
          </cell>
          <cell r="F284" t="str">
            <v>*</v>
          </cell>
          <cell r="G284" t="str">
            <v>--</v>
          </cell>
          <cell r="H284" t="str">
            <v xml:space="preserve"> </v>
          </cell>
          <cell r="I284" t="str">
            <v>--</v>
          </cell>
          <cell r="J284" t="str">
            <v>*</v>
          </cell>
          <cell r="K284" t="str">
            <v>--</v>
          </cell>
          <cell r="L284" t="str">
            <v xml:space="preserve"> </v>
          </cell>
          <cell r="M284" t="str">
            <v>--</v>
          </cell>
          <cell r="N284" t="str">
            <v xml:space="preserve"> </v>
          </cell>
          <cell r="O284" t="str">
            <v>--</v>
          </cell>
          <cell r="P284" t="str">
            <v xml:space="preserve"> </v>
          </cell>
          <cell r="Q284" t="str">
            <v>ü</v>
          </cell>
          <cell r="R284" t="str">
            <v>*</v>
          </cell>
          <cell r="S284" t="str">
            <v>ü</v>
          </cell>
          <cell r="T284" t="str">
            <v>*</v>
          </cell>
          <cell r="U284" t="str">
            <v>--</v>
          </cell>
          <cell r="V284" t="str">
            <v xml:space="preserve"> </v>
          </cell>
        </row>
        <row r="285">
          <cell r="A285" t="str">
            <v>12D-G1</v>
          </cell>
          <cell r="B285" t="str">
            <v>East Ohio Gas Co.</v>
          </cell>
          <cell r="C285" t="str">
            <v>D</v>
          </cell>
          <cell r="D285" t="str">
            <v>Gas</v>
          </cell>
          <cell r="E285" t="str">
            <v>--</v>
          </cell>
          <cell r="F285" t="str">
            <v>*</v>
          </cell>
          <cell r="G285" t="str">
            <v>ü</v>
          </cell>
          <cell r="H285" t="str">
            <v xml:space="preserve"> </v>
          </cell>
          <cell r="I285" t="str">
            <v>--</v>
          </cell>
          <cell r="J285" t="str">
            <v>*</v>
          </cell>
          <cell r="K285" t="str">
            <v>--</v>
          </cell>
          <cell r="L285" t="str">
            <v xml:space="preserve"> </v>
          </cell>
          <cell r="M285" t="str">
            <v>--</v>
          </cell>
          <cell r="N285" t="str">
            <v xml:space="preserve"> </v>
          </cell>
          <cell r="O285" t="str">
            <v>--</v>
          </cell>
          <cell r="P285" t="str">
            <v xml:space="preserve"> </v>
          </cell>
          <cell r="Q285" t="str">
            <v>ü</v>
          </cell>
          <cell r="R285" t="str">
            <v>*</v>
          </cell>
          <cell r="S285" t="str">
            <v>--</v>
          </cell>
          <cell r="T285" t="str">
            <v xml:space="preserve"> </v>
          </cell>
          <cell r="U285" t="str">
            <v>--</v>
          </cell>
          <cell r="V285" t="str">
            <v xml:space="preserve"> </v>
          </cell>
        </row>
        <row r="286">
          <cell r="A286" t="str">
            <v>05AEP6</v>
          </cell>
          <cell r="B286" t="str">
            <v>Ohio Power Co.</v>
          </cell>
          <cell r="C286" t="str">
            <v>AEP</v>
          </cell>
          <cell r="D286" t="str">
            <v>Elec.</v>
          </cell>
          <cell r="E286" t="str">
            <v>--</v>
          </cell>
          <cell r="F286" t="str">
            <v>*</v>
          </cell>
          <cell r="G286" t="str">
            <v>ü</v>
          </cell>
          <cell r="H286" t="str">
            <v>*</v>
          </cell>
          <cell r="I286" t="str">
            <v>--</v>
          </cell>
          <cell r="J286" t="str">
            <v xml:space="preserve"> </v>
          </cell>
          <cell r="K286" t="str">
            <v>ü</v>
          </cell>
          <cell r="L286" t="str">
            <v>*</v>
          </cell>
          <cell r="M286" t="str">
            <v>--</v>
          </cell>
          <cell r="N286" t="str">
            <v xml:space="preserve"> </v>
          </cell>
          <cell r="O286" t="str">
            <v>ü</v>
          </cell>
          <cell r="P286" t="str">
            <v xml:space="preserve"> </v>
          </cell>
          <cell r="Q286" t="str">
            <v>ü</v>
          </cell>
          <cell r="R286" t="str">
            <v>*</v>
          </cell>
          <cell r="S286" t="str">
            <v>--</v>
          </cell>
          <cell r="T286" t="str">
            <v xml:space="preserve"> </v>
          </cell>
          <cell r="U286" t="str">
            <v>ü</v>
          </cell>
          <cell r="V286" t="str">
            <v xml:space="preserve"> </v>
          </cell>
        </row>
        <row r="287">
          <cell r="A287" t="str">
            <v>09CNP-G8</v>
          </cell>
          <cell r="B287" t="str">
            <v>Vectren Energy Delivery of Ohio Inc.</v>
          </cell>
          <cell r="C287" t="str">
            <v>CNP</v>
          </cell>
          <cell r="D287" t="str">
            <v>Gas</v>
          </cell>
          <cell r="E287" t="str">
            <v>--</v>
          </cell>
          <cell r="F287" t="str">
            <v>*</v>
          </cell>
          <cell r="G287" t="str">
            <v>ü</v>
          </cell>
          <cell r="H287" t="str">
            <v xml:space="preserve"> </v>
          </cell>
          <cell r="I287" t="str">
            <v>--</v>
          </cell>
          <cell r="J287" t="str">
            <v>*</v>
          </cell>
          <cell r="K287" t="str">
            <v>--</v>
          </cell>
          <cell r="L287" t="str">
            <v xml:space="preserve"> </v>
          </cell>
          <cell r="M287" t="str">
            <v>--</v>
          </cell>
          <cell r="N287" t="str">
            <v xml:space="preserve"> </v>
          </cell>
          <cell r="O287" t="str">
            <v>--</v>
          </cell>
          <cell r="P287" t="str">
            <v xml:space="preserve"> </v>
          </cell>
          <cell r="Q287" t="str">
            <v>ü</v>
          </cell>
          <cell r="R287" t="str">
            <v>*</v>
          </cell>
          <cell r="S287" t="str">
            <v>--</v>
          </cell>
          <cell r="T287" t="str">
            <v xml:space="preserve"> </v>
          </cell>
          <cell r="U287" t="str">
            <v>--</v>
          </cell>
          <cell r="V287" t="str">
            <v xml:space="preserve"> </v>
          </cell>
        </row>
        <row r="288">
          <cell r="F288" t="str">
            <v xml:space="preserve"> </v>
          </cell>
          <cell r="H288" t="str">
            <v xml:space="preserve"> </v>
          </cell>
          <cell r="J288" t="str">
            <v xml:space="preserve"> </v>
          </cell>
          <cell r="L288" t="str">
            <v xml:space="preserve"> </v>
          </cell>
          <cell r="N288" t="str">
            <v xml:space="preserve"> </v>
          </cell>
          <cell r="P288" t="str">
            <v xml:space="preserve"> </v>
          </cell>
          <cell r="R288" t="str">
            <v xml:space="preserve"> </v>
          </cell>
          <cell r="T288" t="str">
            <v xml:space="preserve"> </v>
          </cell>
          <cell r="V288" t="str">
            <v xml:space="preserve"> </v>
          </cell>
        </row>
        <row r="289">
          <cell r="B289" t="str">
            <v>OKLAHOMA</v>
          </cell>
          <cell r="F289" t="str">
            <v xml:space="preserve"> </v>
          </cell>
          <cell r="H289" t="str">
            <v xml:space="preserve"> </v>
          </cell>
          <cell r="J289" t="str">
            <v xml:space="preserve"> </v>
          </cell>
          <cell r="L289" t="str">
            <v xml:space="preserve"> </v>
          </cell>
          <cell r="N289" t="str">
            <v xml:space="preserve"> </v>
          </cell>
          <cell r="P289" t="str">
            <v xml:space="preserve"> </v>
          </cell>
          <cell r="R289" t="str">
            <v xml:space="preserve"> </v>
          </cell>
          <cell r="T289" t="str">
            <v xml:space="preserve"> </v>
          </cell>
          <cell r="V289" t="str">
            <v xml:space="preserve"> </v>
          </cell>
        </row>
        <row r="290">
          <cell r="A290" t="str">
            <v>BLANK</v>
          </cell>
          <cell r="B290" t="str">
            <v>Summit Utilities Oklahoma Inc.</v>
          </cell>
          <cell r="C290" t="str">
            <v>--</v>
          </cell>
          <cell r="D290" t="str">
            <v>Gas</v>
          </cell>
          <cell r="E290" t="str">
            <v>ü</v>
          </cell>
          <cell r="F290" t="str">
            <v xml:space="preserve"> </v>
          </cell>
          <cell r="G290" t="str">
            <v>ü</v>
          </cell>
          <cell r="H290" t="str">
            <v>*</v>
          </cell>
          <cell r="I290" t="str">
            <v>--</v>
          </cell>
          <cell r="J290" t="str">
            <v xml:space="preserve"> </v>
          </cell>
          <cell r="K290" t="str">
            <v>ü</v>
          </cell>
          <cell r="L290" t="str">
            <v>*</v>
          </cell>
          <cell r="M290" t="str">
            <v>--</v>
          </cell>
          <cell r="N290" t="str">
            <v xml:space="preserve"> </v>
          </cell>
          <cell r="O290" t="str">
            <v>--</v>
          </cell>
          <cell r="P290" t="str">
            <v xml:space="preserve"> </v>
          </cell>
          <cell r="Q290" t="str">
            <v>--</v>
          </cell>
          <cell r="R290" t="str">
            <v xml:space="preserve"> </v>
          </cell>
          <cell r="S290" t="str">
            <v>--</v>
          </cell>
          <cell r="T290" t="str">
            <v xml:space="preserve"> </v>
          </cell>
          <cell r="U290" t="str">
            <v>--</v>
          </cell>
          <cell r="V290" t="str">
            <v xml:space="preserve"> </v>
          </cell>
        </row>
        <row r="291">
          <cell r="A291" t="str">
            <v>29OGE2</v>
          </cell>
          <cell r="B291" t="str">
            <v>Oklahoma Gas &amp; Electric Co.</v>
          </cell>
          <cell r="C291" t="str">
            <v>OGE</v>
          </cell>
          <cell r="D291" t="str">
            <v>Elec.</v>
          </cell>
          <cell r="E291" t="str">
            <v>ü</v>
          </cell>
          <cell r="F291" t="str">
            <v xml:space="preserve"> </v>
          </cell>
          <cell r="G291" t="str">
            <v>ü</v>
          </cell>
          <cell r="H291" t="str">
            <v>*</v>
          </cell>
          <cell r="I291" t="str">
            <v>--</v>
          </cell>
          <cell r="J291" t="str">
            <v xml:space="preserve"> </v>
          </cell>
          <cell r="K291" t="str">
            <v>ü</v>
          </cell>
          <cell r="L291" t="str">
            <v>*</v>
          </cell>
          <cell r="M291" t="str">
            <v>--</v>
          </cell>
          <cell r="O291" t="str">
            <v>--</v>
          </cell>
          <cell r="Q291" t="str">
            <v>ü</v>
          </cell>
          <cell r="R291" t="str">
            <v>*</v>
          </cell>
          <cell r="S291" t="str">
            <v>ü</v>
          </cell>
          <cell r="T291" t="str">
            <v>*</v>
          </cell>
          <cell r="U291" t="str">
            <v>ü</v>
          </cell>
          <cell r="V291" t="str">
            <v>*</v>
          </cell>
        </row>
        <row r="292">
          <cell r="A292" t="str">
            <v>06OGS2</v>
          </cell>
          <cell r="B292" t="str">
            <v>Oklahoma Natural Gas Co.</v>
          </cell>
          <cell r="C292" t="str">
            <v>OGS</v>
          </cell>
          <cell r="D292" t="str">
            <v>Gas</v>
          </cell>
          <cell r="E292" t="str">
            <v>ü</v>
          </cell>
          <cell r="F292" t="str">
            <v xml:space="preserve"> </v>
          </cell>
          <cell r="G292" t="str">
            <v>ü</v>
          </cell>
          <cell r="H292" t="str">
            <v>*</v>
          </cell>
          <cell r="I292" t="str">
            <v>--</v>
          </cell>
          <cell r="J292" t="str">
            <v xml:space="preserve"> </v>
          </cell>
          <cell r="K292" t="str">
            <v>ü</v>
          </cell>
          <cell r="L292" t="str">
            <v>*</v>
          </cell>
          <cell r="M292" t="str">
            <v>--</v>
          </cell>
          <cell r="N292" t="str">
            <v xml:space="preserve"> </v>
          </cell>
          <cell r="O292" t="str">
            <v>--</v>
          </cell>
          <cell r="P292" t="str">
            <v xml:space="preserve"> </v>
          </cell>
          <cell r="Q292" t="str">
            <v>--</v>
          </cell>
          <cell r="R292" t="str">
            <v xml:space="preserve"> </v>
          </cell>
          <cell r="S292" t="str">
            <v>--</v>
          </cell>
          <cell r="T292" t="str">
            <v xml:space="preserve"> </v>
          </cell>
          <cell r="U292" t="str">
            <v>--</v>
          </cell>
          <cell r="V292" t="str">
            <v xml:space="preserve"> </v>
          </cell>
        </row>
        <row r="293">
          <cell r="A293" t="str">
            <v>05AEP7</v>
          </cell>
          <cell r="B293" t="str">
            <v>Public Service Co. of Oklahoma</v>
          </cell>
          <cell r="C293" t="str">
            <v>AEP</v>
          </cell>
          <cell r="D293" t="str">
            <v>Elec.</v>
          </cell>
          <cell r="E293" t="str">
            <v>ü</v>
          </cell>
          <cell r="F293" t="str">
            <v xml:space="preserve"> </v>
          </cell>
          <cell r="G293" t="str">
            <v>ü</v>
          </cell>
          <cell r="H293" t="str">
            <v>*</v>
          </cell>
          <cell r="I293" t="str">
            <v>--</v>
          </cell>
          <cell r="J293" t="str">
            <v xml:space="preserve"> </v>
          </cell>
          <cell r="K293" t="str">
            <v>ü</v>
          </cell>
          <cell r="L293" t="str">
            <v>*</v>
          </cell>
          <cell r="M293" t="str">
            <v>--</v>
          </cell>
          <cell r="N293" t="str">
            <v xml:space="preserve"> </v>
          </cell>
          <cell r="O293" t="str">
            <v>ü</v>
          </cell>
          <cell r="P293" t="str">
            <v>*</v>
          </cell>
          <cell r="Q293" t="str">
            <v>ü</v>
          </cell>
          <cell r="S293" t="str">
            <v>--</v>
          </cell>
          <cell r="T293" t="str">
            <v>*</v>
          </cell>
          <cell r="U293" t="str">
            <v>ü</v>
          </cell>
          <cell r="V293" t="str">
            <v xml:space="preserve"> </v>
          </cell>
        </row>
        <row r="295">
          <cell r="B295" t="str">
            <v>OREGON</v>
          </cell>
          <cell r="F295" t="str">
            <v xml:space="preserve"> </v>
          </cell>
          <cell r="H295" t="str">
            <v xml:space="preserve"> </v>
          </cell>
          <cell r="J295" t="str">
            <v xml:space="preserve"> </v>
          </cell>
          <cell r="L295" t="str">
            <v xml:space="preserve"> </v>
          </cell>
          <cell r="N295" t="str">
            <v xml:space="preserve"> </v>
          </cell>
          <cell r="P295" t="str">
            <v xml:space="preserve"> </v>
          </cell>
          <cell r="R295" t="str">
            <v xml:space="preserve"> </v>
          </cell>
          <cell r="T295" t="str">
            <v xml:space="preserve"> </v>
          </cell>
          <cell r="V295" t="str">
            <v xml:space="preserve"> </v>
          </cell>
        </row>
        <row r="296">
          <cell r="A296" t="str">
            <v>07AVA-G2</v>
          </cell>
          <cell r="B296" t="str">
            <v>Avista Corp.</v>
          </cell>
          <cell r="C296" t="str">
            <v>AVA</v>
          </cell>
          <cell r="D296" t="str">
            <v>Gas</v>
          </cell>
          <cell r="E296" t="str">
            <v>ü</v>
          </cell>
          <cell r="F296" t="str">
            <v xml:space="preserve"> </v>
          </cell>
          <cell r="G296" t="str">
            <v>ü</v>
          </cell>
          <cell r="H296" t="str">
            <v xml:space="preserve"> </v>
          </cell>
          <cell r="K296" t="str">
            <v>ü</v>
          </cell>
          <cell r="L296" t="str">
            <v>*</v>
          </cell>
          <cell r="M296" t="str">
            <v>--</v>
          </cell>
          <cell r="N296" t="str">
            <v xml:space="preserve"> </v>
          </cell>
          <cell r="O296" t="str">
            <v>--</v>
          </cell>
          <cell r="P296" t="str">
            <v xml:space="preserve"> </v>
          </cell>
          <cell r="Q296" t="str">
            <v>--</v>
          </cell>
          <cell r="R296" t="str">
            <v xml:space="preserve"> </v>
          </cell>
          <cell r="S296" t="str">
            <v>--</v>
          </cell>
          <cell r="T296" t="str">
            <v xml:space="preserve"> </v>
          </cell>
          <cell r="U296" t="str">
            <v>--</v>
          </cell>
          <cell r="V296" t="str">
            <v xml:space="preserve"> </v>
          </cell>
        </row>
        <row r="297">
          <cell r="A297" t="str">
            <v>BLANK</v>
          </cell>
          <cell r="B297" t="str">
            <v>Cascade Natural Gas Corp.</v>
          </cell>
          <cell r="C297" t="str">
            <v>MDU</v>
          </cell>
          <cell r="D297" t="str">
            <v>Gas</v>
          </cell>
          <cell r="E297" t="str">
            <v>ü</v>
          </cell>
          <cell r="F297" t="str">
            <v xml:space="preserve"> </v>
          </cell>
          <cell r="G297" t="str">
            <v>ü</v>
          </cell>
          <cell r="H297" t="str">
            <v xml:space="preserve"> </v>
          </cell>
          <cell r="I297" t="str">
            <v>--</v>
          </cell>
          <cell r="J297" t="str">
            <v xml:space="preserve"> </v>
          </cell>
          <cell r="K297" t="str">
            <v>ü</v>
          </cell>
          <cell r="L297" t="str">
            <v>*</v>
          </cell>
          <cell r="M297" t="str">
            <v>--</v>
          </cell>
          <cell r="N297" t="str">
            <v xml:space="preserve"> </v>
          </cell>
          <cell r="O297" t="str">
            <v>--</v>
          </cell>
          <cell r="P297" t="str">
            <v xml:space="preserve"> </v>
          </cell>
          <cell r="Q297" t="str">
            <v>--</v>
          </cell>
          <cell r="R297" t="str">
            <v xml:space="preserve"> </v>
          </cell>
          <cell r="S297" t="str">
            <v>ü</v>
          </cell>
          <cell r="T297" t="str">
            <v>*</v>
          </cell>
          <cell r="U297" t="str">
            <v>--</v>
          </cell>
          <cell r="V297" t="str">
            <v xml:space="preserve"> </v>
          </cell>
        </row>
        <row r="298">
          <cell r="A298" t="str">
            <v>25IDA2</v>
          </cell>
          <cell r="B298" t="str">
            <v>Idaho Power Co.</v>
          </cell>
          <cell r="C298" t="str">
            <v>IDA</v>
          </cell>
          <cell r="D298" t="str">
            <v>Elec.</v>
          </cell>
          <cell r="E298" t="str">
            <v>ü</v>
          </cell>
          <cell r="G298" t="str">
            <v>ü</v>
          </cell>
          <cell r="H298" t="str">
            <v xml:space="preserve"> </v>
          </cell>
          <cell r="I298" t="str">
            <v>--</v>
          </cell>
          <cell r="J298" t="str">
            <v xml:space="preserve"> </v>
          </cell>
          <cell r="K298" t="str">
            <v>--</v>
          </cell>
          <cell r="L298" t="str">
            <v xml:space="preserve"> </v>
          </cell>
          <cell r="M298" t="str">
            <v>--</v>
          </cell>
          <cell r="N298" t="str">
            <v xml:space="preserve"> </v>
          </cell>
          <cell r="Q298" t="str">
            <v>--</v>
          </cell>
          <cell r="R298" t="str">
            <v xml:space="preserve"> </v>
          </cell>
          <cell r="S298" t="str">
            <v>--</v>
          </cell>
          <cell r="T298" t="str">
            <v xml:space="preserve"> </v>
          </cell>
          <cell r="U298" t="str">
            <v>--</v>
          </cell>
          <cell r="V298" t="str">
            <v xml:space="preserve"> </v>
          </cell>
        </row>
        <row r="299">
          <cell r="A299" t="str">
            <v>05NWN1</v>
          </cell>
          <cell r="B299" t="str">
            <v>Northwest Natural Gas Co.</v>
          </cell>
          <cell r="C299" t="str">
            <v>NWN</v>
          </cell>
          <cell r="D299" t="str">
            <v>Gas</v>
          </cell>
          <cell r="E299" t="str">
            <v>ü</v>
          </cell>
          <cell r="F299" t="str">
            <v xml:space="preserve"> </v>
          </cell>
          <cell r="G299" t="str">
            <v>ü</v>
          </cell>
          <cell r="H299" t="str">
            <v>*</v>
          </cell>
          <cell r="I299" t="str">
            <v>--</v>
          </cell>
          <cell r="J299" t="str">
            <v xml:space="preserve"> </v>
          </cell>
          <cell r="K299" t="str">
            <v>ü</v>
          </cell>
          <cell r="L299" t="str">
            <v>*</v>
          </cell>
          <cell r="M299" t="str">
            <v>--</v>
          </cell>
          <cell r="N299" t="str">
            <v xml:space="preserve"> </v>
          </cell>
          <cell r="O299" t="str">
            <v>--</v>
          </cell>
          <cell r="P299" t="str">
            <v xml:space="preserve"> </v>
          </cell>
          <cell r="Q299" t="str">
            <v>--</v>
          </cell>
          <cell r="R299" t="str">
            <v xml:space="preserve"> </v>
          </cell>
          <cell r="S299" t="str">
            <v>ü</v>
          </cell>
          <cell r="T299" t="str">
            <v>*</v>
          </cell>
          <cell r="U299" t="str">
            <v>--</v>
          </cell>
          <cell r="V299" t="str">
            <v xml:space="preserve"> </v>
          </cell>
        </row>
        <row r="300">
          <cell r="A300" t="str">
            <v>BLANK</v>
          </cell>
          <cell r="B300" t="str">
            <v>PacifiCorp</v>
          </cell>
          <cell r="C300" t="str">
            <v>BRK.A</v>
          </cell>
          <cell r="D300" t="str">
            <v>Elec.</v>
          </cell>
          <cell r="E300" t="str">
            <v>ü</v>
          </cell>
          <cell r="G300" t="str">
            <v>ü</v>
          </cell>
          <cell r="H300" t="str">
            <v xml:space="preserve"> </v>
          </cell>
          <cell r="I300" t="str">
            <v>--</v>
          </cell>
          <cell r="J300" t="str">
            <v xml:space="preserve"> </v>
          </cell>
          <cell r="K300" t="str">
            <v>--</v>
          </cell>
          <cell r="L300" t="str">
            <v xml:space="preserve"> </v>
          </cell>
          <cell r="M300" t="str">
            <v>ü</v>
          </cell>
          <cell r="N300" t="str">
            <v xml:space="preserve">* </v>
          </cell>
          <cell r="O300" t="str">
            <v>ü</v>
          </cell>
          <cell r="P300" t="str">
            <v xml:space="preserve">* </v>
          </cell>
          <cell r="Q300" t="str">
            <v>--</v>
          </cell>
          <cell r="R300" t="str">
            <v xml:space="preserve"> </v>
          </cell>
          <cell r="S300" t="str">
            <v>ü</v>
          </cell>
          <cell r="T300" t="str">
            <v>*</v>
          </cell>
          <cell r="U300" t="str">
            <v>--</v>
          </cell>
          <cell r="V300" t="str">
            <v xml:space="preserve"> </v>
          </cell>
        </row>
        <row r="301">
          <cell r="A301" t="str">
            <v>33POR1</v>
          </cell>
          <cell r="B301" t="str">
            <v>Portland General Electric Co.</v>
          </cell>
          <cell r="C301" t="str">
            <v>POR</v>
          </cell>
          <cell r="D301" t="str">
            <v>Elec.</v>
          </cell>
          <cell r="E301" t="str">
            <v>ü</v>
          </cell>
          <cell r="G301" t="str">
            <v>ü</v>
          </cell>
          <cell r="H301" t="str">
            <v xml:space="preserve"> </v>
          </cell>
          <cell r="I301" t="str">
            <v>--</v>
          </cell>
          <cell r="J301" t="str">
            <v xml:space="preserve"> </v>
          </cell>
          <cell r="K301" t="str">
            <v>--</v>
          </cell>
          <cell r="M301" t="str">
            <v>ü</v>
          </cell>
          <cell r="N301" t="str">
            <v>*</v>
          </cell>
          <cell r="O301" t="str">
            <v>ü</v>
          </cell>
          <cell r="P301" t="str">
            <v xml:space="preserve">* </v>
          </cell>
          <cell r="Q301" t="str">
            <v>--</v>
          </cell>
          <cell r="R301" t="str">
            <v xml:space="preserve"> </v>
          </cell>
          <cell r="S301" t="str">
            <v>ü</v>
          </cell>
          <cell r="T301" t="str">
            <v>*</v>
          </cell>
          <cell r="U301" t="str">
            <v>ü</v>
          </cell>
          <cell r="V301" t="str">
            <v xml:space="preserve"> </v>
          </cell>
        </row>
        <row r="302">
          <cell r="F302" t="str">
            <v xml:space="preserve"> </v>
          </cell>
          <cell r="J302" t="str">
            <v xml:space="preserve"> </v>
          </cell>
          <cell r="L302" t="str">
            <v xml:space="preserve"> </v>
          </cell>
          <cell r="N302" t="str">
            <v xml:space="preserve"> </v>
          </cell>
          <cell r="P302" t="str">
            <v xml:space="preserve"> </v>
          </cell>
          <cell r="R302" t="str">
            <v xml:space="preserve"> </v>
          </cell>
          <cell r="T302" t="str">
            <v xml:space="preserve"> </v>
          </cell>
          <cell r="V302" t="str">
            <v xml:space="preserve"> </v>
          </cell>
        </row>
        <row r="303">
          <cell r="B303" t="str">
            <v>PENNSYLVANIA</v>
          </cell>
          <cell r="F303" t="str">
            <v xml:space="preserve"> </v>
          </cell>
          <cell r="H303" t="str">
            <v xml:space="preserve"> </v>
          </cell>
          <cell r="J303" t="str">
            <v xml:space="preserve"> </v>
          </cell>
          <cell r="L303" t="str">
            <v xml:space="preserve"> </v>
          </cell>
          <cell r="N303" t="str">
            <v xml:space="preserve"> </v>
          </cell>
          <cell r="P303" t="str">
            <v xml:space="preserve"> </v>
          </cell>
          <cell r="R303" t="str">
            <v xml:space="preserve"> </v>
          </cell>
          <cell r="T303" t="str">
            <v xml:space="preserve"> </v>
          </cell>
          <cell r="V303" t="str">
            <v xml:space="preserve"> </v>
          </cell>
        </row>
        <row r="304">
          <cell r="A304" t="str">
            <v>04NI6</v>
          </cell>
          <cell r="B304" t="str">
            <v>Columbia Gas of Pennsylvania Inc.</v>
          </cell>
          <cell r="C304" t="str">
            <v>NI</v>
          </cell>
          <cell r="D304" t="str">
            <v>Gas</v>
          </cell>
          <cell r="E304" t="str">
            <v>ü</v>
          </cell>
          <cell r="G304" t="str">
            <v>--</v>
          </cell>
          <cell r="I304" t="str">
            <v>--</v>
          </cell>
          <cell r="K304" t="str">
            <v>ü</v>
          </cell>
          <cell r="L304" t="str">
            <v>*</v>
          </cell>
          <cell r="M304" t="str">
            <v>--</v>
          </cell>
          <cell r="N304" t="str">
            <v xml:space="preserve"> </v>
          </cell>
          <cell r="O304" t="str">
            <v>--</v>
          </cell>
          <cell r="P304" t="str">
            <v xml:space="preserve"> </v>
          </cell>
          <cell r="Q304" t="str">
            <v>ü</v>
          </cell>
          <cell r="R304" t="str">
            <v>*</v>
          </cell>
          <cell r="S304" t="str">
            <v>--</v>
          </cell>
          <cell r="T304" t="str">
            <v xml:space="preserve"> </v>
          </cell>
          <cell r="U304" t="str">
            <v>--</v>
          </cell>
          <cell r="V304" t="str">
            <v xml:space="preserve"> </v>
          </cell>
        </row>
        <row r="305">
          <cell r="A305" t="str">
            <v>BLANK</v>
          </cell>
          <cell r="B305" t="str">
            <v>Duquesne Light Co.</v>
          </cell>
          <cell r="C305" t="str">
            <v>--</v>
          </cell>
          <cell r="D305" t="str">
            <v>Elec.</v>
          </cell>
          <cell r="E305" t="str">
            <v>--</v>
          </cell>
          <cell r="F305" t="str">
            <v>*</v>
          </cell>
          <cell r="G305" t="str">
            <v>ü</v>
          </cell>
          <cell r="H305" t="str">
            <v xml:space="preserve"> </v>
          </cell>
          <cell r="I305" t="str">
            <v>--</v>
          </cell>
          <cell r="K305" t="str">
            <v>--</v>
          </cell>
          <cell r="L305" t="str">
            <v xml:space="preserve"> </v>
          </cell>
          <cell r="M305" t="str">
            <v>--</v>
          </cell>
          <cell r="N305" t="str">
            <v xml:space="preserve"> </v>
          </cell>
          <cell r="O305" t="str">
            <v>--</v>
          </cell>
          <cell r="Q305" t="str">
            <v>ü</v>
          </cell>
          <cell r="R305" t="str">
            <v>*</v>
          </cell>
          <cell r="S305" t="str">
            <v>--</v>
          </cell>
          <cell r="T305" t="str">
            <v xml:space="preserve"> </v>
          </cell>
          <cell r="U305" t="str">
            <v>ü</v>
          </cell>
          <cell r="V305" t="str">
            <v xml:space="preserve"> </v>
          </cell>
        </row>
        <row r="306">
          <cell r="A306" t="str">
            <v>BLANK</v>
          </cell>
          <cell r="B306" t="str">
            <v>Equitable Gas Co.</v>
          </cell>
          <cell r="C306" t="str">
            <v>--</v>
          </cell>
          <cell r="D306" t="str">
            <v>Gas</v>
          </cell>
          <cell r="E306" t="str">
            <v>ü</v>
          </cell>
          <cell r="G306" t="str">
            <v>--</v>
          </cell>
          <cell r="I306" t="str">
            <v>--</v>
          </cell>
          <cell r="K306" t="str">
            <v>--</v>
          </cell>
          <cell r="L306" t="str">
            <v xml:space="preserve"> </v>
          </cell>
          <cell r="M306" t="str">
            <v>--</v>
          </cell>
          <cell r="N306" t="str">
            <v xml:space="preserve"> </v>
          </cell>
          <cell r="O306" t="str">
            <v>--</v>
          </cell>
          <cell r="P306" t="str">
            <v xml:space="preserve"> </v>
          </cell>
          <cell r="Q306" t="str">
            <v>ü</v>
          </cell>
          <cell r="R306" t="str">
            <v>*</v>
          </cell>
          <cell r="S306" t="str">
            <v>--</v>
          </cell>
          <cell r="T306" t="str">
            <v xml:space="preserve"> </v>
          </cell>
          <cell r="U306" t="str">
            <v>--</v>
          </cell>
          <cell r="V306" t="str">
            <v xml:space="preserve"> </v>
          </cell>
        </row>
        <row r="307">
          <cell r="A307" t="str">
            <v>22FE4</v>
          </cell>
          <cell r="B307" t="str">
            <v>Metropolitan Edison Co.</v>
          </cell>
          <cell r="C307" t="str">
            <v>FE</v>
          </cell>
          <cell r="D307" t="str">
            <v>Elec.</v>
          </cell>
          <cell r="E307" t="str">
            <v>--</v>
          </cell>
          <cell r="F307" t="str">
            <v>*</v>
          </cell>
          <cell r="G307" t="str">
            <v>ü</v>
          </cell>
          <cell r="H307" t="str">
            <v xml:space="preserve"> </v>
          </cell>
          <cell r="I307" t="str">
            <v>--</v>
          </cell>
          <cell r="K307" t="str">
            <v>--</v>
          </cell>
          <cell r="L307" t="str">
            <v xml:space="preserve"> </v>
          </cell>
          <cell r="M307" t="str">
            <v>--</v>
          </cell>
          <cell r="N307" t="str">
            <v xml:space="preserve"> </v>
          </cell>
          <cell r="O307" t="str">
            <v>--</v>
          </cell>
          <cell r="Q307" t="str">
            <v>ü</v>
          </cell>
          <cell r="R307" t="str">
            <v>*</v>
          </cell>
          <cell r="S307" t="str">
            <v>--</v>
          </cell>
          <cell r="T307" t="str">
            <v xml:space="preserve"> </v>
          </cell>
          <cell r="U307" t="str">
            <v>ü</v>
          </cell>
          <cell r="V307" t="str">
            <v xml:space="preserve"> </v>
          </cell>
        </row>
        <row r="308">
          <cell r="A308" t="str">
            <v>BLANK</v>
          </cell>
          <cell r="B308" t="str">
            <v>National Fuel Gas Distribution Corp.</v>
          </cell>
          <cell r="C308" t="str">
            <v>NFG</v>
          </cell>
          <cell r="D308" t="str">
            <v>Gas</v>
          </cell>
          <cell r="E308" t="str">
            <v>ü</v>
          </cell>
          <cell r="G308" t="str">
            <v>--</v>
          </cell>
          <cell r="I308" t="str">
            <v>--</v>
          </cell>
          <cell r="K308" t="str">
            <v>--</v>
          </cell>
          <cell r="L308" t="str">
            <v xml:space="preserve"> </v>
          </cell>
          <cell r="M308" t="str">
            <v>--</v>
          </cell>
          <cell r="N308" t="str">
            <v xml:space="preserve"> </v>
          </cell>
          <cell r="O308" t="str">
            <v>--</v>
          </cell>
          <cell r="P308" t="str">
            <v xml:space="preserve"> </v>
          </cell>
          <cell r="Q308" t="str">
            <v>--</v>
          </cell>
          <cell r="R308" t="str">
            <v>*</v>
          </cell>
          <cell r="S308" t="str">
            <v>--</v>
          </cell>
          <cell r="T308" t="str">
            <v xml:space="preserve"> </v>
          </cell>
          <cell r="U308" t="str">
            <v>--</v>
          </cell>
          <cell r="V308" t="str">
            <v xml:space="preserve"> </v>
          </cell>
        </row>
        <row r="309">
          <cell r="A309" t="str">
            <v>21EXC8</v>
          </cell>
          <cell r="B309" t="str">
            <v>PECO Energy Co.</v>
          </cell>
          <cell r="C309" t="str">
            <v>EXC</v>
          </cell>
          <cell r="D309" t="str">
            <v>Elec.</v>
          </cell>
          <cell r="E309" t="str">
            <v>--</v>
          </cell>
          <cell r="F309" t="str">
            <v>*</v>
          </cell>
          <cell r="G309" t="str">
            <v>ü</v>
          </cell>
          <cell r="H309" t="str">
            <v xml:space="preserve"> </v>
          </cell>
          <cell r="I309" t="str">
            <v>--</v>
          </cell>
          <cell r="K309" t="str">
            <v>--</v>
          </cell>
          <cell r="L309" t="str">
            <v xml:space="preserve"> </v>
          </cell>
          <cell r="M309" t="str">
            <v>--</v>
          </cell>
          <cell r="N309" t="str">
            <v xml:space="preserve"> </v>
          </cell>
          <cell r="O309" t="str">
            <v>--</v>
          </cell>
          <cell r="Q309" t="str">
            <v>ü</v>
          </cell>
          <cell r="R309" t="str">
            <v>*</v>
          </cell>
          <cell r="S309" t="str">
            <v>--</v>
          </cell>
          <cell r="T309" t="str">
            <v xml:space="preserve"> </v>
          </cell>
          <cell r="U309" t="str">
            <v>ü</v>
          </cell>
          <cell r="V309" t="str">
            <v xml:space="preserve"> </v>
          </cell>
        </row>
        <row r="310">
          <cell r="A310" t="str">
            <v>21EXC-G3</v>
          </cell>
          <cell r="B310" t="str">
            <v>PECO Energy Co.</v>
          </cell>
          <cell r="C310" t="str">
            <v>EXC</v>
          </cell>
          <cell r="D310" t="str">
            <v>Gas</v>
          </cell>
          <cell r="E310" t="str">
            <v>ü</v>
          </cell>
          <cell r="G310" t="str">
            <v>ü</v>
          </cell>
          <cell r="H310" t="str">
            <v xml:space="preserve"> </v>
          </cell>
          <cell r="I310" t="str">
            <v>--</v>
          </cell>
          <cell r="K310" t="str">
            <v>--</v>
          </cell>
          <cell r="L310" t="str">
            <v xml:space="preserve"> </v>
          </cell>
          <cell r="M310" t="str">
            <v>--</v>
          </cell>
          <cell r="N310" t="str">
            <v xml:space="preserve"> </v>
          </cell>
          <cell r="O310" t="str">
            <v>--</v>
          </cell>
          <cell r="P310" t="str">
            <v xml:space="preserve"> </v>
          </cell>
          <cell r="Q310" t="str">
            <v>ü</v>
          </cell>
          <cell r="R310" t="str">
            <v>*</v>
          </cell>
          <cell r="S310" t="str">
            <v>--</v>
          </cell>
          <cell r="T310" t="str">
            <v xml:space="preserve"> </v>
          </cell>
          <cell r="U310" t="str">
            <v>--</v>
          </cell>
          <cell r="V310" t="str">
            <v xml:space="preserve"> </v>
          </cell>
        </row>
        <row r="311">
          <cell r="A311" t="str">
            <v>22FE5</v>
          </cell>
          <cell r="B311" t="str">
            <v>Pennsylvania Electric Co.</v>
          </cell>
          <cell r="C311" t="str">
            <v>FE</v>
          </cell>
          <cell r="D311" t="str">
            <v>Elec.</v>
          </cell>
          <cell r="E311" t="str">
            <v>--</v>
          </cell>
          <cell r="F311" t="str">
            <v>*</v>
          </cell>
          <cell r="G311" t="str">
            <v>ü</v>
          </cell>
          <cell r="H311" t="str">
            <v xml:space="preserve"> </v>
          </cell>
          <cell r="I311" t="str">
            <v>--</v>
          </cell>
          <cell r="K311" t="str">
            <v>--</v>
          </cell>
          <cell r="L311" t="str">
            <v xml:space="preserve"> </v>
          </cell>
          <cell r="M311" t="str">
            <v>--</v>
          </cell>
          <cell r="N311" t="str">
            <v xml:space="preserve"> </v>
          </cell>
          <cell r="O311" t="str">
            <v>--</v>
          </cell>
          <cell r="Q311" t="str">
            <v>ü</v>
          </cell>
          <cell r="R311" t="str">
            <v>*</v>
          </cell>
          <cell r="S311" t="str">
            <v>--</v>
          </cell>
          <cell r="T311" t="str">
            <v xml:space="preserve"> </v>
          </cell>
          <cell r="U311" t="str">
            <v>ü</v>
          </cell>
          <cell r="V311" t="str">
            <v xml:space="preserve"> </v>
          </cell>
        </row>
        <row r="312">
          <cell r="A312" t="str">
            <v>22FE6</v>
          </cell>
          <cell r="B312" t="str">
            <v>Pennsylvania Power Co.</v>
          </cell>
          <cell r="C312" t="str">
            <v>FE</v>
          </cell>
          <cell r="D312" t="str">
            <v>Elec.</v>
          </cell>
          <cell r="E312" t="str">
            <v>--</v>
          </cell>
          <cell r="F312" t="str">
            <v>*</v>
          </cell>
          <cell r="G312" t="str">
            <v>ü</v>
          </cell>
          <cell r="H312" t="str">
            <v xml:space="preserve"> </v>
          </cell>
          <cell r="I312" t="str">
            <v>--</v>
          </cell>
          <cell r="K312" t="str">
            <v>--</v>
          </cell>
          <cell r="L312" t="str">
            <v xml:space="preserve"> </v>
          </cell>
          <cell r="M312" t="str">
            <v>--</v>
          </cell>
          <cell r="N312" t="str">
            <v xml:space="preserve"> </v>
          </cell>
          <cell r="O312" t="str">
            <v>--</v>
          </cell>
          <cell r="Q312" t="str">
            <v>ü</v>
          </cell>
          <cell r="R312" t="str">
            <v>*</v>
          </cell>
          <cell r="S312" t="str">
            <v>--</v>
          </cell>
          <cell r="T312" t="str">
            <v xml:space="preserve"> </v>
          </cell>
          <cell r="U312" t="str">
            <v>ü</v>
          </cell>
          <cell r="V312" t="str">
            <v xml:space="preserve"> </v>
          </cell>
        </row>
        <row r="313">
          <cell r="A313" t="str">
            <v>BLANK</v>
          </cell>
          <cell r="B313" t="str">
            <v>Peoples Natural Gas Co.</v>
          </cell>
          <cell r="C313" t="str">
            <v>--</v>
          </cell>
          <cell r="D313" t="str">
            <v>Gas</v>
          </cell>
          <cell r="E313" t="str">
            <v>ü</v>
          </cell>
          <cell r="G313" t="str">
            <v>--</v>
          </cell>
          <cell r="I313" t="str">
            <v>--</v>
          </cell>
          <cell r="K313" t="str">
            <v>--</v>
          </cell>
          <cell r="L313" t="str">
            <v xml:space="preserve"> </v>
          </cell>
          <cell r="M313" t="str">
            <v>--</v>
          </cell>
          <cell r="N313" t="str">
            <v xml:space="preserve"> </v>
          </cell>
          <cell r="O313" t="str">
            <v>--</v>
          </cell>
          <cell r="P313" t="str">
            <v xml:space="preserve"> </v>
          </cell>
          <cell r="Q313" t="str">
            <v>ü</v>
          </cell>
          <cell r="R313" t="str">
            <v>*</v>
          </cell>
          <cell r="S313" t="str">
            <v>--</v>
          </cell>
          <cell r="T313" t="str">
            <v xml:space="preserve"> </v>
          </cell>
          <cell r="U313" t="str">
            <v>--</v>
          </cell>
          <cell r="V313" t="str">
            <v xml:space="preserve"> </v>
          </cell>
        </row>
        <row r="314">
          <cell r="A314" t="str">
            <v>34PPL5</v>
          </cell>
          <cell r="B314" t="str">
            <v>PPL Electric Utilities Corp.</v>
          </cell>
          <cell r="C314" t="str">
            <v>PPL</v>
          </cell>
          <cell r="D314" t="str">
            <v>Elec.</v>
          </cell>
          <cell r="E314" t="str">
            <v>--</v>
          </cell>
          <cell r="F314" t="str">
            <v>*</v>
          </cell>
          <cell r="G314" t="str">
            <v>ü</v>
          </cell>
          <cell r="H314" t="str">
            <v xml:space="preserve"> </v>
          </cell>
          <cell r="I314" t="str">
            <v>--</v>
          </cell>
          <cell r="K314" t="str">
            <v>--</v>
          </cell>
          <cell r="L314" t="str">
            <v xml:space="preserve"> </v>
          </cell>
          <cell r="M314" t="str">
            <v>--</v>
          </cell>
          <cell r="N314" t="str">
            <v xml:space="preserve"> </v>
          </cell>
          <cell r="O314" t="str">
            <v>--</v>
          </cell>
          <cell r="Q314" t="str">
            <v>ü</v>
          </cell>
          <cell r="R314" t="str">
            <v>*</v>
          </cell>
          <cell r="S314" t="str">
            <v>--</v>
          </cell>
          <cell r="T314" t="str">
            <v xml:space="preserve"> </v>
          </cell>
          <cell r="U314" t="str">
            <v>ü</v>
          </cell>
          <cell r="V314" t="str">
            <v xml:space="preserve"> </v>
          </cell>
        </row>
        <row r="315">
          <cell r="A315" t="str">
            <v>BLANK</v>
          </cell>
          <cell r="B315" t="str">
            <v>UGI Central Penn Gas Inc.</v>
          </cell>
          <cell r="C315" t="str">
            <v>UGI</v>
          </cell>
          <cell r="D315" t="str">
            <v>Gas</v>
          </cell>
          <cell r="E315" t="str">
            <v>ü</v>
          </cell>
          <cell r="G315" t="str">
            <v>--</v>
          </cell>
          <cell r="I315" t="str">
            <v>--</v>
          </cell>
          <cell r="K315" t="str">
            <v>--</v>
          </cell>
          <cell r="L315" t="str">
            <v xml:space="preserve"> </v>
          </cell>
          <cell r="M315" t="str">
            <v>--</v>
          </cell>
          <cell r="N315" t="str">
            <v xml:space="preserve"> </v>
          </cell>
          <cell r="O315" t="str">
            <v>--</v>
          </cell>
          <cell r="P315" t="str">
            <v xml:space="preserve"> </v>
          </cell>
          <cell r="Q315" t="str">
            <v>ü</v>
          </cell>
          <cell r="R315" t="str">
            <v>*</v>
          </cell>
          <cell r="S315" t="str">
            <v>--</v>
          </cell>
          <cell r="T315" t="str">
            <v xml:space="preserve"> </v>
          </cell>
          <cell r="U315" t="str">
            <v>--</v>
          </cell>
          <cell r="V315" t="str">
            <v xml:space="preserve"> </v>
          </cell>
        </row>
        <row r="316">
          <cell r="A316" t="str">
            <v>BLANK</v>
          </cell>
          <cell r="B316" t="str">
            <v>UGI Penn Natural Gas Inc.</v>
          </cell>
          <cell r="C316" t="str">
            <v>UGI</v>
          </cell>
          <cell r="D316" t="str">
            <v>Gas</v>
          </cell>
          <cell r="E316" t="str">
            <v>ü</v>
          </cell>
          <cell r="G316" t="str">
            <v>--</v>
          </cell>
          <cell r="H316" t="str">
            <v xml:space="preserve"> </v>
          </cell>
          <cell r="I316" t="str">
            <v>--</v>
          </cell>
          <cell r="K316" t="str">
            <v>--</v>
          </cell>
          <cell r="L316" t="str">
            <v xml:space="preserve"> </v>
          </cell>
          <cell r="M316" t="str">
            <v>--</v>
          </cell>
          <cell r="N316" t="str">
            <v xml:space="preserve"> </v>
          </cell>
          <cell r="O316" t="str">
            <v>--</v>
          </cell>
          <cell r="P316" t="str">
            <v xml:space="preserve"> </v>
          </cell>
          <cell r="Q316" t="str">
            <v>ü</v>
          </cell>
          <cell r="R316" t="str">
            <v>*</v>
          </cell>
          <cell r="S316" t="str">
            <v>--</v>
          </cell>
          <cell r="T316" t="str">
            <v xml:space="preserve"> </v>
          </cell>
          <cell r="U316" t="str">
            <v>--</v>
          </cell>
          <cell r="V316" t="str">
            <v xml:space="preserve"> </v>
          </cell>
        </row>
        <row r="317">
          <cell r="A317" t="str">
            <v>BLANK</v>
          </cell>
          <cell r="B317" t="str">
            <v>UGI Utilities Inc.</v>
          </cell>
          <cell r="C317" t="str">
            <v>UGI</v>
          </cell>
          <cell r="D317" t="str">
            <v>Elec.</v>
          </cell>
          <cell r="E317" t="str">
            <v>--</v>
          </cell>
          <cell r="F317" t="str">
            <v>*</v>
          </cell>
          <cell r="G317" t="str">
            <v>ü</v>
          </cell>
          <cell r="H317" t="str">
            <v xml:space="preserve"> </v>
          </cell>
          <cell r="I317" t="str">
            <v>--</v>
          </cell>
          <cell r="K317" t="str">
            <v>--</v>
          </cell>
          <cell r="L317" t="str">
            <v xml:space="preserve"> </v>
          </cell>
          <cell r="M317" t="str">
            <v>--</v>
          </cell>
          <cell r="N317" t="str">
            <v xml:space="preserve"> </v>
          </cell>
          <cell r="O317" t="str">
            <v>--</v>
          </cell>
          <cell r="Q317" t="str">
            <v>ü</v>
          </cell>
          <cell r="R317" t="str">
            <v>*</v>
          </cell>
          <cell r="S317" t="str">
            <v>--</v>
          </cell>
          <cell r="T317" t="str">
            <v xml:space="preserve"> </v>
          </cell>
          <cell r="U317" t="str">
            <v>--</v>
          </cell>
          <cell r="V317" t="str">
            <v xml:space="preserve"> </v>
          </cell>
        </row>
        <row r="318">
          <cell r="A318" t="str">
            <v>BLANK</v>
          </cell>
          <cell r="B318" t="str">
            <v>UGI Utilities Inc.</v>
          </cell>
          <cell r="C318" t="str">
            <v>UGI</v>
          </cell>
          <cell r="D318" t="str">
            <v>Gas</v>
          </cell>
          <cell r="E318" t="str">
            <v>ü</v>
          </cell>
          <cell r="G318" t="str">
            <v>--</v>
          </cell>
          <cell r="H318" t="str">
            <v xml:space="preserve"> </v>
          </cell>
          <cell r="I318" t="str">
            <v>--</v>
          </cell>
          <cell r="K318" t="str">
            <v>--</v>
          </cell>
          <cell r="L318" t="str">
            <v xml:space="preserve"> </v>
          </cell>
          <cell r="M318" t="str">
            <v>--</v>
          </cell>
          <cell r="N318" t="str">
            <v xml:space="preserve"> </v>
          </cell>
          <cell r="O318" t="str">
            <v>--</v>
          </cell>
          <cell r="P318" t="str">
            <v xml:space="preserve"> </v>
          </cell>
          <cell r="Q318" t="str">
            <v>ü</v>
          </cell>
          <cell r="R318" t="str">
            <v>*</v>
          </cell>
          <cell r="S318" t="str">
            <v>--</v>
          </cell>
          <cell r="T318" t="str">
            <v xml:space="preserve"> </v>
          </cell>
          <cell r="U318" t="str">
            <v>--</v>
          </cell>
          <cell r="V318" t="str">
            <v xml:space="preserve"> </v>
          </cell>
        </row>
        <row r="319">
          <cell r="A319" t="str">
            <v>22FE7</v>
          </cell>
          <cell r="B319" t="str">
            <v>West Penn Power Co.</v>
          </cell>
          <cell r="C319" t="str">
            <v>FE</v>
          </cell>
          <cell r="D319" t="str">
            <v>Elec.</v>
          </cell>
          <cell r="E319" t="str">
            <v>--</v>
          </cell>
          <cell r="F319" t="str">
            <v>*</v>
          </cell>
          <cell r="G319" t="str">
            <v>ü</v>
          </cell>
          <cell r="H319" t="str">
            <v xml:space="preserve"> </v>
          </cell>
          <cell r="I319" t="str">
            <v>--</v>
          </cell>
          <cell r="K319" t="str">
            <v>--</v>
          </cell>
          <cell r="L319" t="str">
            <v xml:space="preserve"> </v>
          </cell>
          <cell r="M319" t="str">
            <v>--</v>
          </cell>
          <cell r="N319" t="str">
            <v xml:space="preserve"> </v>
          </cell>
          <cell r="O319" t="str">
            <v>--</v>
          </cell>
          <cell r="Q319" t="str">
            <v>ü</v>
          </cell>
          <cell r="R319" t="str">
            <v>*</v>
          </cell>
          <cell r="S319" t="str">
            <v>--</v>
          </cell>
          <cell r="T319" t="str">
            <v xml:space="preserve"> </v>
          </cell>
          <cell r="U319" t="str">
            <v>--</v>
          </cell>
          <cell r="V319" t="str">
            <v xml:space="preserve"> </v>
          </cell>
        </row>
        <row r="320">
          <cell r="F320" t="str">
            <v xml:space="preserve"> </v>
          </cell>
          <cell r="H320" t="str">
            <v xml:space="preserve"> </v>
          </cell>
          <cell r="J320" t="str">
            <v xml:space="preserve"> </v>
          </cell>
          <cell r="L320" t="str">
            <v xml:space="preserve"> </v>
          </cell>
          <cell r="N320" t="str">
            <v xml:space="preserve"> </v>
          </cell>
          <cell r="P320" t="str">
            <v xml:space="preserve"> </v>
          </cell>
          <cell r="R320" t="str">
            <v xml:space="preserve"> </v>
          </cell>
          <cell r="T320" t="str">
            <v xml:space="preserve"> </v>
          </cell>
          <cell r="V320" t="str">
            <v xml:space="preserve"> </v>
          </cell>
        </row>
        <row r="321">
          <cell r="B321" t="str">
            <v>RHODE ISLAND</v>
          </cell>
          <cell r="F321" t="str">
            <v xml:space="preserve"> </v>
          </cell>
          <cell r="H321" t="str">
            <v xml:space="preserve"> </v>
          </cell>
          <cell r="J321" t="str">
            <v xml:space="preserve"> </v>
          </cell>
          <cell r="L321" t="str">
            <v xml:space="preserve"> </v>
          </cell>
          <cell r="N321" t="str">
            <v xml:space="preserve"> </v>
          </cell>
          <cell r="P321" t="str">
            <v xml:space="preserve"> </v>
          </cell>
          <cell r="R321" t="str">
            <v xml:space="preserve"> </v>
          </cell>
          <cell r="T321" t="str">
            <v xml:space="preserve"> </v>
          </cell>
          <cell r="V321" t="str">
            <v xml:space="preserve"> </v>
          </cell>
        </row>
        <row r="322">
          <cell r="A322" t="str">
            <v>34PPL3</v>
          </cell>
          <cell r="B322" t="str">
            <v>Narragansett Electric Co.</v>
          </cell>
          <cell r="C322" t="str">
            <v>PPL</v>
          </cell>
          <cell r="D322" t="str">
            <v>Elec.</v>
          </cell>
          <cell r="E322" t="str">
            <v>--</v>
          </cell>
          <cell r="F322" t="str">
            <v>*</v>
          </cell>
          <cell r="G322" t="str">
            <v>ü</v>
          </cell>
          <cell r="H322" t="str">
            <v xml:space="preserve"> </v>
          </cell>
          <cell r="I322" t="str">
            <v>ü</v>
          </cell>
          <cell r="J322" t="str">
            <v xml:space="preserve"> </v>
          </cell>
          <cell r="K322" t="str">
            <v>--</v>
          </cell>
          <cell r="L322" t="str">
            <v xml:space="preserve"> </v>
          </cell>
          <cell r="M322" t="str">
            <v>--</v>
          </cell>
          <cell r="N322" t="str">
            <v xml:space="preserve"> </v>
          </cell>
          <cell r="O322" t="str">
            <v>--</v>
          </cell>
          <cell r="P322" t="str">
            <v xml:space="preserve"> </v>
          </cell>
          <cell r="Q322" t="str">
            <v>ü</v>
          </cell>
          <cell r="R322" t="str">
            <v>*</v>
          </cell>
          <cell r="S322" t="str">
            <v>--</v>
          </cell>
          <cell r="T322" t="str">
            <v xml:space="preserve"> </v>
          </cell>
          <cell r="U322" t="str">
            <v>ü</v>
          </cell>
          <cell r="V322" t="str">
            <v xml:space="preserve"> </v>
          </cell>
        </row>
        <row r="323">
          <cell r="A323" t="str">
            <v>34PPL-G2</v>
          </cell>
          <cell r="B323" t="str">
            <v>Narragansett Electric Co.</v>
          </cell>
          <cell r="C323" t="str">
            <v>PPL</v>
          </cell>
          <cell r="D323" t="str">
            <v>Gas</v>
          </cell>
          <cell r="E323" t="str">
            <v>ü</v>
          </cell>
          <cell r="F323" t="str">
            <v xml:space="preserve"> </v>
          </cell>
          <cell r="G323" t="str">
            <v>ü</v>
          </cell>
          <cell r="H323" t="str">
            <v>*</v>
          </cell>
          <cell r="I323" t="str">
            <v>ü</v>
          </cell>
          <cell r="J323" t="str">
            <v xml:space="preserve"> </v>
          </cell>
          <cell r="K323" t="str">
            <v>--</v>
          </cell>
          <cell r="L323" t="str">
            <v xml:space="preserve"> </v>
          </cell>
          <cell r="M323" t="str">
            <v>--</v>
          </cell>
          <cell r="N323" t="str">
            <v xml:space="preserve"> </v>
          </cell>
          <cell r="O323" t="str">
            <v>--</v>
          </cell>
          <cell r="P323" t="str">
            <v xml:space="preserve"> </v>
          </cell>
          <cell r="Q323" t="str">
            <v>ü</v>
          </cell>
          <cell r="R323" t="str">
            <v>*</v>
          </cell>
          <cell r="S323" t="str">
            <v>ü</v>
          </cell>
          <cell r="T323" t="str">
            <v>*</v>
          </cell>
          <cell r="U323" t="str">
            <v>--</v>
          </cell>
          <cell r="V323" t="str">
            <v xml:space="preserve"> </v>
          </cell>
        </row>
        <row r="324">
          <cell r="F324" t="str">
            <v xml:space="preserve"> </v>
          </cell>
          <cell r="H324" t="str">
            <v xml:space="preserve"> </v>
          </cell>
          <cell r="J324" t="str">
            <v xml:space="preserve"> </v>
          </cell>
          <cell r="L324" t="str">
            <v xml:space="preserve"> </v>
          </cell>
          <cell r="N324" t="str">
            <v xml:space="preserve"> </v>
          </cell>
          <cell r="P324" t="str">
            <v xml:space="preserve"> </v>
          </cell>
          <cell r="R324" t="str">
            <v xml:space="preserve"> </v>
          </cell>
          <cell r="T324" t="str">
            <v xml:space="preserve"> </v>
          </cell>
          <cell r="V324" t="str">
            <v xml:space="preserve"> </v>
          </cell>
        </row>
        <row r="325">
          <cell r="B325" t="str">
            <v>SOUTH CAROLINA</v>
          </cell>
          <cell r="F325" t="str">
            <v xml:space="preserve"> </v>
          </cell>
          <cell r="H325" t="str">
            <v xml:space="preserve"> </v>
          </cell>
          <cell r="J325" t="str">
            <v xml:space="preserve"> </v>
          </cell>
          <cell r="L325" t="str">
            <v xml:space="preserve"> </v>
          </cell>
          <cell r="N325" t="str">
            <v xml:space="preserve"> </v>
          </cell>
          <cell r="P325" t="str">
            <v xml:space="preserve"> </v>
          </cell>
          <cell r="R325" t="str">
            <v xml:space="preserve"> </v>
          </cell>
          <cell r="T325" t="str">
            <v xml:space="preserve"> </v>
          </cell>
          <cell r="V325" t="str">
            <v xml:space="preserve"> </v>
          </cell>
        </row>
        <row r="326">
          <cell r="A326" t="str">
            <v>12D3</v>
          </cell>
          <cell r="B326" t="str">
            <v>Dominion Energy South Carolina</v>
          </cell>
          <cell r="C326" t="str">
            <v>D</v>
          </cell>
          <cell r="D326" t="str">
            <v>Elec.</v>
          </cell>
          <cell r="E326" t="str">
            <v>ü</v>
          </cell>
          <cell r="F326" t="str">
            <v xml:space="preserve"> </v>
          </cell>
          <cell r="G326" t="str">
            <v>ü</v>
          </cell>
          <cell r="H326" t="str">
            <v xml:space="preserve"> </v>
          </cell>
          <cell r="I326" t="str">
            <v>--</v>
          </cell>
          <cell r="J326" t="str">
            <v xml:space="preserve"> </v>
          </cell>
          <cell r="K326" t="str">
            <v>--</v>
          </cell>
          <cell r="L326" t="str">
            <v xml:space="preserve"> </v>
          </cell>
          <cell r="M326" t="str">
            <v>ü</v>
          </cell>
          <cell r="N326" t="str">
            <v>*</v>
          </cell>
          <cell r="O326" t="str">
            <v>--</v>
          </cell>
          <cell r="P326" t="str">
            <v xml:space="preserve"> </v>
          </cell>
          <cell r="Q326" t="str">
            <v>--</v>
          </cell>
          <cell r="R326" t="str">
            <v xml:space="preserve"> </v>
          </cell>
          <cell r="S326" t="str">
            <v>ü</v>
          </cell>
          <cell r="U326" t="str">
            <v>--</v>
          </cell>
          <cell r="V326" t="str">
            <v xml:space="preserve"> </v>
          </cell>
        </row>
        <row r="327">
          <cell r="A327" t="str">
            <v>12D-G3</v>
          </cell>
          <cell r="B327" t="str">
            <v>Dominion Energy South Carolina</v>
          </cell>
          <cell r="C327" t="str">
            <v xml:space="preserve">D </v>
          </cell>
          <cell r="D327" t="str">
            <v>Gas</v>
          </cell>
          <cell r="E327" t="str">
            <v>ü</v>
          </cell>
          <cell r="F327" t="str">
            <v xml:space="preserve"> </v>
          </cell>
          <cell r="G327" t="str">
            <v>ü</v>
          </cell>
          <cell r="H327" t="str">
            <v xml:space="preserve"> </v>
          </cell>
          <cell r="I327" t="str">
            <v>--</v>
          </cell>
          <cell r="J327" t="str">
            <v xml:space="preserve"> </v>
          </cell>
          <cell r="K327" t="str">
            <v>ü</v>
          </cell>
          <cell r="L327" t="str">
            <v>*</v>
          </cell>
          <cell r="M327" t="str">
            <v>--</v>
          </cell>
          <cell r="N327" t="str">
            <v xml:space="preserve"> </v>
          </cell>
          <cell r="O327" t="str">
            <v>--</v>
          </cell>
          <cell r="P327" t="str">
            <v xml:space="preserve"> </v>
          </cell>
          <cell r="Q327" t="str">
            <v>--</v>
          </cell>
          <cell r="R327" t="str">
            <v xml:space="preserve"> </v>
          </cell>
          <cell r="S327" t="str">
            <v>--</v>
          </cell>
          <cell r="U327" t="str">
            <v>--</v>
          </cell>
          <cell r="V327" t="str">
            <v xml:space="preserve"> </v>
          </cell>
        </row>
        <row r="328">
          <cell r="A328" t="str">
            <v>14DUK7</v>
          </cell>
          <cell r="B328" t="str">
            <v>Duke Energy Progress LLC</v>
          </cell>
          <cell r="C328" t="str">
            <v>DUK</v>
          </cell>
          <cell r="D328" t="str">
            <v>Elec.</v>
          </cell>
          <cell r="E328" t="str">
            <v>ü</v>
          </cell>
          <cell r="F328" t="str">
            <v xml:space="preserve"> </v>
          </cell>
          <cell r="G328" t="str">
            <v>ü</v>
          </cell>
          <cell r="H328" t="str">
            <v xml:space="preserve"> </v>
          </cell>
          <cell r="I328" t="str">
            <v>--</v>
          </cell>
          <cell r="J328" t="str">
            <v xml:space="preserve"> </v>
          </cell>
          <cell r="K328" t="str">
            <v>--</v>
          </cell>
          <cell r="L328" t="str">
            <v xml:space="preserve"> </v>
          </cell>
          <cell r="M328" t="str">
            <v>--</v>
          </cell>
          <cell r="N328" t="str">
            <v>*</v>
          </cell>
          <cell r="O328" t="str">
            <v>--</v>
          </cell>
          <cell r="P328" t="str">
            <v xml:space="preserve"> </v>
          </cell>
          <cell r="Q328" t="str">
            <v>--</v>
          </cell>
          <cell r="R328" t="str">
            <v xml:space="preserve"> </v>
          </cell>
          <cell r="S328" t="str">
            <v>ü</v>
          </cell>
          <cell r="U328" t="str">
            <v>--</v>
          </cell>
          <cell r="V328" t="str">
            <v xml:space="preserve"> </v>
          </cell>
        </row>
        <row r="329">
          <cell r="A329" t="str">
            <v>14DUK8</v>
          </cell>
          <cell r="B329" t="str">
            <v>Duke Energy Carolinas LLC</v>
          </cell>
          <cell r="C329" t="str">
            <v>DUK</v>
          </cell>
          <cell r="D329" t="str">
            <v>Elec.</v>
          </cell>
          <cell r="E329" t="str">
            <v>ü</v>
          </cell>
          <cell r="F329" t="str">
            <v xml:space="preserve"> </v>
          </cell>
          <cell r="G329" t="str">
            <v>ü</v>
          </cell>
          <cell r="H329" t="str">
            <v xml:space="preserve"> </v>
          </cell>
          <cell r="I329" t="str">
            <v>--</v>
          </cell>
          <cell r="J329" t="str">
            <v xml:space="preserve"> </v>
          </cell>
          <cell r="K329" t="str">
            <v>--</v>
          </cell>
          <cell r="L329" t="str">
            <v xml:space="preserve"> </v>
          </cell>
          <cell r="M329" t="str">
            <v>--</v>
          </cell>
          <cell r="N329" t="str">
            <v>*</v>
          </cell>
          <cell r="O329" t="str">
            <v>--</v>
          </cell>
          <cell r="P329" t="str">
            <v xml:space="preserve"> </v>
          </cell>
          <cell r="Q329" t="str">
            <v>--</v>
          </cell>
          <cell r="R329" t="str">
            <v xml:space="preserve"> </v>
          </cell>
          <cell r="S329" t="str">
            <v>ü</v>
          </cell>
          <cell r="U329" t="str">
            <v>--</v>
          </cell>
          <cell r="V329" t="str">
            <v xml:space="preserve"> </v>
          </cell>
        </row>
        <row r="330">
          <cell r="A330" t="str">
            <v>14DUK-G4</v>
          </cell>
          <cell r="B330" t="str">
            <v>Piedmont Natural Gas Co.</v>
          </cell>
          <cell r="C330" t="str">
            <v>DUK</v>
          </cell>
          <cell r="D330" t="str">
            <v>Gas</v>
          </cell>
          <cell r="E330" t="str">
            <v>ü</v>
          </cell>
          <cell r="F330" t="str">
            <v xml:space="preserve"> </v>
          </cell>
          <cell r="G330" t="str">
            <v>ü</v>
          </cell>
          <cell r="H330" t="str">
            <v xml:space="preserve"> </v>
          </cell>
          <cell r="I330" t="str">
            <v>--</v>
          </cell>
          <cell r="J330" t="str">
            <v xml:space="preserve"> </v>
          </cell>
          <cell r="K330" t="str">
            <v>ü</v>
          </cell>
          <cell r="L330" t="str">
            <v>*</v>
          </cell>
          <cell r="M330" t="str">
            <v>--</v>
          </cell>
          <cell r="N330" t="str">
            <v xml:space="preserve"> </v>
          </cell>
          <cell r="O330" t="str">
            <v>--</v>
          </cell>
          <cell r="P330" t="str">
            <v xml:space="preserve"> </v>
          </cell>
          <cell r="Q330" t="str">
            <v>--</v>
          </cell>
          <cell r="R330" t="str">
            <v xml:space="preserve"> </v>
          </cell>
          <cell r="S330" t="str">
            <v>--</v>
          </cell>
          <cell r="T330" t="str">
            <v xml:space="preserve"> </v>
          </cell>
          <cell r="U330" t="str">
            <v>--</v>
          </cell>
          <cell r="V330" t="str">
            <v xml:space="preserve"> </v>
          </cell>
        </row>
        <row r="331">
          <cell r="F331" t="str">
            <v xml:space="preserve"> </v>
          </cell>
          <cell r="H331" t="str">
            <v xml:space="preserve"> </v>
          </cell>
          <cell r="J331" t="str">
            <v xml:space="preserve"> </v>
          </cell>
          <cell r="L331" t="str">
            <v xml:space="preserve"> </v>
          </cell>
          <cell r="N331" t="str">
            <v xml:space="preserve"> </v>
          </cell>
          <cell r="P331" t="str">
            <v xml:space="preserve"> </v>
          </cell>
          <cell r="R331" t="str">
            <v xml:space="preserve"> </v>
          </cell>
          <cell r="T331" t="str">
            <v xml:space="preserve"> </v>
          </cell>
          <cell r="V331" t="str">
            <v xml:space="preserve"> </v>
          </cell>
        </row>
        <row r="332">
          <cell r="B332" t="str">
            <v>SOUTH DAKOTA</v>
          </cell>
          <cell r="F332" t="str">
            <v xml:space="preserve"> </v>
          </cell>
          <cell r="H332" t="str">
            <v xml:space="preserve"> </v>
          </cell>
          <cell r="J332" t="str">
            <v xml:space="preserve"> </v>
          </cell>
          <cell r="L332" t="str">
            <v xml:space="preserve"> </v>
          </cell>
          <cell r="N332" t="str">
            <v xml:space="preserve"> </v>
          </cell>
          <cell r="P332" t="str">
            <v xml:space="preserve"> </v>
          </cell>
          <cell r="R332" t="str">
            <v xml:space="preserve"> </v>
          </cell>
          <cell r="T332" t="str">
            <v xml:space="preserve"> </v>
          </cell>
          <cell r="V332" t="str">
            <v xml:space="preserve"> </v>
          </cell>
        </row>
        <row r="333">
          <cell r="A333" t="str">
            <v>08BKH2</v>
          </cell>
          <cell r="B333" t="str">
            <v>Black Hills Power Inc.</v>
          </cell>
          <cell r="C333" t="str">
            <v>BKH</v>
          </cell>
          <cell r="D333" t="str">
            <v>Elec.</v>
          </cell>
          <cell r="E333" t="str">
            <v>ü</v>
          </cell>
          <cell r="G333" t="str">
            <v>--</v>
          </cell>
          <cell r="I333" t="str">
            <v>--</v>
          </cell>
          <cell r="J333" t="str">
            <v xml:space="preserve"> </v>
          </cell>
          <cell r="K333" t="str">
            <v>--</v>
          </cell>
          <cell r="M333" t="str">
            <v>--</v>
          </cell>
          <cell r="N333" t="str">
            <v xml:space="preserve"> </v>
          </cell>
          <cell r="O333" t="str">
            <v>--</v>
          </cell>
          <cell r="Q333" t="str">
            <v>--</v>
          </cell>
          <cell r="R333" t="str">
            <v xml:space="preserve"> </v>
          </cell>
          <cell r="S333" t="str">
            <v>ü</v>
          </cell>
          <cell r="T333" t="str">
            <v>*</v>
          </cell>
          <cell r="U333" t="str">
            <v>ü</v>
          </cell>
          <cell r="V333" t="str">
            <v>*</v>
          </cell>
        </row>
        <row r="334">
          <cell r="A334" t="str">
            <v>BLANK</v>
          </cell>
          <cell r="B334" t="str">
            <v>MDU Resources Group Inc.</v>
          </cell>
          <cell r="C334" t="str">
            <v>MDU</v>
          </cell>
          <cell r="D334" t="str">
            <v>Elec.</v>
          </cell>
          <cell r="E334" t="str">
            <v>ü</v>
          </cell>
          <cell r="G334" t="str">
            <v>--</v>
          </cell>
          <cell r="I334" t="str">
            <v>--</v>
          </cell>
          <cell r="K334" t="str">
            <v>--</v>
          </cell>
          <cell r="M334" t="str">
            <v>--</v>
          </cell>
          <cell r="O334" t="str">
            <v>--</v>
          </cell>
          <cell r="Q334" t="str">
            <v>ü</v>
          </cell>
          <cell r="S334" t="str">
            <v>ü</v>
          </cell>
          <cell r="U334" t="str">
            <v>ü</v>
          </cell>
        </row>
        <row r="335">
          <cell r="A335" t="str">
            <v>BLANK</v>
          </cell>
          <cell r="B335" t="str">
            <v>MDU Resources Group Inc.</v>
          </cell>
          <cell r="C335" t="str">
            <v>MDU</v>
          </cell>
          <cell r="D335" t="str">
            <v>Gas</v>
          </cell>
          <cell r="E335" t="str">
            <v>ü</v>
          </cell>
          <cell r="G335" t="str">
            <v>ü</v>
          </cell>
          <cell r="I335" t="str">
            <v>--</v>
          </cell>
          <cell r="K335" t="str">
            <v>ü</v>
          </cell>
          <cell r="L335" t="str">
            <v>*</v>
          </cell>
          <cell r="M335" t="str">
            <v>--</v>
          </cell>
          <cell r="O335" t="str">
            <v>--</v>
          </cell>
          <cell r="Q335" t="str">
            <v>--</v>
          </cell>
          <cell r="S335" t="str">
            <v>--</v>
          </cell>
          <cell r="U335" t="str">
            <v>--</v>
          </cell>
        </row>
        <row r="336">
          <cell r="A336" t="str">
            <v>39XEL5</v>
          </cell>
          <cell r="B336" t="str">
            <v>Northern States Power Co. - Minnesota</v>
          </cell>
          <cell r="C336" t="str">
            <v>XEL</v>
          </cell>
          <cell r="D336" t="str">
            <v>Elec.</v>
          </cell>
          <cell r="E336" t="str">
            <v>ü</v>
          </cell>
          <cell r="F336" t="str">
            <v xml:space="preserve"> </v>
          </cell>
          <cell r="G336" t="str">
            <v>ü</v>
          </cell>
          <cell r="H336" t="str">
            <v>*</v>
          </cell>
          <cell r="I336" t="str">
            <v>--</v>
          </cell>
          <cell r="J336" t="str">
            <v xml:space="preserve"> </v>
          </cell>
          <cell r="K336" t="str">
            <v>ü</v>
          </cell>
          <cell r="L336" t="str">
            <v>*</v>
          </cell>
          <cell r="M336" t="str">
            <v>ü</v>
          </cell>
          <cell r="N336" t="str">
            <v>*</v>
          </cell>
          <cell r="O336" t="str">
            <v>--</v>
          </cell>
          <cell r="P336" t="str">
            <v xml:space="preserve"> </v>
          </cell>
          <cell r="Q336" t="str">
            <v>ü</v>
          </cell>
          <cell r="R336" t="str">
            <v>*</v>
          </cell>
          <cell r="S336" t="str">
            <v>ü</v>
          </cell>
          <cell r="T336" t="str">
            <v xml:space="preserve"> </v>
          </cell>
          <cell r="U336" t="str">
            <v>ü</v>
          </cell>
          <cell r="V336" t="str">
            <v xml:space="preserve"> </v>
          </cell>
        </row>
        <row r="337">
          <cell r="A337" t="str">
            <v>28NWE2</v>
          </cell>
          <cell r="B337" t="str">
            <v>NorthWestern Corp.</v>
          </cell>
          <cell r="C337" t="str">
            <v>NWE</v>
          </cell>
          <cell r="D337" t="str">
            <v>Elec.</v>
          </cell>
          <cell r="E337" t="str">
            <v>ü</v>
          </cell>
          <cell r="F337" t="str">
            <v xml:space="preserve"> </v>
          </cell>
          <cell r="G337" t="str">
            <v>ü</v>
          </cell>
          <cell r="H337" t="str">
            <v xml:space="preserve"> </v>
          </cell>
          <cell r="I337" t="str">
            <v>--</v>
          </cell>
          <cell r="J337" t="str">
            <v xml:space="preserve"> </v>
          </cell>
          <cell r="K337" t="str">
            <v>--</v>
          </cell>
          <cell r="L337" t="str">
            <v xml:space="preserve"> </v>
          </cell>
          <cell r="M337" t="str">
            <v>--</v>
          </cell>
          <cell r="N337" t="str">
            <v xml:space="preserve"> </v>
          </cell>
          <cell r="O337" t="str">
            <v>--</v>
          </cell>
          <cell r="P337" t="str">
            <v xml:space="preserve"> </v>
          </cell>
          <cell r="Q337" t="str">
            <v>--</v>
          </cell>
          <cell r="R337" t="str">
            <v xml:space="preserve"> </v>
          </cell>
          <cell r="S337" t="str">
            <v>--</v>
          </cell>
          <cell r="T337" t="str">
            <v xml:space="preserve"> </v>
          </cell>
          <cell r="U337" t="str">
            <v>--</v>
          </cell>
          <cell r="V337" t="str">
            <v xml:space="preserve"> </v>
          </cell>
        </row>
        <row r="338">
          <cell r="A338" t="str">
            <v>28NWE-G3</v>
          </cell>
          <cell r="B338" t="str">
            <v xml:space="preserve">NorthWestern Corp. </v>
          </cell>
          <cell r="C338" t="str">
            <v>NWE</v>
          </cell>
          <cell r="D338" t="str">
            <v>Gas</v>
          </cell>
          <cell r="E338" t="str">
            <v>ü</v>
          </cell>
          <cell r="G338" t="str">
            <v>--</v>
          </cell>
          <cell r="I338" t="str">
            <v>--</v>
          </cell>
          <cell r="K338" t="str">
            <v>--</v>
          </cell>
          <cell r="M338" t="str">
            <v>--</v>
          </cell>
          <cell r="O338" t="str">
            <v>--</v>
          </cell>
          <cell r="Q338" t="str">
            <v>--</v>
          </cell>
          <cell r="S338" t="str">
            <v>--</v>
          </cell>
          <cell r="U338" t="str">
            <v>--</v>
          </cell>
        </row>
        <row r="339">
          <cell r="A339" t="str">
            <v>30OTTR3</v>
          </cell>
          <cell r="B339" t="str">
            <v>Otter Tail Power Corp.</v>
          </cell>
          <cell r="C339" t="str">
            <v>OTTR</v>
          </cell>
          <cell r="D339" t="str">
            <v>Elec.</v>
          </cell>
          <cell r="E339" t="str">
            <v>ü</v>
          </cell>
          <cell r="F339" t="str">
            <v xml:space="preserve"> </v>
          </cell>
          <cell r="G339" t="str">
            <v>ü</v>
          </cell>
          <cell r="I339" t="str">
            <v>--</v>
          </cell>
          <cell r="J339" t="str">
            <v xml:space="preserve"> </v>
          </cell>
          <cell r="K339" t="str">
            <v>--</v>
          </cell>
          <cell r="L339" t="str">
            <v xml:space="preserve"> </v>
          </cell>
          <cell r="M339" t="str">
            <v>ü</v>
          </cell>
          <cell r="N339" t="str">
            <v>*</v>
          </cell>
          <cell r="O339" t="str">
            <v>--</v>
          </cell>
          <cell r="Q339" t="str">
            <v>ü</v>
          </cell>
          <cell r="R339" t="str">
            <v xml:space="preserve"> </v>
          </cell>
          <cell r="S339" t="str">
            <v>ü</v>
          </cell>
          <cell r="T339" t="str">
            <v xml:space="preserve"> </v>
          </cell>
          <cell r="U339" t="str">
            <v>--</v>
          </cell>
          <cell r="V339" t="str">
            <v xml:space="preserve"> </v>
          </cell>
        </row>
        <row r="341">
          <cell r="B341" t="str">
            <v>TENNESSEE</v>
          </cell>
          <cell r="F341" t="str">
            <v xml:space="preserve"> </v>
          </cell>
          <cell r="H341" t="str">
            <v xml:space="preserve"> </v>
          </cell>
          <cell r="J341" t="str">
            <v xml:space="preserve"> </v>
          </cell>
          <cell r="L341" t="str">
            <v xml:space="preserve"> </v>
          </cell>
          <cell r="N341" t="str">
            <v xml:space="preserve"> </v>
          </cell>
          <cell r="P341" t="str">
            <v xml:space="preserve"> </v>
          </cell>
          <cell r="R341" t="str">
            <v xml:space="preserve"> </v>
          </cell>
          <cell r="T341" t="str">
            <v xml:space="preserve"> </v>
          </cell>
          <cell r="V341" t="str">
            <v xml:space="preserve"> </v>
          </cell>
        </row>
        <row r="342">
          <cell r="A342" t="str">
            <v>01ATO5</v>
          </cell>
          <cell r="B342" t="str">
            <v>Atmos Energy Inc.</v>
          </cell>
          <cell r="C342" t="str">
            <v>ATO</v>
          </cell>
          <cell r="D342" t="str">
            <v>Gas</v>
          </cell>
          <cell r="E342" t="str">
            <v>ü</v>
          </cell>
          <cell r="F342" t="str">
            <v xml:space="preserve"> </v>
          </cell>
          <cell r="G342" t="str">
            <v>--</v>
          </cell>
          <cell r="H342" t="str">
            <v xml:space="preserve"> </v>
          </cell>
          <cell r="I342" t="str">
            <v>--</v>
          </cell>
          <cell r="J342" t="str">
            <v xml:space="preserve"> </v>
          </cell>
          <cell r="K342" t="str">
            <v>ü</v>
          </cell>
          <cell r="L342" t="str">
            <v>*</v>
          </cell>
          <cell r="M342" t="str">
            <v>--</v>
          </cell>
          <cell r="N342" t="str">
            <v xml:space="preserve"> </v>
          </cell>
          <cell r="O342" t="str">
            <v>--</v>
          </cell>
          <cell r="P342" t="str">
            <v xml:space="preserve"> </v>
          </cell>
          <cell r="Q342" t="str">
            <v>--</v>
          </cell>
          <cell r="R342" t="str">
            <v xml:space="preserve"> </v>
          </cell>
          <cell r="S342" t="str">
            <v>--</v>
          </cell>
          <cell r="T342" t="str">
            <v xml:space="preserve"> </v>
          </cell>
          <cell r="U342" t="str">
            <v>--</v>
          </cell>
          <cell r="V342" t="str">
            <v xml:space="preserve"> </v>
          </cell>
        </row>
        <row r="343">
          <cell r="A343" t="str">
            <v>37SO-G4</v>
          </cell>
          <cell r="B343" t="str">
            <v>Chattanooga Gas Co.</v>
          </cell>
          <cell r="C343" t="str">
            <v>SO</v>
          </cell>
          <cell r="D343" t="str">
            <v>Gas</v>
          </cell>
          <cell r="E343" t="str">
            <v>ü</v>
          </cell>
          <cell r="F343" t="str">
            <v xml:space="preserve"> </v>
          </cell>
          <cell r="G343" t="str">
            <v>--</v>
          </cell>
          <cell r="H343" t="str">
            <v xml:space="preserve"> </v>
          </cell>
          <cell r="I343" t="str">
            <v>ü</v>
          </cell>
          <cell r="J343" t="str">
            <v>*</v>
          </cell>
          <cell r="K343" t="str">
            <v>--</v>
          </cell>
          <cell r="L343" t="str">
            <v xml:space="preserve"> </v>
          </cell>
          <cell r="M343" t="str">
            <v>--</v>
          </cell>
          <cell r="N343" t="str">
            <v xml:space="preserve"> </v>
          </cell>
          <cell r="O343" t="str">
            <v>--</v>
          </cell>
          <cell r="P343" t="str">
            <v xml:space="preserve"> </v>
          </cell>
          <cell r="Q343" t="str">
            <v>--</v>
          </cell>
          <cell r="R343" t="str">
            <v xml:space="preserve"> </v>
          </cell>
          <cell r="S343" t="str">
            <v>--</v>
          </cell>
          <cell r="T343" t="str">
            <v xml:space="preserve"> </v>
          </cell>
          <cell r="U343" t="str">
            <v>--</v>
          </cell>
          <cell r="V343" t="str">
            <v xml:space="preserve"> </v>
          </cell>
        </row>
        <row r="344">
          <cell r="A344" t="str">
            <v>05AEP8</v>
          </cell>
          <cell r="B344" t="str">
            <v>Kingsport Power Co.</v>
          </cell>
          <cell r="C344" t="str">
            <v>AEP</v>
          </cell>
          <cell r="D344" t="str">
            <v>Elec.</v>
          </cell>
          <cell r="E344" t="str">
            <v>ü</v>
          </cell>
          <cell r="F344" t="str">
            <v xml:space="preserve"> </v>
          </cell>
          <cell r="G344" t="str">
            <v>--</v>
          </cell>
          <cell r="H344" t="str">
            <v xml:space="preserve"> </v>
          </cell>
          <cell r="I344" t="str">
            <v>--</v>
          </cell>
          <cell r="J344" t="str">
            <v xml:space="preserve"> </v>
          </cell>
          <cell r="K344" t="str">
            <v>--</v>
          </cell>
          <cell r="L344" t="str">
            <v xml:space="preserve"> </v>
          </cell>
          <cell r="M344" t="str">
            <v>--</v>
          </cell>
          <cell r="N344" t="str">
            <v xml:space="preserve"> </v>
          </cell>
          <cell r="O344" t="str">
            <v>--</v>
          </cell>
          <cell r="P344" t="str">
            <v xml:space="preserve"> </v>
          </cell>
          <cell r="Q344" t="str">
            <v>--</v>
          </cell>
          <cell r="R344" t="str">
            <v xml:space="preserve"> </v>
          </cell>
          <cell r="S344" t="str">
            <v>--</v>
          </cell>
          <cell r="T344" t="str">
            <v xml:space="preserve"> </v>
          </cell>
          <cell r="U344" t="str">
            <v>--</v>
          </cell>
          <cell r="V344" t="str">
            <v xml:space="preserve"> </v>
          </cell>
        </row>
        <row r="345">
          <cell r="A345" t="str">
            <v>14DUK-G5</v>
          </cell>
          <cell r="B345" t="str">
            <v>Piedmont Natural Gas Co.</v>
          </cell>
          <cell r="C345" t="str">
            <v>DUK</v>
          </cell>
          <cell r="D345" t="str">
            <v>Gas</v>
          </cell>
          <cell r="E345" t="str">
            <v>ü</v>
          </cell>
          <cell r="F345" t="str">
            <v xml:space="preserve"> </v>
          </cell>
          <cell r="G345" t="str">
            <v>--</v>
          </cell>
          <cell r="H345" t="str">
            <v xml:space="preserve"> </v>
          </cell>
          <cell r="I345" t="str">
            <v>--</v>
          </cell>
          <cell r="J345" t="str">
            <v xml:space="preserve"> </v>
          </cell>
          <cell r="K345" t="str">
            <v>ü</v>
          </cell>
          <cell r="L345" t="str">
            <v>*</v>
          </cell>
          <cell r="M345" t="str">
            <v>--</v>
          </cell>
          <cell r="N345" t="str">
            <v xml:space="preserve"> </v>
          </cell>
          <cell r="O345" t="str">
            <v>--</v>
          </cell>
          <cell r="P345" t="str">
            <v xml:space="preserve"> </v>
          </cell>
          <cell r="Q345" t="str">
            <v>ü</v>
          </cell>
          <cell r="R345" t="str">
            <v xml:space="preserve"> </v>
          </cell>
          <cell r="S345" t="str">
            <v>--</v>
          </cell>
          <cell r="T345" t="str">
            <v xml:space="preserve"> </v>
          </cell>
          <cell r="U345" t="str">
            <v>--</v>
          </cell>
          <cell r="V345" t="str">
            <v xml:space="preserve"> </v>
          </cell>
        </row>
        <row r="346">
          <cell r="F346" t="str">
            <v xml:space="preserve"> </v>
          </cell>
          <cell r="H346" t="str">
            <v xml:space="preserve"> </v>
          </cell>
          <cell r="J346" t="str">
            <v xml:space="preserve"> </v>
          </cell>
          <cell r="L346" t="str">
            <v xml:space="preserve"> </v>
          </cell>
          <cell r="N346" t="str">
            <v xml:space="preserve"> </v>
          </cell>
          <cell r="P346" t="str">
            <v xml:space="preserve"> </v>
          </cell>
          <cell r="R346" t="str">
            <v xml:space="preserve"> </v>
          </cell>
          <cell r="T346" t="str">
            <v xml:space="preserve"> </v>
          </cell>
          <cell r="V346" t="str">
            <v xml:space="preserve"> </v>
          </cell>
        </row>
        <row r="347">
          <cell r="B347" t="str">
            <v>TEXAS PUC</v>
          </cell>
          <cell r="F347" t="str">
            <v xml:space="preserve"> </v>
          </cell>
          <cell r="H347" t="str">
            <v xml:space="preserve"> </v>
          </cell>
          <cell r="J347" t="str">
            <v xml:space="preserve"> </v>
          </cell>
          <cell r="L347" t="str">
            <v xml:space="preserve"> </v>
          </cell>
          <cell r="N347" t="str">
            <v xml:space="preserve"> </v>
          </cell>
          <cell r="P347" t="str">
            <v xml:space="preserve"> </v>
          </cell>
          <cell r="R347" t="str">
            <v xml:space="preserve"> </v>
          </cell>
          <cell r="T347" t="str">
            <v xml:space="preserve"> </v>
          </cell>
          <cell r="V347" t="str">
            <v xml:space="preserve"> </v>
          </cell>
        </row>
        <row r="348">
          <cell r="A348" t="str">
            <v>05AEP9</v>
          </cell>
          <cell r="B348" t="str">
            <v>AEP Texas Inc.</v>
          </cell>
          <cell r="C348" t="str">
            <v>AEP</v>
          </cell>
          <cell r="D348" t="str">
            <v>Elec.</v>
          </cell>
          <cell r="E348" t="str">
            <v>--</v>
          </cell>
          <cell r="F348" t="str">
            <v>*</v>
          </cell>
          <cell r="G348" t="str">
            <v>ü</v>
          </cell>
          <cell r="I348" t="str">
            <v>--</v>
          </cell>
          <cell r="J348" t="str">
            <v xml:space="preserve"> </v>
          </cell>
          <cell r="K348" t="str">
            <v>--</v>
          </cell>
          <cell r="L348" t="str">
            <v xml:space="preserve"> </v>
          </cell>
          <cell r="M348" t="str">
            <v>--</v>
          </cell>
          <cell r="N348" t="str">
            <v xml:space="preserve"> </v>
          </cell>
          <cell r="O348" t="str">
            <v>--</v>
          </cell>
          <cell r="P348" t="str">
            <v xml:space="preserve"> </v>
          </cell>
          <cell r="Q348" t="str">
            <v>ü</v>
          </cell>
          <cell r="S348" t="str">
            <v>--</v>
          </cell>
          <cell r="T348" t="str">
            <v xml:space="preserve"> </v>
          </cell>
          <cell r="U348" t="str">
            <v>ü</v>
          </cell>
        </row>
        <row r="349">
          <cell r="A349" t="str">
            <v>09CNP1</v>
          </cell>
          <cell r="B349" t="str">
            <v>CenterPoint Energy Houston Electric LLC</v>
          </cell>
          <cell r="C349" t="str">
            <v>CNP</v>
          </cell>
          <cell r="D349" t="str">
            <v>Elec.</v>
          </cell>
          <cell r="E349" t="str">
            <v>--</v>
          </cell>
          <cell r="F349" t="str">
            <v>*</v>
          </cell>
          <cell r="G349" t="str">
            <v>ü</v>
          </cell>
          <cell r="I349" t="str">
            <v>--</v>
          </cell>
          <cell r="J349" t="str">
            <v xml:space="preserve"> </v>
          </cell>
          <cell r="K349" t="str">
            <v>--</v>
          </cell>
          <cell r="L349" t="str">
            <v xml:space="preserve"> </v>
          </cell>
          <cell r="M349" t="str">
            <v>--</v>
          </cell>
          <cell r="N349" t="str">
            <v xml:space="preserve"> </v>
          </cell>
          <cell r="O349" t="str">
            <v>--</v>
          </cell>
          <cell r="P349" t="str">
            <v xml:space="preserve"> </v>
          </cell>
          <cell r="Q349" t="str">
            <v>ü</v>
          </cell>
          <cell r="S349" t="str">
            <v>--</v>
          </cell>
          <cell r="T349" t="str">
            <v xml:space="preserve"> </v>
          </cell>
          <cell r="U349" t="str">
            <v>ü</v>
          </cell>
        </row>
        <row r="350">
          <cell r="A350" t="str">
            <v>BLANK</v>
          </cell>
          <cell r="B350" t="str">
            <v>Cross Texas Transmission LLC</v>
          </cell>
          <cell r="C350" t="str">
            <v>--</v>
          </cell>
          <cell r="D350" t="str">
            <v>Elec.</v>
          </cell>
          <cell r="E350" t="str">
            <v>--</v>
          </cell>
          <cell r="F350" t="str">
            <v>*</v>
          </cell>
          <cell r="G350" t="str">
            <v>--</v>
          </cell>
          <cell r="I350" t="str">
            <v>--</v>
          </cell>
          <cell r="J350" t="str">
            <v xml:space="preserve"> </v>
          </cell>
          <cell r="K350" t="str">
            <v>--</v>
          </cell>
          <cell r="L350" t="str">
            <v xml:space="preserve"> </v>
          </cell>
          <cell r="M350" t="str">
            <v>--</v>
          </cell>
          <cell r="N350" t="str">
            <v xml:space="preserve"> </v>
          </cell>
          <cell r="O350" t="str">
            <v>--</v>
          </cell>
          <cell r="P350" t="str">
            <v xml:space="preserve"> </v>
          </cell>
          <cell r="Q350" t="str">
            <v>ü</v>
          </cell>
          <cell r="S350" t="str">
            <v>--</v>
          </cell>
          <cell r="T350" t="str">
            <v xml:space="preserve"> </v>
          </cell>
          <cell r="U350" t="str">
            <v>ü</v>
          </cell>
        </row>
        <row r="351">
          <cell r="A351" t="str">
            <v>16EE2</v>
          </cell>
          <cell r="B351" t="str">
            <v>El Paso Electric Co.</v>
          </cell>
          <cell r="C351" t="str">
            <v>--</v>
          </cell>
          <cell r="D351" t="str">
            <v>Elec.</v>
          </cell>
          <cell r="E351" t="str">
            <v>ü</v>
          </cell>
          <cell r="F351" t="str">
            <v>*</v>
          </cell>
          <cell r="G351" t="str">
            <v>ü</v>
          </cell>
          <cell r="I351" t="str">
            <v>--</v>
          </cell>
          <cell r="J351" t="str">
            <v xml:space="preserve"> </v>
          </cell>
          <cell r="K351" t="str">
            <v>--</v>
          </cell>
          <cell r="L351" t="str">
            <v xml:space="preserve"> </v>
          </cell>
          <cell r="M351" t="str">
            <v>--</v>
          </cell>
          <cell r="N351" t="str">
            <v>*</v>
          </cell>
          <cell r="O351" t="str">
            <v>--</v>
          </cell>
          <cell r="P351" t="str">
            <v xml:space="preserve"> </v>
          </cell>
          <cell r="Q351" t="str">
            <v>ü</v>
          </cell>
          <cell r="S351" t="str">
            <v>--</v>
          </cell>
          <cell r="T351" t="str">
            <v xml:space="preserve"> </v>
          </cell>
          <cell r="U351" t="str">
            <v>ü</v>
          </cell>
        </row>
        <row r="352">
          <cell r="A352" t="str">
            <v>BLANK</v>
          </cell>
          <cell r="B352" t="str">
            <v>Electric Transmission of Texas LLC</v>
          </cell>
          <cell r="C352" t="str">
            <v>BRK.A/AEP</v>
          </cell>
          <cell r="D352" t="str">
            <v>Elec.</v>
          </cell>
          <cell r="E352" t="str">
            <v>--</v>
          </cell>
          <cell r="F352" t="str">
            <v>*</v>
          </cell>
          <cell r="G352" t="str">
            <v>--</v>
          </cell>
          <cell r="I352" t="str">
            <v>--</v>
          </cell>
          <cell r="J352" t="str">
            <v xml:space="preserve"> </v>
          </cell>
          <cell r="K352" t="str">
            <v>--</v>
          </cell>
          <cell r="L352" t="str">
            <v xml:space="preserve"> </v>
          </cell>
          <cell r="M352" t="str">
            <v>--</v>
          </cell>
          <cell r="N352" t="str">
            <v xml:space="preserve"> </v>
          </cell>
          <cell r="O352" t="str">
            <v>--</v>
          </cell>
          <cell r="P352" t="str">
            <v xml:space="preserve"> </v>
          </cell>
          <cell r="Q352" t="str">
            <v>ü</v>
          </cell>
          <cell r="S352" t="str">
            <v>--</v>
          </cell>
          <cell r="T352" t="str">
            <v xml:space="preserve"> </v>
          </cell>
          <cell r="U352" t="str">
            <v>ü</v>
          </cell>
        </row>
        <row r="353">
          <cell r="A353" t="str">
            <v>18ETR5</v>
          </cell>
          <cell r="B353" t="str">
            <v>Entergy Texas Inc.</v>
          </cell>
          <cell r="C353" t="str">
            <v>ETR</v>
          </cell>
          <cell r="D353" t="str">
            <v>Elec.</v>
          </cell>
          <cell r="E353" t="str">
            <v>ü</v>
          </cell>
          <cell r="F353" t="str">
            <v>*</v>
          </cell>
          <cell r="G353" t="str">
            <v>ü</v>
          </cell>
          <cell r="I353" t="str">
            <v>--</v>
          </cell>
          <cell r="J353" t="str">
            <v xml:space="preserve"> </v>
          </cell>
          <cell r="K353" t="str">
            <v>--</v>
          </cell>
          <cell r="L353" t="str">
            <v xml:space="preserve"> </v>
          </cell>
          <cell r="M353" t="str">
            <v>ü</v>
          </cell>
          <cell r="N353" t="str">
            <v>*</v>
          </cell>
          <cell r="O353" t="str">
            <v>--</v>
          </cell>
          <cell r="P353" t="str">
            <v xml:space="preserve"> </v>
          </cell>
          <cell r="Q353" t="str">
            <v>ü</v>
          </cell>
          <cell r="S353" t="str">
            <v>--</v>
          </cell>
          <cell r="T353" t="str">
            <v xml:space="preserve"> </v>
          </cell>
          <cell r="U353" t="str">
            <v>ü</v>
          </cell>
        </row>
        <row r="354">
          <cell r="A354" t="str">
            <v>27NEE2</v>
          </cell>
          <cell r="B354" t="str">
            <v>Lone Star Transmission LLC</v>
          </cell>
          <cell r="C354" t="str">
            <v>NEE</v>
          </cell>
          <cell r="D354" t="str">
            <v>Elec.</v>
          </cell>
          <cell r="E354" t="str">
            <v>--</v>
          </cell>
          <cell r="F354" t="str">
            <v>*</v>
          </cell>
          <cell r="G354" t="str">
            <v>--</v>
          </cell>
          <cell r="I354" t="str">
            <v>--</v>
          </cell>
          <cell r="J354" t="str">
            <v xml:space="preserve"> </v>
          </cell>
          <cell r="K354" t="str">
            <v>--</v>
          </cell>
          <cell r="L354" t="str">
            <v xml:space="preserve"> </v>
          </cell>
          <cell r="M354" t="str">
            <v>--</v>
          </cell>
          <cell r="N354" t="str">
            <v xml:space="preserve"> </v>
          </cell>
          <cell r="O354" t="str">
            <v>--</v>
          </cell>
          <cell r="P354" t="str">
            <v xml:space="preserve"> </v>
          </cell>
          <cell r="Q354" t="str">
            <v>ü</v>
          </cell>
          <cell r="S354" t="str">
            <v>--</v>
          </cell>
          <cell r="T354" t="str">
            <v xml:space="preserve"> </v>
          </cell>
          <cell r="U354" t="str">
            <v>ü</v>
          </cell>
        </row>
        <row r="355">
          <cell r="A355" t="str">
            <v>36SRE2</v>
          </cell>
          <cell r="B355" t="str">
            <v>Oncor Electric Delivery Co.</v>
          </cell>
          <cell r="C355" t="str">
            <v>SRE</v>
          </cell>
          <cell r="D355" t="str">
            <v>Elec.</v>
          </cell>
          <cell r="E355" t="str">
            <v>--</v>
          </cell>
          <cell r="F355" t="str">
            <v>*</v>
          </cell>
          <cell r="G355" t="str">
            <v>ü</v>
          </cell>
          <cell r="I355" t="str">
            <v>--</v>
          </cell>
          <cell r="J355" t="str">
            <v xml:space="preserve"> </v>
          </cell>
          <cell r="K355" t="str">
            <v>--</v>
          </cell>
          <cell r="L355" t="str">
            <v xml:space="preserve"> </v>
          </cell>
          <cell r="M355" t="str">
            <v>--</v>
          </cell>
          <cell r="N355" t="str">
            <v xml:space="preserve"> </v>
          </cell>
          <cell r="O355" t="str">
            <v>--</v>
          </cell>
          <cell r="P355" t="str">
            <v xml:space="preserve"> </v>
          </cell>
          <cell r="Q355" t="str">
            <v>ü</v>
          </cell>
          <cell r="S355" t="str">
            <v>--</v>
          </cell>
          <cell r="T355" t="str">
            <v xml:space="preserve"> </v>
          </cell>
          <cell r="U355" t="str">
            <v>ü</v>
          </cell>
        </row>
        <row r="356">
          <cell r="A356" t="str">
            <v>BLANK</v>
          </cell>
          <cell r="B356" t="str">
            <v>Sharyland Utilities LLC</v>
          </cell>
          <cell r="C356" t="str">
            <v>--</v>
          </cell>
          <cell r="D356" t="str">
            <v>Elec.</v>
          </cell>
          <cell r="E356" t="str">
            <v>--</v>
          </cell>
          <cell r="F356" t="str">
            <v>*</v>
          </cell>
          <cell r="G356" t="str">
            <v>--</v>
          </cell>
          <cell r="I356" t="str">
            <v>--</v>
          </cell>
          <cell r="K356" t="str">
            <v>--</v>
          </cell>
          <cell r="M356" t="str">
            <v>--</v>
          </cell>
          <cell r="O356" t="str">
            <v>--</v>
          </cell>
          <cell r="Q356" t="str">
            <v>ü</v>
          </cell>
          <cell r="S356" t="str">
            <v>--</v>
          </cell>
          <cell r="U356" t="str">
            <v>ü</v>
          </cell>
        </row>
        <row r="357">
          <cell r="A357" t="str">
            <v>05AEP10</v>
          </cell>
          <cell r="B357" t="str">
            <v>Southwestern Electric Power Co.</v>
          </cell>
          <cell r="C357" t="str">
            <v>AEP</v>
          </cell>
          <cell r="D357" t="str">
            <v>Elec.</v>
          </cell>
          <cell r="E357" t="str">
            <v>ü</v>
          </cell>
          <cell r="F357" t="str">
            <v>*</v>
          </cell>
          <cell r="G357" t="str">
            <v>ü</v>
          </cell>
          <cell r="I357" t="str">
            <v>--</v>
          </cell>
          <cell r="J357" t="str">
            <v xml:space="preserve"> </v>
          </cell>
          <cell r="K357" t="str">
            <v>--</v>
          </cell>
          <cell r="L357" t="str">
            <v xml:space="preserve"> </v>
          </cell>
          <cell r="M357" t="str">
            <v>--</v>
          </cell>
          <cell r="N357" t="str">
            <v>*</v>
          </cell>
          <cell r="O357" t="str">
            <v>--</v>
          </cell>
          <cell r="P357" t="str">
            <v xml:space="preserve"> </v>
          </cell>
          <cell r="Q357" t="str">
            <v>ü</v>
          </cell>
          <cell r="S357" t="str">
            <v>--</v>
          </cell>
          <cell r="T357" t="str">
            <v xml:space="preserve"> </v>
          </cell>
          <cell r="U357" t="str">
            <v>ü</v>
          </cell>
        </row>
        <row r="358">
          <cell r="A358" t="str">
            <v>39XEL6</v>
          </cell>
          <cell r="B358" t="str">
            <v>Southwestern Public Service Co.</v>
          </cell>
          <cell r="C358" t="str">
            <v>XEL</v>
          </cell>
          <cell r="D358" t="str">
            <v>Elec.</v>
          </cell>
          <cell r="E358" t="str">
            <v>ü</v>
          </cell>
          <cell r="F358" t="str">
            <v>*</v>
          </cell>
          <cell r="G358" t="str">
            <v>ü</v>
          </cell>
          <cell r="I358" t="str">
            <v>--</v>
          </cell>
          <cell r="J358" t="str">
            <v xml:space="preserve"> </v>
          </cell>
          <cell r="K358" t="str">
            <v>--</v>
          </cell>
          <cell r="L358" t="str">
            <v xml:space="preserve"> </v>
          </cell>
          <cell r="M358" t="str">
            <v>--</v>
          </cell>
          <cell r="N358" t="str">
            <v>*</v>
          </cell>
          <cell r="O358" t="str">
            <v>--</v>
          </cell>
          <cell r="P358" t="str">
            <v xml:space="preserve"> </v>
          </cell>
          <cell r="Q358" t="str">
            <v>--</v>
          </cell>
          <cell r="S358" t="str">
            <v>--</v>
          </cell>
          <cell r="T358" t="str">
            <v xml:space="preserve"> </v>
          </cell>
          <cell r="U358" t="str">
            <v>ü</v>
          </cell>
        </row>
        <row r="359">
          <cell r="A359" t="str">
            <v>32PNM2</v>
          </cell>
          <cell r="B359" t="str">
            <v>Texas-New Mexico Power Co.</v>
          </cell>
          <cell r="C359" t="str">
            <v>PNM</v>
          </cell>
          <cell r="D359" t="str">
            <v>Elec.</v>
          </cell>
          <cell r="E359" t="str">
            <v>--</v>
          </cell>
          <cell r="F359" t="str">
            <v>*</v>
          </cell>
          <cell r="G359" t="str">
            <v>ü</v>
          </cell>
          <cell r="I359" t="str">
            <v>--</v>
          </cell>
          <cell r="J359" t="str">
            <v xml:space="preserve"> </v>
          </cell>
          <cell r="K359" t="str">
            <v>--</v>
          </cell>
          <cell r="L359" t="str">
            <v xml:space="preserve"> </v>
          </cell>
          <cell r="M359" t="str">
            <v>--</v>
          </cell>
          <cell r="N359" t="str">
            <v xml:space="preserve"> </v>
          </cell>
          <cell r="O359" t="str">
            <v>--</v>
          </cell>
          <cell r="P359" t="str">
            <v xml:space="preserve"> </v>
          </cell>
          <cell r="Q359" t="str">
            <v>ü</v>
          </cell>
          <cell r="S359" t="str">
            <v>--</v>
          </cell>
          <cell r="T359" t="str">
            <v xml:space="preserve"> </v>
          </cell>
          <cell r="U359" t="str">
            <v>ü</v>
          </cell>
        </row>
        <row r="360">
          <cell r="A360" t="str">
            <v>BLANK</v>
          </cell>
          <cell r="B360" t="str">
            <v>Wind Energy Transmission Texas LLC</v>
          </cell>
          <cell r="C360" t="str">
            <v>--</v>
          </cell>
          <cell r="D360" t="str">
            <v>Elec.</v>
          </cell>
          <cell r="E360" t="str">
            <v>--</v>
          </cell>
          <cell r="F360" t="str">
            <v>*</v>
          </cell>
          <cell r="G360" t="str">
            <v>--</v>
          </cell>
          <cell r="H360" t="str">
            <v xml:space="preserve"> </v>
          </cell>
          <cell r="I360" t="str">
            <v>--</v>
          </cell>
          <cell r="J360" t="str">
            <v xml:space="preserve"> </v>
          </cell>
          <cell r="K360" t="str">
            <v>--</v>
          </cell>
          <cell r="L360" t="str">
            <v xml:space="preserve"> </v>
          </cell>
          <cell r="M360" t="str">
            <v>--</v>
          </cell>
          <cell r="N360" t="str">
            <v xml:space="preserve"> </v>
          </cell>
          <cell r="O360" t="str">
            <v>--</v>
          </cell>
          <cell r="P360" t="str">
            <v xml:space="preserve"> </v>
          </cell>
          <cell r="Q360" t="str">
            <v>ü</v>
          </cell>
          <cell r="S360" t="str">
            <v>--</v>
          </cell>
          <cell r="T360" t="str">
            <v xml:space="preserve"> </v>
          </cell>
          <cell r="U360" t="str">
            <v>ü</v>
          </cell>
          <cell r="V360" t="str">
            <v xml:space="preserve"> </v>
          </cell>
        </row>
        <row r="362">
          <cell r="B362" t="str">
            <v>TEXAS RRC</v>
          </cell>
          <cell r="F362" t="str">
            <v xml:space="preserve"> </v>
          </cell>
          <cell r="J362" t="str">
            <v xml:space="preserve"> </v>
          </cell>
          <cell r="L362" t="str">
            <v xml:space="preserve"> </v>
          </cell>
          <cell r="N362" t="str">
            <v xml:space="preserve"> </v>
          </cell>
          <cell r="P362" t="str">
            <v xml:space="preserve"> </v>
          </cell>
          <cell r="R362" t="str">
            <v xml:space="preserve"> </v>
          </cell>
          <cell r="T362" t="str">
            <v xml:space="preserve"> </v>
          </cell>
          <cell r="V362" t="str">
            <v xml:space="preserve"> </v>
          </cell>
        </row>
        <row r="363">
          <cell r="A363" t="str">
            <v>01ATO6</v>
          </cell>
          <cell r="B363" t="str">
            <v>Atmos Energy Inc.</v>
          </cell>
          <cell r="C363" t="str">
            <v>ATO</v>
          </cell>
          <cell r="D363" t="str">
            <v>Gas</v>
          </cell>
          <cell r="E363" t="str">
            <v>ü</v>
          </cell>
          <cell r="F363" t="str">
            <v>*</v>
          </cell>
          <cell r="G363" t="str">
            <v>--</v>
          </cell>
          <cell r="H363" t="str">
            <v xml:space="preserve"> </v>
          </cell>
          <cell r="I363" t="str">
            <v>--</v>
          </cell>
          <cell r="J363" t="str">
            <v xml:space="preserve"> </v>
          </cell>
          <cell r="K363" t="str">
            <v>ü</v>
          </cell>
          <cell r="L363" t="str">
            <v>*</v>
          </cell>
          <cell r="M363" t="str">
            <v>--</v>
          </cell>
          <cell r="N363" t="str">
            <v xml:space="preserve"> </v>
          </cell>
          <cell r="O363" t="str">
            <v>--</v>
          </cell>
          <cell r="P363" t="str">
            <v xml:space="preserve"> </v>
          </cell>
          <cell r="Q363" t="str">
            <v>ü</v>
          </cell>
          <cell r="S363" t="str">
            <v>--</v>
          </cell>
          <cell r="T363" t="str">
            <v xml:space="preserve"> </v>
          </cell>
          <cell r="U363" t="str">
            <v>--</v>
          </cell>
          <cell r="V363" t="str">
            <v xml:space="preserve"> </v>
          </cell>
        </row>
        <row r="364">
          <cell r="B364" t="str">
            <v>CenterPoint Energy Resources Corp.</v>
          </cell>
          <cell r="C364" t="str">
            <v>CNP</v>
          </cell>
          <cell r="D364" t="str">
            <v>Gas</v>
          </cell>
          <cell r="E364" t="str">
            <v>ü</v>
          </cell>
          <cell r="F364" t="str">
            <v>*</v>
          </cell>
          <cell r="G364" t="str">
            <v>--</v>
          </cell>
          <cell r="H364" t="str">
            <v xml:space="preserve"> </v>
          </cell>
          <cell r="I364" t="str">
            <v>--</v>
          </cell>
          <cell r="J364" t="str">
            <v xml:space="preserve"> </v>
          </cell>
          <cell r="K364" t="str">
            <v>--</v>
          </cell>
          <cell r="L364" t="str">
            <v xml:space="preserve"> </v>
          </cell>
          <cell r="M364" t="str">
            <v>--</v>
          </cell>
          <cell r="N364" t="str">
            <v xml:space="preserve"> </v>
          </cell>
          <cell r="O364" t="str">
            <v>--</v>
          </cell>
          <cell r="P364" t="str">
            <v xml:space="preserve"> </v>
          </cell>
          <cell r="Q364" t="str">
            <v>ü</v>
          </cell>
          <cell r="S364" t="str">
            <v>--</v>
          </cell>
          <cell r="T364" t="str">
            <v xml:space="preserve"> </v>
          </cell>
          <cell r="U364" t="str">
            <v>--</v>
          </cell>
          <cell r="V364" t="str">
            <v xml:space="preserve"> </v>
          </cell>
        </row>
        <row r="365">
          <cell r="A365" t="str">
            <v>06OGS3</v>
          </cell>
          <cell r="B365" t="str">
            <v>Texas Gas Service Co.</v>
          </cell>
          <cell r="C365" t="str">
            <v>OGS</v>
          </cell>
          <cell r="D365" t="str">
            <v>Gas</v>
          </cell>
          <cell r="E365" t="str">
            <v>ü</v>
          </cell>
          <cell r="F365" t="str">
            <v>*</v>
          </cell>
          <cell r="G365" t="str">
            <v>--</v>
          </cell>
          <cell r="H365" t="str">
            <v xml:space="preserve"> </v>
          </cell>
          <cell r="I365" t="str">
            <v>--</v>
          </cell>
          <cell r="J365" t="str">
            <v xml:space="preserve"> </v>
          </cell>
          <cell r="K365" t="str">
            <v>ü</v>
          </cell>
          <cell r="L365" t="str">
            <v>*</v>
          </cell>
          <cell r="M365" t="str">
            <v>--</v>
          </cell>
          <cell r="N365" t="str">
            <v xml:space="preserve"> </v>
          </cell>
          <cell r="O365" t="str">
            <v>--</v>
          </cell>
          <cell r="P365" t="str">
            <v xml:space="preserve"> </v>
          </cell>
          <cell r="Q365" t="str">
            <v>ü</v>
          </cell>
          <cell r="S365" t="str">
            <v>--</v>
          </cell>
          <cell r="T365" t="str">
            <v xml:space="preserve"> </v>
          </cell>
          <cell r="U365" t="str">
            <v>--</v>
          </cell>
          <cell r="V365" t="str">
            <v xml:space="preserve"> </v>
          </cell>
        </row>
        <row r="366">
          <cell r="F366" t="str">
            <v xml:space="preserve"> </v>
          </cell>
          <cell r="H366" t="str">
            <v xml:space="preserve"> </v>
          </cell>
          <cell r="J366" t="str">
            <v xml:space="preserve"> </v>
          </cell>
          <cell r="L366" t="str">
            <v xml:space="preserve"> </v>
          </cell>
          <cell r="N366" t="str">
            <v xml:space="preserve"> </v>
          </cell>
          <cell r="P366" t="str">
            <v xml:space="preserve"> </v>
          </cell>
          <cell r="R366" t="str">
            <v xml:space="preserve"> </v>
          </cell>
          <cell r="T366" t="str">
            <v xml:space="preserve"> </v>
          </cell>
          <cell r="V366" t="str">
            <v xml:space="preserve"> </v>
          </cell>
        </row>
        <row r="367">
          <cell r="B367" t="str">
            <v>UTAH</v>
          </cell>
          <cell r="F367" t="str">
            <v xml:space="preserve"> </v>
          </cell>
          <cell r="H367" t="str">
            <v xml:space="preserve"> </v>
          </cell>
          <cell r="J367" t="str">
            <v xml:space="preserve"> </v>
          </cell>
          <cell r="L367" t="str">
            <v xml:space="preserve"> </v>
          </cell>
          <cell r="N367" t="str">
            <v xml:space="preserve"> </v>
          </cell>
          <cell r="P367" t="str">
            <v xml:space="preserve"> </v>
          </cell>
          <cell r="R367" t="str">
            <v xml:space="preserve"> </v>
          </cell>
          <cell r="T367" t="str">
            <v xml:space="preserve"> </v>
          </cell>
          <cell r="V367" t="str">
            <v xml:space="preserve"> </v>
          </cell>
        </row>
        <row r="368">
          <cell r="A368" t="str">
            <v>BLANK</v>
          </cell>
          <cell r="B368" t="str">
            <v>PacifiCorp</v>
          </cell>
          <cell r="C368" t="str">
            <v>BRK.A</v>
          </cell>
          <cell r="D368" t="str">
            <v>Elec.</v>
          </cell>
          <cell r="E368" t="str">
            <v>ü</v>
          </cell>
          <cell r="F368" t="str">
            <v xml:space="preserve"> </v>
          </cell>
          <cell r="G368" t="str">
            <v>ü</v>
          </cell>
          <cell r="H368" t="str">
            <v xml:space="preserve"> </v>
          </cell>
          <cell r="I368" t="str">
            <v>--</v>
          </cell>
          <cell r="J368" t="str">
            <v xml:space="preserve"> </v>
          </cell>
          <cell r="K368" t="str">
            <v>--</v>
          </cell>
          <cell r="L368" t="str">
            <v xml:space="preserve"> </v>
          </cell>
          <cell r="M368" t="str">
            <v>--</v>
          </cell>
          <cell r="N368" t="str">
            <v xml:space="preserve"> </v>
          </cell>
          <cell r="O368" t="str">
            <v>ü</v>
          </cell>
          <cell r="P368" t="str">
            <v>*</v>
          </cell>
          <cell r="Q368" t="str">
            <v>--</v>
          </cell>
          <cell r="R368" t="str">
            <v xml:space="preserve"> </v>
          </cell>
          <cell r="S368" t="str">
            <v>--</v>
          </cell>
          <cell r="T368" t="str">
            <v xml:space="preserve"> </v>
          </cell>
          <cell r="U368" t="str">
            <v>--</v>
          </cell>
          <cell r="V368" t="str">
            <v xml:space="preserve"> </v>
          </cell>
        </row>
        <row r="369">
          <cell r="A369" t="str">
            <v>12D-G4</v>
          </cell>
          <cell r="B369" t="str">
            <v>Questar Gas Co.</v>
          </cell>
          <cell r="C369" t="str">
            <v>D</v>
          </cell>
          <cell r="D369" t="str">
            <v>Gas</v>
          </cell>
          <cell r="E369" t="str">
            <v>ü</v>
          </cell>
          <cell r="F369" t="str">
            <v xml:space="preserve"> </v>
          </cell>
          <cell r="G369" t="str">
            <v>ü</v>
          </cell>
          <cell r="H369" t="str">
            <v xml:space="preserve"> </v>
          </cell>
          <cell r="I369" t="str">
            <v>ü</v>
          </cell>
          <cell r="J369" t="str">
            <v>*</v>
          </cell>
          <cell r="K369" t="str">
            <v>--</v>
          </cell>
          <cell r="L369" t="str">
            <v xml:space="preserve"> </v>
          </cell>
          <cell r="M369" t="str">
            <v>--</v>
          </cell>
          <cell r="N369" t="str">
            <v xml:space="preserve"> </v>
          </cell>
          <cell r="O369" t="str">
            <v>--</v>
          </cell>
          <cell r="P369" t="str">
            <v xml:space="preserve"> </v>
          </cell>
          <cell r="Q369" t="str">
            <v>ü</v>
          </cell>
          <cell r="S369" t="str">
            <v>--</v>
          </cell>
          <cell r="T369" t="str">
            <v xml:space="preserve"> </v>
          </cell>
          <cell r="U369" t="str">
            <v>--</v>
          </cell>
          <cell r="V369" t="str">
            <v xml:space="preserve"> </v>
          </cell>
        </row>
        <row r="370">
          <cell r="F370" t="str">
            <v xml:space="preserve"> </v>
          </cell>
          <cell r="H370" t="str">
            <v xml:space="preserve"> </v>
          </cell>
          <cell r="J370" t="str">
            <v xml:space="preserve"> </v>
          </cell>
          <cell r="L370" t="str">
            <v xml:space="preserve"> </v>
          </cell>
          <cell r="N370" t="str">
            <v xml:space="preserve"> </v>
          </cell>
          <cell r="P370" t="str">
            <v xml:space="preserve"> </v>
          </cell>
          <cell r="R370" t="str">
            <v xml:space="preserve"> </v>
          </cell>
          <cell r="T370" t="str">
            <v xml:space="preserve"> </v>
          </cell>
          <cell r="V370" t="str">
            <v xml:space="preserve"> </v>
          </cell>
        </row>
        <row r="371">
          <cell r="B371" t="str">
            <v>VERMONT</v>
          </cell>
          <cell r="F371" t="str">
            <v xml:space="preserve"> </v>
          </cell>
          <cell r="H371" t="str">
            <v xml:space="preserve"> </v>
          </cell>
          <cell r="J371" t="str">
            <v xml:space="preserve"> </v>
          </cell>
          <cell r="L371" t="str">
            <v xml:space="preserve"> </v>
          </cell>
          <cell r="N371" t="str">
            <v xml:space="preserve"> </v>
          </cell>
          <cell r="P371" t="str">
            <v xml:space="preserve"> </v>
          </cell>
          <cell r="R371" t="str">
            <v xml:space="preserve"> </v>
          </cell>
          <cell r="T371" t="str">
            <v xml:space="preserve"> </v>
          </cell>
          <cell r="V371" t="str">
            <v xml:space="preserve"> </v>
          </cell>
        </row>
        <row r="372">
          <cell r="A372" t="str">
            <v>BLANK</v>
          </cell>
          <cell r="B372" t="str">
            <v>Green Mountain Power Corp.</v>
          </cell>
          <cell r="C372" t="str">
            <v>--</v>
          </cell>
          <cell r="D372" t="str">
            <v>Elec.</v>
          </cell>
          <cell r="E372" t="str">
            <v>ü</v>
          </cell>
          <cell r="F372" t="str">
            <v>*</v>
          </cell>
          <cell r="G372" t="str">
            <v>--</v>
          </cell>
          <cell r="H372" t="str">
            <v xml:space="preserve"> </v>
          </cell>
          <cell r="I372" t="str">
            <v>--</v>
          </cell>
          <cell r="K372" t="str">
            <v>--</v>
          </cell>
          <cell r="L372" t="str">
            <v xml:space="preserve"> </v>
          </cell>
          <cell r="M372" t="str">
            <v>--</v>
          </cell>
          <cell r="N372" t="str">
            <v xml:space="preserve"> </v>
          </cell>
          <cell r="O372" t="str">
            <v>--</v>
          </cell>
          <cell r="P372" t="str">
            <v xml:space="preserve"> </v>
          </cell>
          <cell r="Q372" t="str">
            <v>--</v>
          </cell>
          <cell r="R372" t="str">
            <v xml:space="preserve"> </v>
          </cell>
          <cell r="S372" t="str">
            <v>--</v>
          </cell>
          <cell r="T372" t="str">
            <v xml:space="preserve"> </v>
          </cell>
          <cell r="U372" t="str">
            <v>--</v>
          </cell>
          <cell r="V372" t="str">
            <v xml:space="preserve"> </v>
          </cell>
        </row>
        <row r="373">
          <cell r="F373" t="str">
            <v xml:space="preserve"> </v>
          </cell>
          <cell r="H373" t="str">
            <v xml:space="preserve"> </v>
          </cell>
          <cell r="J373" t="str">
            <v xml:space="preserve"> </v>
          </cell>
          <cell r="L373" t="str">
            <v xml:space="preserve"> </v>
          </cell>
          <cell r="N373" t="str">
            <v xml:space="preserve"> </v>
          </cell>
          <cell r="P373" t="str">
            <v xml:space="preserve"> </v>
          </cell>
          <cell r="R373" t="str">
            <v xml:space="preserve"> </v>
          </cell>
          <cell r="T373" t="str">
            <v xml:space="preserve"> </v>
          </cell>
          <cell r="V373" t="str">
            <v xml:space="preserve"> </v>
          </cell>
        </row>
        <row r="374">
          <cell r="B374" t="str">
            <v>VIRGINIA</v>
          </cell>
          <cell r="F374" t="str">
            <v xml:space="preserve"> </v>
          </cell>
          <cell r="H374" t="str">
            <v xml:space="preserve"> </v>
          </cell>
          <cell r="J374" t="str">
            <v xml:space="preserve"> </v>
          </cell>
          <cell r="L374" t="str">
            <v xml:space="preserve"> </v>
          </cell>
          <cell r="N374" t="str">
            <v xml:space="preserve"> </v>
          </cell>
          <cell r="P374" t="str">
            <v xml:space="preserve"> </v>
          </cell>
          <cell r="R374" t="str">
            <v xml:space="preserve"> </v>
          </cell>
          <cell r="T374" t="str">
            <v xml:space="preserve"> </v>
          </cell>
          <cell r="V374" t="str">
            <v xml:space="preserve"> </v>
          </cell>
        </row>
        <row r="375">
          <cell r="A375" t="str">
            <v>05AEP11</v>
          </cell>
          <cell r="B375" t="str">
            <v>Appalachian Power Co.</v>
          </cell>
          <cell r="C375" t="str">
            <v>AEP</v>
          </cell>
          <cell r="D375" t="str">
            <v>Elec.</v>
          </cell>
          <cell r="E375" t="str">
            <v>ü</v>
          </cell>
          <cell r="G375" t="str">
            <v>ü</v>
          </cell>
          <cell r="I375" t="str">
            <v>--</v>
          </cell>
          <cell r="J375" t="str">
            <v xml:space="preserve"> </v>
          </cell>
          <cell r="K375" t="str">
            <v>--</v>
          </cell>
          <cell r="L375" t="str">
            <v xml:space="preserve"> </v>
          </cell>
          <cell r="M375" t="str">
            <v>ü</v>
          </cell>
          <cell r="O375" t="str">
            <v>--</v>
          </cell>
          <cell r="Q375" t="str">
            <v>--</v>
          </cell>
          <cell r="S375" t="str">
            <v>ü</v>
          </cell>
          <cell r="U375" t="str">
            <v>ü</v>
          </cell>
        </row>
        <row r="376">
          <cell r="A376" t="str">
            <v>04NI7</v>
          </cell>
          <cell r="B376" t="str">
            <v>Columbia Gas of Virginia Inc.</v>
          </cell>
          <cell r="C376" t="str">
            <v>NI</v>
          </cell>
          <cell r="D376" t="str">
            <v>Gas</v>
          </cell>
          <cell r="E376" t="str">
            <v>ü</v>
          </cell>
          <cell r="G376" t="str">
            <v>ü</v>
          </cell>
          <cell r="I376" t="str">
            <v>--</v>
          </cell>
          <cell r="J376" t="str">
            <v xml:space="preserve"> </v>
          </cell>
          <cell r="K376" t="str">
            <v>ü</v>
          </cell>
          <cell r="L376" t="str">
            <v>*</v>
          </cell>
          <cell r="M376" t="str">
            <v>--</v>
          </cell>
          <cell r="O376" t="str">
            <v>--</v>
          </cell>
          <cell r="Q376" t="str">
            <v>ü</v>
          </cell>
          <cell r="S376" t="str">
            <v>--</v>
          </cell>
          <cell r="U376" t="str">
            <v>--</v>
          </cell>
          <cell r="V376" t="str">
            <v xml:space="preserve"> </v>
          </cell>
        </row>
        <row r="377">
          <cell r="A377" t="str">
            <v>34PPL4</v>
          </cell>
          <cell r="B377" t="str">
            <v>Kentucky Utilities Co.</v>
          </cell>
          <cell r="C377" t="str">
            <v>PPL</v>
          </cell>
          <cell r="D377" t="str">
            <v>Elec.</v>
          </cell>
          <cell r="E377" t="str">
            <v>ü</v>
          </cell>
          <cell r="G377" t="str">
            <v>--</v>
          </cell>
          <cell r="I377" t="str">
            <v>--</v>
          </cell>
          <cell r="J377" t="str">
            <v xml:space="preserve"> </v>
          </cell>
          <cell r="K377" t="str">
            <v>--</v>
          </cell>
          <cell r="L377" t="str">
            <v xml:space="preserve"> </v>
          </cell>
          <cell r="M377" t="str">
            <v>--</v>
          </cell>
          <cell r="O377" t="str">
            <v>--</v>
          </cell>
          <cell r="Q377" t="str">
            <v>--</v>
          </cell>
          <cell r="S377" t="str">
            <v>--</v>
          </cell>
          <cell r="U377" t="str">
            <v>--</v>
          </cell>
          <cell r="V377" t="str">
            <v xml:space="preserve"> </v>
          </cell>
        </row>
        <row r="378">
          <cell r="A378" t="str">
            <v>BLANK</v>
          </cell>
          <cell r="B378" t="str">
            <v>Roanoke Gas Co.</v>
          </cell>
          <cell r="C378" t="str">
            <v>RGCO</v>
          </cell>
          <cell r="D378" t="str">
            <v>Gas</v>
          </cell>
          <cell r="E378" t="str">
            <v>ü</v>
          </cell>
          <cell r="G378" t="str">
            <v>--</v>
          </cell>
          <cell r="I378" t="str">
            <v>--</v>
          </cell>
          <cell r="J378" t="str">
            <v xml:space="preserve"> </v>
          </cell>
          <cell r="K378" t="str">
            <v>ü</v>
          </cell>
          <cell r="L378" t="str">
            <v>*</v>
          </cell>
          <cell r="M378" t="str">
            <v>--</v>
          </cell>
          <cell r="O378" t="str">
            <v>--</v>
          </cell>
          <cell r="Q378" t="str">
            <v>ü</v>
          </cell>
          <cell r="S378" t="str">
            <v>--</v>
          </cell>
          <cell r="U378" t="str">
            <v>--</v>
          </cell>
          <cell r="V378" t="str">
            <v xml:space="preserve"> </v>
          </cell>
        </row>
        <row r="379">
          <cell r="A379" t="str">
            <v>12D2</v>
          </cell>
          <cell r="B379" t="str">
            <v>Virginia Electric &amp; Power Co.</v>
          </cell>
          <cell r="C379" t="str">
            <v>D</v>
          </cell>
          <cell r="D379" t="str">
            <v>Elec.</v>
          </cell>
          <cell r="E379" t="str">
            <v>ü</v>
          </cell>
          <cell r="G379" t="str">
            <v>ü</v>
          </cell>
          <cell r="I379" t="str">
            <v>--</v>
          </cell>
          <cell r="J379" t="str">
            <v xml:space="preserve"> </v>
          </cell>
          <cell r="K379" t="str">
            <v>--</v>
          </cell>
          <cell r="L379" t="str">
            <v xml:space="preserve"> </v>
          </cell>
          <cell r="M379" t="str">
            <v>ü</v>
          </cell>
          <cell r="O379" t="str">
            <v>ü</v>
          </cell>
          <cell r="Q379" t="str">
            <v>ü</v>
          </cell>
          <cell r="S379" t="str">
            <v>ü</v>
          </cell>
          <cell r="U379" t="str">
            <v>ü</v>
          </cell>
        </row>
        <row r="380">
          <cell r="A380" t="str">
            <v>37SO-G5</v>
          </cell>
          <cell r="B380" t="str">
            <v>Virginia Natural Gas Inc.</v>
          </cell>
          <cell r="C380" t="str">
            <v>SO</v>
          </cell>
          <cell r="D380" t="str">
            <v>Gas</v>
          </cell>
          <cell r="E380" t="str">
            <v>ü</v>
          </cell>
          <cell r="F380" t="str">
            <v xml:space="preserve"> </v>
          </cell>
          <cell r="G380" t="str">
            <v>--</v>
          </cell>
          <cell r="I380" t="str">
            <v>--</v>
          </cell>
          <cell r="J380" t="str">
            <v xml:space="preserve"> </v>
          </cell>
          <cell r="K380" t="str">
            <v>ü</v>
          </cell>
          <cell r="L380" t="str">
            <v>*</v>
          </cell>
          <cell r="M380" t="str">
            <v>--</v>
          </cell>
          <cell r="N380" t="str">
            <v xml:space="preserve"> </v>
          </cell>
          <cell r="O380" t="str">
            <v>--</v>
          </cell>
          <cell r="P380" t="str">
            <v xml:space="preserve"> </v>
          </cell>
          <cell r="Q380" t="str">
            <v>ü</v>
          </cell>
          <cell r="S380" t="str">
            <v>--</v>
          </cell>
          <cell r="U380" t="str">
            <v>--</v>
          </cell>
          <cell r="V380" t="str">
            <v xml:space="preserve"> </v>
          </cell>
        </row>
        <row r="381">
          <cell r="A381" t="str">
            <v>BLANK</v>
          </cell>
          <cell r="B381" t="str">
            <v>Washington Gas Light Co.</v>
          </cell>
          <cell r="C381" t="str">
            <v>ALA</v>
          </cell>
          <cell r="D381" t="str">
            <v>Gas</v>
          </cell>
          <cell r="E381" t="str">
            <v>ü</v>
          </cell>
          <cell r="F381" t="str">
            <v xml:space="preserve"> </v>
          </cell>
          <cell r="G381" t="str">
            <v>--</v>
          </cell>
          <cell r="I381" t="str">
            <v>--</v>
          </cell>
          <cell r="J381" t="str">
            <v xml:space="preserve"> </v>
          </cell>
          <cell r="K381" t="str">
            <v>ü</v>
          </cell>
          <cell r="L381" t="str">
            <v>*</v>
          </cell>
          <cell r="M381" t="str">
            <v>--</v>
          </cell>
          <cell r="N381" t="str">
            <v xml:space="preserve"> </v>
          </cell>
          <cell r="O381" t="str">
            <v>--</v>
          </cell>
          <cell r="P381" t="str">
            <v xml:space="preserve"> </v>
          </cell>
          <cell r="Q381" t="str">
            <v>ü</v>
          </cell>
          <cell r="S381" t="str">
            <v>--</v>
          </cell>
          <cell r="T381" t="str">
            <v xml:space="preserve"> </v>
          </cell>
          <cell r="U381" t="str">
            <v>--</v>
          </cell>
          <cell r="V381" t="str">
            <v xml:space="preserve"> </v>
          </cell>
        </row>
        <row r="383">
          <cell r="B383" t="str">
            <v>WASHINGTON</v>
          </cell>
          <cell r="F383" t="str">
            <v xml:space="preserve"> </v>
          </cell>
          <cell r="J383" t="str">
            <v xml:space="preserve"> </v>
          </cell>
          <cell r="L383" t="str">
            <v xml:space="preserve"> </v>
          </cell>
          <cell r="M383" t="str">
            <v xml:space="preserve"> </v>
          </cell>
          <cell r="N383" t="str">
            <v xml:space="preserve"> </v>
          </cell>
          <cell r="P383" t="str">
            <v xml:space="preserve"> </v>
          </cell>
          <cell r="R383" t="str">
            <v xml:space="preserve"> </v>
          </cell>
          <cell r="T383" t="str">
            <v xml:space="preserve"> </v>
          </cell>
          <cell r="V383" t="str">
            <v xml:space="preserve"> </v>
          </cell>
        </row>
        <row r="384">
          <cell r="A384" t="str">
            <v>07AVA3</v>
          </cell>
          <cell r="B384" t="str">
            <v>Avista Corp.</v>
          </cell>
          <cell r="C384" t="str">
            <v>AVA</v>
          </cell>
          <cell r="D384" t="str">
            <v>Elec.</v>
          </cell>
          <cell r="E384" t="str">
            <v>ü</v>
          </cell>
          <cell r="F384" t="str">
            <v>*</v>
          </cell>
          <cell r="G384" t="str">
            <v>ü</v>
          </cell>
          <cell r="H384" t="str">
            <v xml:space="preserve"> </v>
          </cell>
          <cell r="I384" t="str">
            <v>ü</v>
          </cell>
          <cell r="K384" t="str">
            <v>--</v>
          </cell>
          <cell r="L384" t="str">
            <v>*</v>
          </cell>
          <cell r="M384" t="str">
            <v>--</v>
          </cell>
          <cell r="N384" t="str">
            <v xml:space="preserve"> </v>
          </cell>
          <cell r="O384" t="str">
            <v>--</v>
          </cell>
          <cell r="P384" t="str">
            <v xml:space="preserve"> </v>
          </cell>
          <cell r="Q384" t="str">
            <v>--</v>
          </cell>
          <cell r="S384" t="str">
            <v>--</v>
          </cell>
          <cell r="T384" t="str">
            <v xml:space="preserve"> </v>
          </cell>
          <cell r="U384" t="str">
            <v>--</v>
          </cell>
          <cell r="V384" t="str">
            <v xml:space="preserve"> </v>
          </cell>
        </row>
        <row r="385">
          <cell r="A385" t="str">
            <v>07AVA-G3</v>
          </cell>
          <cell r="B385" t="str">
            <v>Avista Corp.</v>
          </cell>
          <cell r="C385" t="str">
            <v>AVA</v>
          </cell>
          <cell r="D385" t="str">
            <v>Gas</v>
          </cell>
          <cell r="E385" t="str">
            <v>ü</v>
          </cell>
          <cell r="F385" t="str">
            <v xml:space="preserve"> </v>
          </cell>
          <cell r="G385" t="str">
            <v>ü</v>
          </cell>
          <cell r="H385" t="str">
            <v xml:space="preserve"> </v>
          </cell>
          <cell r="I385" t="str">
            <v>ü</v>
          </cell>
          <cell r="K385" t="str">
            <v>--</v>
          </cell>
          <cell r="L385" t="str">
            <v>*</v>
          </cell>
          <cell r="M385" t="str">
            <v>--</v>
          </cell>
          <cell r="N385" t="str">
            <v xml:space="preserve"> </v>
          </cell>
          <cell r="O385" t="str">
            <v>--</v>
          </cell>
          <cell r="P385" t="str">
            <v xml:space="preserve"> </v>
          </cell>
          <cell r="Q385" t="str">
            <v>--</v>
          </cell>
          <cell r="S385" t="str">
            <v>--</v>
          </cell>
          <cell r="T385" t="str">
            <v xml:space="preserve"> </v>
          </cell>
          <cell r="U385" t="str">
            <v>--</v>
          </cell>
          <cell r="V385" t="str">
            <v xml:space="preserve"> </v>
          </cell>
        </row>
        <row r="386">
          <cell r="A386" t="str">
            <v>BLANK</v>
          </cell>
          <cell r="B386" t="str">
            <v>Cascade Natural Gas Corp.</v>
          </cell>
          <cell r="C386" t="str">
            <v>MDU</v>
          </cell>
          <cell r="D386" t="str">
            <v>Gas</v>
          </cell>
          <cell r="E386" t="str">
            <v>ü</v>
          </cell>
          <cell r="F386" t="str">
            <v xml:space="preserve"> </v>
          </cell>
          <cell r="G386" t="str">
            <v>ü</v>
          </cell>
          <cell r="H386" t="str">
            <v xml:space="preserve"> </v>
          </cell>
          <cell r="I386" t="str">
            <v>--</v>
          </cell>
          <cell r="K386" t="str">
            <v>ü</v>
          </cell>
          <cell r="L386" t="str">
            <v>*</v>
          </cell>
          <cell r="M386" t="str">
            <v>--</v>
          </cell>
          <cell r="N386" t="str">
            <v xml:space="preserve"> </v>
          </cell>
          <cell r="O386" t="str">
            <v>--</v>
          </cell>
          <cell r="P386" t="str">
            <v xml:space="preserve"> </v>
          </cell>
          <cell r="Q386" t="str">
            <v>ü</v>
          </cell>
          <cell r="R386" t="str">
            <v xml:space="preserve"> </v>
          </cell>
          <cell r="S386" t="str">
            <v>--</v>
          </cell>
          <cell r="T386" t="str">
            <v xml:space="preserve"> </v>
          </cell>
          <cell r="U386" t="str">
            <v>--</v>
          </cell>
          <cell r="V386" t="str">
            <v xml:space="preserve"> </v>
          </cell>
        </row>
        <row r="387">
          <cell r="A387" t="str">
            <v>05NWN2</v>
          </cell>
          <cell r="B387" t="str">
            <v>Northwest Natural Gas Co.</v>
          </cell>
          <cell r="C387" t="str">
            <v>NWN</v>
          </cell>
          <cell r="D387" t="str">
            <v>Gas</v>
          </cell>
          <cell r="E387" t="str">
            <v>ü</v>
          </cell>
          <cell r="F387" t="str">
            <v xml:space="preserve"> </v>
          </cell>
          <cell r="G387" t="str">
            <v>ü</v>
          </cell>
          <cell r="H387" t="str">
            <v xml:space="preserve"> </v>
          </cell>
          <cell r="I387" t="str">
            <v>--</v>
          </cell>
          <cell r="J387" t="str">
            <v xml:space="preserve"> </v>
          </cell>
          <cell r="K387" t="str">
            <v>--</v>
          </cell>
          <cell r="L387" t="str">
            <v xml:space="preserve"> </v>
          </cell>
          <cell r="M387" t="str">
            <v>--</v>
          </cell>
          <cell r="N387" t="str">
            <v xml:space="preserve"> </v>
          </cell>
          <cell r="O387" t="str">
            <v>--</v>
          </cell>
          <cell r="P387" t="str">
            <v xml:space="preserve"> </v>
          </cell>
          <cell r="Q387" t="str">
            <v>--</v>
          </cell>
          <cell r="S387" t="str">
            <v>--</v>
          </cell>
          <cell r="T387" t="str">
            <v xml:space="preserve"> </v>
          </cell>
          <cell r="U387" t="str">
            <v>--</v>
          </cell>
          <cell r="V387" t="str">
            <v xml:space="preserve"> </v>
          </cell>
        </row>
        <row r="388">
          <cell r="A388" t="str">
            <v>BLANK</v>
          </cell>
          <cell r="B388" t="str">
            <v>PacifiCorp</v>
          </cell>
          <cell r="C388" t="str">
            <v>BRK.A</v>
          </cell>
          <cell r="D388" t="str">
            <v>Elec.</v>
          </cell>
          <cell r="E388" t="str">
            <v>ü</v>
          </cell>
          <cell r="F388" t="str">
            <v>*</v>
          </cell>
          <cell r="G388" t="str">
            <v>ü</v>
          </cell>
          <cell r="H388" t="str">
            <v xml:space="preserve"> </v>
          </cell>
          <cell r="I388" t="str">
            <v>--</v>
          </cell>
          <cell r="K388" t="str">
            <v>ü</v>
          </cell>
          <cell r="L388" t="str">
            <v>*</v>
          </cell>
          <cell r="M388" t="str">
            <v>--</v>
          </cell>
          <cell r="N388" t="str">
            <v xml:space="preserve"> </v>
          </cell>
          <cell r="O388" t="str">
            <v>ü</v>
          </cell>
          <cell r="P388" t="str">
            <v xml:space="preserve"> </v>
          </cell>
          <cell r="Q388" t="str">
            <v>--</v>
          </cell>
          <cell r="S388" t="str">
            <v>--</v>
          </cell>
          <cell r="T388" t="str">
            <v xml:space="preserve"> </v>
          </cell>
          <cell r="U388" t="str">
            <v>--</v>
          </cell>
          <cell r="V388" t="str">
            <v xml:space="preserve"> </v>
          </cell>
        </row>
        <row r="389">
          <cell r="A389" t="str">
            <v>BLANK</v>
          </cell>
          <cell r="B389" t="str">
            <v>Puget Sound Energy Inc.</v>
          </cell>
          <cell r="C389" t="str">
            <v>--</v>
          </cell>
          <cell r="D389" t="str">
            <v>Elec.</v>
          </cell>
          <cell r="E389" t="str">
            <v>ü</v>
          </cell>
          <cell r="F389" t="str">
            <v>*</v>
          </cell>
          <cell r="G389" t="str">
            <v>ü</v>
          </cell>
          <cell r="H389" t="str">
            <v xml:space="preserve"> </v>
          </cell>
          <cell r="I389" t="str">
            <v>--</v>
          </cell>
          <cell r="K389" t="str">
            <v>ü</v>
          </cell>
          <cell r="L389" t="str">
            <v>*</v>
          </cell>
          <cell r="M389" t="str">
            <v>--</v>
          </cell>
          <cell r="N389" t="str">
            <v xml:space="preserve"> </v>
          </cell>
          <cell r="O389" t="str">
            <v>ü</v>
          </cell>
          <cell r="P389" t="str">
            <v xml:space="preserve"> </v>
          </cell>
          <cell r="Q389" t="str">
            <v>--</v>
          </cell>
          <cell r="S389" t="str">
            <v>--</v>
          </cell>
          <cell r="T389" t="str">
            <v xml:space="preserve"> </v>
          </cell>
          <cell r="U389" t="str">
            <v>--</v>
          </cell>
          <cell r="V389" t="str">
            <v xml:space="preserve"> </v>
          </cell>
        </row>
        <row r="390">
          <cell r="A390" t="str">
            <v>BLANK</v>
          </cell>
          <cell r="B390" t="str">
            <v>Puget Sound Energy Inc.</v>
          </cell>
          <cell r="C390" t="str">
            <v>--</v>
          </cell>
          <cell r="D390" t="str">
            <v>Gas</v>
          </cell>
          <cell r="E390" t="str">
            <v>ü</v>
          </cell>
          <cell r="F390" t="str">
            <v xml:space="preserve"> </v>
          </cell>
          <cell r="G390" t="str">
            <v>ü</v>
          </cell>
          <cell r="H390" t="str">
            <v xml:space="preserve"> </v>
          </cell>
          <cell r="I390" t="str">
            <v>--</v>
          </cell>
          <cell r="K390" t="str">
            <v>ü</v>
          </cell>
          <cell r="L390" t="str">
            <v>*</v>
          </cell>
          <cell r="M390" t="str">
            <v>--</v>
          </cell>
          <cell r="N390" t="str">
            <v xml:space="preserve"> </v>
          </cell>
          <cell r="O390" t="str">
            <v>--</v>
          </cell>
          <cell r="P390" t="str">
            <v xml:space="preserve"> </v>
          </cell>
          <cell r="Q390" t="str">
            <v>ü</v>
          </cell>
          <cell r="S390" t="str">
            <v>--</v>
          </cell>
          <cell r="T390" t="str">
            <v xml:space="preserve"> </v>
          </cell>
          <cell r="U390" t="str">
            <v>--</v>
          </cell>
          <cell r="V390" t="str">
            <v xml:space="preserve"> </v>
          </cell>
        </row>
        <row r="391">
          <cell r="F391" t="str">
            <v xml:space="preserve"> </v>
          </cell>
          <cell r="H391" t="str">
            <v xml:space="preserve"> </v>
          </cell>
          <cell r="N391" t="str">
            <v xml:space="preserve"> </v>
          </cell>
          <cell r="P391" t="str">
            <v xml:space="preserve"> </v>
          </cell>
          <cell r="R391" t="str">
            <v xml:space="preserve"> </v>
          </cell>
          <cell r="T391" t="str">
            <v xml:space="preserve"> </v>
          </cell>
          <cell r="V391" t="str">
            <v xml:space="preserve"> </v>
          </cell>
        </row>
        <row r="392">
          <cell r="B392" t="str">
            <v>WEST VIRGINIA</v>
          </cell>
          <cell r="F392" t="str">
            <v xml:space="preserve"> </v>
          </cell>
          <cell r="H392" t="str">
            <v xml:space="preserve"> </v>
          </cell>
          <cell r="L392" t="str">
            <v xml:space="preserve"> </v>
          </cell>
          <cell r="N392" t="str">
            <v xml:space="preserve"> </v>
          </cell>
          <cell r="P392" t="str">
            <v xml:space="preserve"> </v>
          </cell>
          <cell r="R392" t="str">
            <v xml:space="preserve"> </v>
          </cell>
          <cell r="T392" t="str">
            <v xml:space="preserve"> </v>
          </cell>
          <cell r="V392" t="str">
            <v xml:space="preserve"> </v>
          </cell>
        </row>
        <row r="393">
          <cell r="A393" t="str">
            <v>05AEP12</v>
          </cell>
          <cell r="B393" t="str">
            <v>Appalachian Power Co./Wheeling Power Co.</v>
          </cell>
          <cell r="C393" t="str">
            <v>AEP</v>
          </cell>
          <cell r="D393" t="str">
            <v>Elec.</v>
          </cell>
          <cell r="E393" t="str">
            <v>ü</v>
          </cell>
          <cell r="F393" t="str">
            <v xml:space="preserve"> </v>
          </cell>
          <cell r="G393" t="str">
            <v>ü</v>
          </cell>
          <cell r="I393" t="str">
            <v>--</v>
          </cell>
          <cell r="J393" t="str">
            <v xml:space="preserve"> </v>
          </cell>
          <cell r="K393" t="str">
            <v>--</v>
          </cell>
          <cell r="L393" t="str">
            <v xml:space="preserve"> </v>
          </cell>
          <cell r="M393" t="str">
            <v>--</v>
          </cell>
          <cell r="N393" t="str">
            <v>*</v>
          </cell>
          <cell r="O393" t="str">
            <v>--</v>
          </cell>
          <cell r="P393" t="str">
            <v xml:space="preserve"> </v>
          </cell>
          <cell r="Q393" t="str">
            <v>--</v>
          </cell>
          <cell r="R393" t="str">
            <v>*</v>
          </cell>
          <cell r="S393" t="str">
            <v>ü</v>
          </cell>
          <cell r="U393" t="str">
            <v>--</v>
          </cell>
          <cell r="V393" t="str">
            <v xml:space="preserve"> </v>
          </cell>
        </row>
        <row r="394">
          <cell r="A394" t="str">
            <v>12D-G5</v>
          </cell>
          <cell r="B394" t="str">
            <v>Hope Gas Inc.</v>
          </cell>
          <cell r="C394" t="str">
            <v>D</v>
          </cell>
          <cell r="D394" t="str">
            <v>Gas</v>
          </cell>
          <cell r="E394" t="str">
            <v>ü</v>
          </cell>
          <cell r="F394" t="str">
            <v xml:space="preserve"> </v>
          </cell>
          <cell r="G394" t="str">
            <v>--</v>
          </cell>
          <cell r="H394" t="str">
            <v xml:space="preserve"> </v>
          </cell>
          <cell r="I394" t="str">
            <v>--</v>
          </cell>
          <cell r="J394" t="str">
            <v xml:space="preserve"> </v>
          </cell>
          <cell r="K394" t="str">
            <v>--</v>
          </cell>
          <cell r="L394" t="str">
            <v xml:space="preserve"> </v>
          </cell>
          <cell r="M394" t="str">
            <v>--</v>
          </cell>
          <cell r="N394" t="str">
            <v xml:space="preserve"> </v>
          </cell>
          <cell r="O394" t="str">
            <v>--</v>
          </cell>
          <cell r="P394" t="str">
            <v xml:space="preserve"> </v>
          </cell>
          <cell r="Q394" t="str">
            <v>ü</v>
          </cell>
          <cell r="R394" t="str">
            <v>*</v>
          </cell>
          <cell r="S394" t="str">
            <v>--</v>
          </cell>
          <cell r="T394" t="str">
            <v xml:space="preserve"> </v>
          </cell>
          <cell r="U394" t="str">
            <v>--</v>
          </cell>
          <cell r="V394" t="str">
            <v xml:space="preserve"> </v>
          </cell>
        </row>
        <row r="395">
          <cell r="A395" t="str">
            <v>22FE8</v>
          </cell>
          <cell r="B395" t="str">
            <v>Monongahela Power Co.</v>
          </cell>
          <cell r="C395" t="str">
            <v>FE</v>
          </cell>
          <cell r="D395" t="str">
            <v>Elec.</v>
          </cell>
          <cell r="E395" t="str">
            <v>ü</v>
          </cell>
          <cell r="F395" t="str">
            <v xml:space="preserve"> </v>
          </cell>
          <cell r="G395" t="str">
            <v>ü</v>
          </cell>
          <cell r="H395" t="str">
            <v xml:space="preserve"> </v>
          </cell>
          <cell r="I395" t="str">
            <v>--</v>
          </cell>
          <cell r="J395" t="str">
            <v xml:space="preserve"> </v>
          </cell>
          <cell r="K395" t="str">
            <v>--</v>
          </cell>
          <cell r="L395" t="str">
            <v xml:space="preserve"> </v>
          </cell>
          <cell r="M395" t="str">
            <v>--</v>
          </cell>
          <cell r="N395" t="str">
            <v xml:space="preserve"> </v>
          </cell>
          <cell r="O395" t="str">
            <v>--</v>
          </cell>
          <cell r="P395" t="str">
            <v xml:space="preserve"> </v>
          </cell>
          <cell r="Q395" t="str">
            <v>--</v>
          </cell>
          <cell r="R395" t="str">
            <v>*</v>
          </cell>
          <cell r="S395" t="str">
            <v>ü</v>
          </cell>
          <cell r="T395" t="str">
            <v xml:space="preserve"> </v>
          </cell>
          <cell r="U395" t="str">
            <v>--</v>
          </cell>
          <cell r="V395" t="str">
            <v xml:space="preserve"> </v>
          </cell>
        </row>
        <row r="396">
          <cell r="A396" t="str">
            <v>BLANK</v>
          </cell>
          <cell r="B396" t="str">
            <v>Mountaineer Gas Co.</v>
          </cell>
          <cell r="C396" t="str">
            <v>--</v>
          </cell>
          <cell r="D396" t="str">
            <v>Gas</v>
          </cell>
          <cell r="E396" t="str">
            <v>ü</v>
          </cell>
          <cell r="F396" t="str">
            <v xml:space="preserve"> </v>
          </cell>
          <cell r="G396" t="str">
            <v>--</v>
          </cell>
          <cell r="H396" t="str">
            <v xml:space="preserve"> </v>
          </cell>
          <cell r="I396" t="str">
            <v>--</v>
          </cell>
          <cell r="J396" t="str">
            <v xml:space="preserve"> </v>
          </cell>
          <cell r="K396" t="str">
            <v>--</v>
          </cell>
          <cell r="L396" t="str">
            <v xml:space="preserve"> </v>
          </cell>
          <cell r="M396" t="str">
            <v>--</v>
          </cell>
          <cell r="N396" t="str">
            <v xml:space="preserve"> </v>
          </cell>
          <cell r="O396" t="str">
            <v>--</v>
          </cell>
          <cell r="P396" t="str">
            <v xml:space="preserve"> </v>
          </cell>
          <cell r="Q396" t="str">
            <v>ü</v>
          </cell>
          <cell r="R396" t="str">
            <v>*</v>
          </cell>
          <cell r="S396" t="str">
            <v>--</v>
          </cell>
          <cell r="T396" t="str">
            <v xml:space="preserve"> </v>
          </cell>
          <cell r="U396" t="str">
            <v>--</v>
          </cell>
          <cell r="V396" t="str">
            <v xml:space="preserve"> </v>
          </cell>
        </row>
        <row r="397">
          <cell r="A397" t="str">
            <v>22FE9</v>
          </cell>
          <cell r="B397" t="str">
            <v>Potomac Edison Co.</v>
          </cell>
          <cell r="C397" t="str">
            <v>FE</v>
          </cell>
          <cell r="D397" t="str">
            <v>Elec.</v>
          </cell>
          <cell r="E397" t="str">
            <v>ü</v>
          </cell>
          <cell r="F397" t="str">
            <v xml:space="preserve"> </v>
          </cell>
          <cell r="G397" t="str">
            <v>ü</v>
          </cell>
          <cell r="H397" t="str">
            <v xml:space="preserve"> </v>
          </cell>
          <cell r="I397" t="str">
            <v>--</v>
          </cell>
          <cell r="J397" t="str">
            <v xml:space="preserve"> </v>
          </cell>
          <cell r="K397" t="str">
            <v>--</v>
          </cell>
          <cell r="L397" t="str">
            <v xml:space="preserve"> </v>
          </cell>
          <cell r="M397" t="str">
            <v>--</v>
          </cell>
          <cell r="N397" t="str">
            <v xml:space="preserve"> </v>
          </cell>
          <cell r="O397" t="str">
            <v>--</v>
          </cell>
          <cell r="P397" t="str">
            <v xml:space="preserve"> </v>
          </cell>
          <cell r="Q397" t="str">
            <v>--</v>
          </cell>
          <cell r="R397" t="str">
            <v>*</v>
          </cell>
          <cell r="S397" t="str">
            <v>--</v>
          </cell>
          <cell r="T397" t="str">
            <v xml:space="preserve"> </v>
          </cell>
          <cell r="U397" t="str">
            <v>--</v>
          </cell>
          <cell r="V397" t="str">
            <v xml:space="preserve"> </v>
          </cell>
        </row>
        <row r="398">
          <cell r="F398" t="str">
            <v xml:space="preserve"> </v>
          </cell>
          <cell r="H398" t="str">
            <v xml:space="preserve"> </v>
          </cell>
          <cell r="J398" t="str">
            <v xml:space="preserve"> </v>
          </cell>
          <cell r="L398" t="str">
            <v xml:space="preserve"> </v>
          </cell>
          <cell r="N398" t="str">
            <v xml:space="preserve"> </v>
          </cell>
          <cell r="P398" t="str">
            <v xml:space="preserve"> </v>
          </cell>
          <cell r="R398" t="str">
            <v xml:space="preserve"> </v>
          </cell>
          <cell r="T398" t="str">
            <v xml:space="preserve"> </v>
          </cell>
          <cell r="V398" t="str">
            <v xml:space="preserve"> </v>
          </cell>
        </row>
        <row r="399">
          <cell r="B399" t="str">
            <v>WISCONSIN</v>
          </cell>
          <cell r="F399" t="str">
            <v xml:space="preserve"> </v>
          </cell>
          <cell r="H399" t="str">
            <v xml:space="preserve"> </v>
          </cell>
          <cell r="J399" t="str">
            <v xml:space="preserve"> </v>
          </cell>
          <cell r="L399" t="str">
            <v xml:space="preserve"> </v>
          </cell>
          <cell r="N399" t="str">
            <v xml:space="preserve"> </v>
          </cell>
          <cell r="P399" t="str">
            <v xml:space="preserve"> </v>
          </cell>
          <cell r="R399" t="str">
            <v xml:space="preserve"> </v>
          </cell>
          <cell r="T399" t="str">
            <v xml:space="preserve"> </v>
          </cell>
          <cell r="V399" t="str">
            <v xml:space="preserve"> </v>
          </cell>
        </row>
        <row r="400">
          <cell r="A400" t="str">
            <v>26MGEE1</v>
          </cell>
          <cell r="B400" t="str">
            <v>Madison Gas &amp; Electric Co.</v>
          </cell>
          <cell r="C400" t="str">
            <v>MGEE</v>
          </cell>
          <cell r="D400" t="str">
            <v>Elec.</v>
          </cell>
          <cell r="E400" t="str">
            <v>ü</v>
          </cell>
          <cell r="F400" t="str">
            <v>*</v>
          </cell>
          <cell r="G400" t="str">
            <v>--</v>
          </cell>
          <cell r="H400" t="str">
            <v>*</v>
          </cell>
          <cell r="I400" t="str">
            <v>--</v>
          </cell>
          <cell r="J400" t="str">
            <v xml:space="preserve"> </v>
          </cell>
          <cell r="K400" t="str">
            <v>--</v>
          </cell>
          <cell r="L400" t="str">
            <v xml:space="preserve"> </v>
          </cell>
          <cell r="M400" t="str">
            <v>--</v>
          </cell>
          <cell r="N400" t="str">
            <v>*</v>
          </cell>
          <cell r="O400" t="str">
            <v>ü</v>
          </cell>
          <cell r="P400" t="str">
            <v xml:space="preserve"> </v>
          </cell>
          <cell r="Q400" t="str">
            <v>--</v>
          </cell>
          <cell r="R400" t="str">
            <v>*</v>
          </cell>
          <cell r="S400" t="str">
            <v>--</v>
          </cell>
          <cell r="T400" t="str">
            <v xml:space="preserve"> </v>
          </cell>
          <cell r="U400" t="str">
            <v>--</v>
          </cell>
          <cell r="V400" t="str">
            <v xml:space="preserve"> </v>
          </cell>
        </row>
        <row r="401">
          <cell r="A401" t="str">
            <v>26MGEE-G1</v>
          </cell>
          <cell r="B401" t="str">
            <v>Madison Gas &amp; Electric Co.</v>
          </cell>
          <cell r="C401" t="str">
            <v>MGEE</v>
          </cell>
          <cell r="D401" t="str">
            <v>Gas</v>
          </cell>
          <cell r="E401" t="str">
            <v>ü</v>
          </cell>
          <cell r="F401" t="str">
            <v xml:space="preserve"> </v>
          </cell>
          <cell r="G401" t="str">
            <v>--</v>
          </cell>
          <cell r="H401" t="str">
            <v xml:space="preserve"> </v>
          </cell>
          <cell r="I401" t="str">
            <v>--</v>
          </cell>
          <cell r="J401" t="str">
            <v xml:space="preserve"> </v>
          </cell>
          <cell r="K401" t="str">
            <v>--</v>
          </cell>
          <cell r="L401" t="str">
            <v xml:space="preserve"> </v>
          </cell>
          <cell r="M401" t="str">
            <v>--</v>
          </cell>
          <cell r="N401" t="str">
            <v>*</v>
          </cell>
          <cell r="O401" t="str">
            <v>--</v>
          </cell>
          <cell r="P401" t="str">
            <v xml:space="preserve"> </v>
          </cell>
          <cell r="Q401" t="str">
            <v>--</v>
          </cell>
          <cell r="R401" t="str">
            <v>*</v>
          </cell>
          <cell r="S401" t="str">
            <v>--</v>
          </cell>
          <cell r="T401" t="str">
            <v xml:space="preserve"> </v>
          </cell>
          <cell r="U401" t="str">
            <v>--</v>
          </cell>
          <cell r="V401" t="str">
            <v xml:space="preserve"> </v>
          </cell>
        </row>
        <row r="402">
          <cell r="A402" t="str">
            <v>39XEL7</v>
          </cell>
          <cell r="B402" t="str">
            <v>Northern States Power Co. - Wisconsin</v>
          </cell>
          <cell r="C402" t="str">
            <v>XEL</v>
          </cell>
          <cell r="D402" t="str">
            <v>Elec.</v>
          </cell>
          <cell r="E402" t="str">
            <v>ü</v>
          </cell>
          <cell r="F402" t="str">
            <v>*</v>
          </cell>
          <cell r="G402" t="str">
            <v>--</v>
          </cell>
          <cell r="H402" t="str">
            <v>*</v>
          </cell>
          <cell r="I402" t="str">
            <v>--</v>
          </cell>
          <cell r="J402" t="str">
            <v xml:space="preserve"> </v>
          </cell>
          <cell r="K402" t="str">
            <v>--</v>
          </cell>
          <cell r="L402" t="str">
            <v xml:space="preserve"> </v>
          </cell>
          <cell r="M402" t="str">
            <v>--</v>
          </cell>
          <cell r="N402" t="str">
            <v>*</v>
          </cell>
          <cell r="O402" t="str">
            <v>--</v>
          </cell>
          <cell r="P402" t="str">
            <v xml:space="preserve"> </v>
          </cell>
          <cell r="Q402" t="str">
            <v>--</v>
          </cell>
          <cell r="R402" t="str">
            <v>*</v>
          </cell>
          <cell r="S402" t="str">
            <v>--</v>
          </cell>
          <cell r="T402" t="str">
            <v xml:space="preserve"> </v>
          </cell>
          <cell r="U402" t="str">
            <v>--</v>
          </cell>
          <cell r="V402" t="str">
            <v xml:space="preserve"> </v>
          </cell>
        </row>
        <row r="403">
          <cell r="A403" t="str">
            <v>39XEL-G4</v>
          </cell>
          <cell r="B403" t="str">
            <v>Northern States Power Co. - Wisconsin</v>
          </cell>
          <cell r="C403" t="str">
            <v>XEL</v>
          </cell>
          <cell r="D403" t="str">
            <v>Gas</v>
          </cell>
          <cell r="E403" t="str">
            <v>ü</v>
          </cell>
          <cell r="F403" t="str">
            <v xml:space="preserve"> </v>
          </cell>
          <cell r="G403" t="str">
            <v>--</v>
          </cell>
          <cell r="H403" t="str">
            <v xml:space="preserve"> </v>
          </cell>
          <cell r="I403" t="str">
            <v>--</v>
          </cell>
          <cell r="J403" t="str">
            <v xml:space="preserve"> </v>
          </cell>
          <cell r="K403" t="str">
            <v>--</v>
          </cell>
          <cell r="L403" t="str">
            <v xml:space="preserve"> </v>
          </cell>
          <cell r="M403" t="str">
            <v>--</v>
          </cell>
          <cell r="N403" t="str">
            <v>*</v>
          </cell>
          <cell r="O403" t="str">
            <v>--</v>
          </cell>
          <cell r="P403" t="str">
            <v xml:space="preserve"> </v>
          </cell>
          <cell r="Q403" t="str">
            <v>--</v>
          </cell>
          <cell r="R403" t="str">
            <v>*</v>
          </cell>
          <cell r="S403" t="str">
            <v>--</v>
          </cell>
          <cell r="T403" t="str">
            <v xml:space="preserve"> </v>
          </cell>
          <cell r="U403" t="str">
            <v>--</v>
          </cell>
          <cell r="V403" t="str">
            <v xml:space="preserve"> </v>
          </cell>
        </row>
        <row r="404">
          <cell r="A404" t="str">
            <v>38WEC2</v>
          </cell>
          <cell r="B404" t="str">
            <v>Wisconsin Electric Power Co.</v>
          </cell>
          <cell r="C404" t="str">
            <v>WEC</v>
          </cell>
          <cell r="D404" t="str">
            <v>Elec.</v>
          </cell>
          <cell r="E404" t="str">
            <v>ü</v>
          </cell>
          <cell r="F404" t="str">
            <v>*</v>
          </cell>
          <cell r="G404" t="str">
            <v>--</v>
          </cell>
          <cell r="H404" t="str">
            <v>*</v>
          </cell>
          <cell r="I404" t="str">
            <v>--</v>
          </cell>
          <cell r="J404" t="str">
            <v xml:space="preserve"> </v>
          </cell>
          <cell r="K404" t="str">
            <v>--</v>
          </cell>
          <cell r="L404" t="str">
            <v xml:space="preserve"> </v>
          </cell>
          <cell r="M404" t="str">
            <v>--</v>
          </cell>
          <cell r="N404" t="str">
            <v>*</v>
          </cell>
          <cell r="O404" t="str">
            <v>ü</v>
          </cell>
          <cell r="P404" t="str">
            <v xml:space="preserve"> </v>
          </cell>
          <cell r="Q404" t="str">
            <v>--</v>
          </cell>
          <cell r="R404" t="str">
            <v>*</v>
          </cell>
          <cell r="S404" t="str">
            <v>--</v>
          </cell>
          <cell r="T404" t="str">
            <v xml:space="preserve"> </v>
          </cell>
          <cell r="U404" t="str">
            <v>--</v>
          </cell>
          <cell r="V404" t="str">
            <v xml:space="preserve"> </v>
          </cell>
        </row>
        <row r="405">
          <cell r="A405" t="str">
            <v>38WEC-G5</v>
          </cell>
          <cell r="B405" t="str">
            <v>Wisconsin Electric Power Co.</v>
          </cell>
          <cell r="C405" t="str">
            <v>WEC</v>
          </cell>
          <cell r="D405" t="str">
            <v>Gas</v>
          </cell>
          <cell r="E405" t="str">
            <v>ü</v>
          </cell>
          <cell r="F405" t="str">
            <v xml:space="preserve"> </v>
          </cell>
          <cell r="G405" t="str">
            <v>--</v>
          </cell>
          <cell r="H405" t="str">
            <v xml:space="preserve"> </v>
          </cell>
          <cell r="I405" t="str">
            <v>--</v>
          </cell>
          <cell r="J405" t="str">
            <v xml:space="preserve"> </v>
          </cell>
          <cell r="K405" t="str">
            <v>--</v>
          </cell>
          <cell r="L405" t="str">
            <v xml:space="preserve"> </v>
          </cell>
          <cell r="M405" t="str">
            <v>--</v>
          </cell>
          <cell r="N405" t="str">
            <v>*</v>
          </cell>
          <cell r="O405" t="str">
            <v>--</v>
          </cell>
          <cell r="P405" t="str">
            <v xml:space="preserve"> </v>
          </cell>
          <cell r="Q405" t="str">
            <v>--</v>
          </cell>
          <cell r="R405" t="str">
            <v>*</v>
          </cell>
          <cell r="S405" t="str">
            <v>--</v>
          </cell>
          <cell r="T405" t="str">
            <v xml:space="preserve"> </v>
          </cell>
          <cell r="U405" t="str">
            <v>--</v>
          </cell>
          <cell r="V405" t="str">
            <v xml:space="preserve"> </v>
          </cell>
        </row>
        <row r="406">
          <cell r="A406" t="str">
            <v>38WEC-G6</v>
          </cell>
          <cell r="B406" t="str">
            <v>Wisconsin Gas LLC</v>
          </cell>
          <cell r="C406" t="str">
            <v>WEC</v>
          </cell>
          <cell r="D406" t="str">
            <v>Gas</v>
          </cell>
          <cell r="E406" t="str">
            <v>ü</v>
          </cell>
          <cell r="F406" t="str">
            <v xml:space="preserve"> </v>
          </cell>
          <cell r="G406" t="str">
            <v>--</v>
          </cell>
          <cell r="H406" t="str">
            <v xml:space="preserve"> </v>
          </cell>
          <cell r="I406" t="str">
            <v>--</v>
          </cell>
          <cell r="J406" t="str">
            <v xml:space="preserve"> </v>
          </cell>
          <cell r="K406" t="str">
            <v>--</v>
          </cell>
          <cell r="L406" t="str">
            <v xml:space="preserve"> </v>
          </cell>
          <cell r="M406" t="str">
            <v>--</v>
          </cell>
          <cell r="N406" t="str">
            <v>*</v>
          </cell>
          <cell r="O406" t="str">
            <v>--</v>
          </cell>
          <cell r="P406" t="str">
            <v xml:space="preserve"> </v>
          </cell>
          <cell r="Q406" t="str">
            <v>--</v>
          </cell>
          <cell r="R406" t="str">
            <v>*</v>
          </cell>
          <cell r="S406" t="str">
            <v>--</v>
          </cell>
          <cell r="T406" t="str">
            <v xml:space="preserve"> </v>
          </cell>
          <cell r="U406" t="str">
            <v>--</v>
          </cell>
          <cell r="V406" t="str">
            <v xml:space="preserve"> </v>
          </cell>
        </row>
        <row r="407">
          <cell r="A407" t="str">
            <v>03LNT2</v>
          </cell>
          <cell r="B407" t="str">
            <v>Wisconsin Power &amp; Light Co.</v>
          </cell>
          <cell r="C407" t="str">
            <v>LNT</v>
          </cell>
          <cell r="D407" t="str">
            <v>Elec.</v>
          </cell>
          <cell r="E407" t="str">
            <v>ü</v>
          </cell>
          <cell r="F407" t="str">
            <v>*</v>
          </cell>
          <cell r="G407" t="str">
            <v>--</v>
          </cell>
          <cell r="H407" t="str">
            <v>*</v>
          </cell>
          <cell r="I407" t="str">
            <v>--</v>
          </cell>
          <cell r="J407" t="str">
            <v xml:space="preserve"> </v>
          </cell>
          <cell r="K407" t="str">
            <v>--</v>
          </cell>
          <cell r="L407" t="str">
            <v xml:space="preserve"> </v>
          </cell>
          <cell r="M407" t="str">
            <v>--</v>
          </cell>
          <cell r="N407" t="str">
            <v>*</v>
          </cell>
          <cell r="O407" t="str">
            <v>--</v>
          </cell>
          <cell r="P407" t="str">
            <v xml:space="preserve"> </v>
          </cell>
          <cell r="Q407" t="str">
            <v>--</v>
          </cell>
          <cell r="R407" t="str">
            <v>*</v>
          </cell>
          <cell r="S407" t="str">
            <v>--</v>
          </cell>
          <cell r="T407" t="str">
            <v xml:space="preserve"> </v>
          </cell>
          <cell r="U407" t="str">
            <v>--</v>
          </cell>
          <cell r="V407" t="str">
            <v xml:space="preserve"> </v>
          </cell>
        </row>
        <row r="408">
          <cell r="A408" t="str">
            <v>03LNT-G2</v>
          </cell>
          <cell r="B408" t="str">
            <v>Wisconsin Power &amp; Light Co.</v>
          </cell>
          <cell r="C408" t="str">
            <v>LNT</v>
          </cell>
          <cell r="D408" t="str">
            <v>Gas</v>
          </cell>
          <cell r="E408" t="str">
            <v>ü</v>
          </cell>
          <cell r="F408" t="str">
            <v xml:space="preserve"> </v>
          </cell>
          <cell r="G408" t="str">
            <v>--</v>
          </cell>
          <cell r="H408" t="str">
            <v xml:space="preserve"> </v>
          </cell>
          <cell r="I408" t="str">
            <v>--</v>
          </cell>
          <cell r="J408" t="str">
            <v xml:space="preserve"> </v>
          </cell>
          <cell r="K408" t="str">
            <v>--</v>
          </cell>
          <cell r="L408" t="str">
            <v xml:space="preserve"> </v>
          </cell>
          <cell r="M408" t="str">
            <v>--</v>
          </cell>
          <cell r="N408" t="str">
            <v>*</v>
          </cell>
          <cell r="O408" t="str">
            <v>--</v>
          </cell>
          <cell r="P408" t="str">
            <v xml:space="preserve"> </v>
          </cell>
          <cell r="Q408" t="str">
            <v>--</v>
          </cell>
          <cell r="R408" t="str">
            <v>*</v>
          </cell>
          <cell r="S408" t="str">
            <v>--</v>
          </cell>
          <cell r="T408" t="str">
            <v xml:space="preserve"> </v>
          </cell>
          <cell r="U408" t="str">
            <v>--</v>
          </cell>
          <cell r="V408" t="str">
            <v xml:space="preserve"> </v>
          </cell>
        </row>
        <row r="409">
          <cell r="A409" t="str">
            <v>38WEC3</v>
          </cell>
          <cell r="B409" t="str">
            <v>Wisconsin Public Service Corp.</v>
          </cell>
          <cell r="C409" t="str">
            <v>WEC</v>
          </cell>
          <cell r="D409" t="str">
            <v>Elec.</v>
          </cell>
          <cell r="E409" t="str">
            <v>ü</v>
          </cell>
          <cell r="F409" t="str">
            <v>*</v>
          </cell>
          <cell r="G409" t="str">
            <v>--</v>
          </cell>
          <cell r="H409" t="str">
            <v>*</v>
          </cell>
          <cell r="I409" t="str">
            <v>--</v>
          </cell>
          <cell r="J409" t="str">
            <v xml:space="preserve"> </v>
          </cell>
          <cell r="K409" t="str">
            <v>--</v>
          </cell>
          <cell r="L409" t="str">
            <v xml:space="preserve"> </v>
          </cell>
          <cell r="M409" t="str">
            <v>--</v>
          </cell>
          <cell r="N409" t="str">
            <v>*</v>
          </cell>
          <cell r="O409" t="str">
            <v>--</v>
          </cell>
          <cell r="P409" t="str">
            <v xml:space="preserve"> </v>
          </cell>
          <cell r="Q409" t="str">
            <v>--</v>
          </cell>
          <cell r="R409" t="str">
            <v>*</v>
          </cell>
          <cell r="S409" t="str">
            <v>--</v>
          </cell>
          <cell r="T409" t="str">
            <v xml:space="preserve"> </v>
          </cell>
          <cell r="U409" t="str">
            <v>--</v>
          </cell>
          <cell r="V409" t="str">
            <v xml:space="preserve"> </v>
          </cell>
        </row>
        <row r="410">
          <cell r="A410" t="str">
            <v>38WEC-G7</v>
          </cell>
          <cell r="B410" t="str">
            <v>Wisconsin Public Service Corp.</v>
          </cell>
          <cell r="C410" t="str">
            <v>WEC</v>
          </cell>
          <cell r="D410" t="str">
            <v>Gas</v>
          </cell>
          <cell r="E410" t="str">
            <v>ü</v>
          </cell>
          <cell r="F410" t="str">
            <v xml:space="preserve"> </v>
          </cell>
          <cell r="G410" t="str">
            <v>--</v>
          </cell>
          <cell r="H410" t="str">
            <v xml:space="preserve"> </v>
          </cell>
          <cell r="I410" t="str">
            <v>--</v>
          </cell>
          <cell r="J410" t="str">
            <v xml:space="preserve"> </v>
          </cell>
          <cell r="K410" t="str">
            <v>--</v>
          </cell>
          <cell r="L410" t="str">
            <v xml:space="preserve"> </v>
          </cell>
          <cell r="M410" t="str">
            <v>--</v>
          </cell>
          <cell r="N410" t="str">
            <v>*</v>
          </cell>
          <cell r="O410" t="str">
            <v>--</v>
          </cell>
          <cell r="P410" t="str">
            <v xml:space="preserve"> </v>
          </cell>
          <cell r="Q410" t="str">
            <v>--</v>
          </cell>
          <cell r="R410" t="str">
            <v>*</v>
          </cell>
          <cell r="S410" t="str">
            <v>--</v>
          </cell>
          <cell r="T410" t="str">
            <v xml:space="preserve"> </v>
          </cell>
          <cell r="U410" t="str">
            <v>--</v>
          </cell>
          <cell r="V410" t="str">
            <v xml:space="preserve"> </v>
          </cell>
        </row>
        <row r="412">
          <cell r="B412" t="str">
            <v>WYOMING</v>
          </cell>
          <cell r="F412" t="str">
            <v xml:space="preserve"> </v>
          </cell>
          <cell r="H412" t="str">
            <v xml:space="preserve"> </v>
          </cell>
          <cell r="J412" t="str">
            <v xml:space="preserve"> </v>
          </cell>
          <cell r="L412" t="str">
            <v xml:space="preserve"> </v>
          </cell>
          <cell r="N412" t="str">
            <v xml:space="preserve"> </v>
          </cell>
          <cell r="P412" t="str">
            <v xml:space="preserve"> </v>
          </cell>
          <cell r="R412" t="str">
            <v xml:space="preserve"> </v>
          </cell>
          <cell r="T412" t="str">
            <v xml:space="preserve"> </v>
          </cell>
          <cell r="V412" t="str">
            <v xml:space="preserve"> </v>
          </cell>
        </row>
        <row r="413">
          <cell r="A413" t="str">
            <v>08BKH-G7</v>
          </cell>
          <cell r="B413" t="str">
            <v>Black Hills Wyoming Gas LLC</v>
          </cell>
          <cell r="C413" t="str">
            <v>BKH</v>
          </cell>
          <cell r="D413" t="str">
            <v>Gas</v>
          </cell>
          <cell r="E413" t="str">
            <v>ü</v>
          </cell>
          <cell r="G413" t="str">
            <v>ü</v>
          </cell>
          <cell r="H413" t="str">
            <v xml:space="preserve"> </v>
          </cell>
          <cell r="I413" t="str">
            <v>--</v>
          </cell>
          <cell r="K413" t="str">
            <v>ü</v>
          </cell>
          <cell r="L413" t="str">
            <v>*</v>
          </cell>
          <cell r="M413" t="str">
            <v>--</v>
          </cell>
          <cell r="O413" t="str">
            <v>--</v>
          </cell>
          <cell r="Q413" t="str">
            <v>ü</v>
          </cell>
          <cell r="S413" t="str">
            <v>--</v>
          </cell>
          <cell r="U413" t="str">
            <v>--</v>
          </cell>
        </row>
        <row r="414">
          <cell r="A414" t="str">
            <v>08BKH3</v>
          </cell>
          <cell r="B414" t="str">
            <v>Cheyenne Light Fuel &amp; Power Co.</v>
          </cell>
          <cell r="C414" t="str">
            <v>BKH</v>
          </cell>
          <cell r="D414" t="str">
            <v>Elec.</v>
          </cell>
          <cell r="E414" t="str">
            <v>ü</v>
          </cell>
          <cell r="F414" t="str">
            <v xml:space="preserve"> </v>
          </cell>
          <cell r="G414" t="str">
            <v>ü</v>
          </cell>
          <cell r="H414" t="str">
            <v xml:space="preserve"> </v>
          </cell>
          <cell r="I414" t="str">
            <v>--</v>
          </cell>
          <cell r="J414" t="str">
            <v xml:space="preserve"> </v>
          </cell>
          <cell r="K414" t="str">
            <v>ü</v>
          </cell>
          <cell r="L414" t="str">
            <v>*</v>
          </cell>
          <cell r="M414" t="str">
            <v>--</v>
          </cell>
          <cell r="N414" t="str">
            <v xml:space="preserve"> </v>
          </cell>
          <cell r="O414" t="str">
            <v>--</v>
          </cell>
          <cell r="Q414" t="str">
            <v>--</v>
          </cell>
          <cell r="R414" t="str">
            <v xml:space="preserve"> </v>
          </cell>
          <cell r="S414" t="str">
            <v>--</v>
          </cell>
          <cell r="T414" t="str">
            <v xml:space="preserve"> </v>
          </cell>
          <cell r="U414" t="str">
            <v>--</v>
          </cell>
          <cell r="V414" t="str">
            <v xml:space="preserve"> </v>
          </cell>
        </row>
        <row r="415">
          <cell r="A415" t="str">
            <v>BLANK</v>
          </cell>
          <cell r="B415" t="str">
            <v>MDU Resources Group Inc.</v>
          </cell>
          <cell r="C415" t="str">
            <v>MDU</v>
          </cell>
          <cell r="D415" t="str">
            <v>Elec.</v>
          </cell>
          <cell r="E415" t="str">
            <v>ü</v>
          </cell>
          <cell r="F415" t="str">
            <v xml:space="preserve"> </v>
          </cell>
          <cell r="G415" t="str">
            <v>--</v>
          </cell>
          <cell r="H415" t="str">
            <v xml:space="preserve"> </v>
          </cell>
          <cell r="I415" t="str">
            <v>--</v>
          </cell>
          <cell r="J415" t="str">
            <v xml:space="preserve"> </v>
          </cell>
          <cell r="K415" t="str">
            <v>--</v>
          </cell>
          <cell r="L415" t="str">
            <v xml:space="preserve"> </v>
          </cell>
          <cell r="M415" t="str">
            <v>--</v>
          </cell>
          <cell r="N415" t="str">
            <v xml:space="preserve"> </v>
          </cell>
          <cell r="O415" t="str">
            <v>--</v>
          </cell>
          <cell r="Q415" t="str">
            <v>--</v>
          </cell>
          <cell r="R415" t="str">
            <v xml:space="preserve"> </v>
          </cell>
          <cell r="S415" t="str">
            <v>--</v>
          </cell>
          <cell r="T415" t="str">
            <v xml:space="preserve"> </v>
          </cell>
          <cell r="U415" t="str">
            <v>--</v>
          </cell>
          <cell r="V415" t="str">
            <v xml:space="preserve"> </v>
          </cell>
        </row>
        <row r="416">
          <cell r="A416" t="str">
            <v>BLANK</v>
          </cell>
          <cell r="B416" t="str">
            <v>MDU Resources Group Inc.</v>
          </cell>
          <cell r="C416" t="str">
            <v>MDU</v>
          </cell>
          <cell r="D416" t="str">
            <v>Gas</v>
          </cell>
          <cell r="E416" t="str">
            <v>ü</v>
          </cell>
          <cell r="G416" t="str">
            <v>--</v>
          </cell>
          <cell r="I416" t="str">
            <v>--</v>
          </cell>
          <cell r="K416" t="str">
            <v>ü</v>
          </cell>
          <cell r="L416" t="str">
            <v>*</v>
          </cell>
          <cell r="M416" t="str">
            <v>--</v>
          </cell>
          <cell r="O416" t="str">
            <v>--</v>
          </cell>
          <cell r="Q416" t="str">
            <v>--</v>
          </cell>
          <cell r="S416" t="str">
            <v>--</v>
          </cell>
          <cell r="U416" t="str">
            <v>--</v>
          </cell>
        </row>
        <row r="417">
          <cell r="A417" t="str">
            <v>BLANK</v>
          </cell>
          <cell r="B417" t="str">
            <v>PacifiCorp</v>
          </cell>
          <cell r="C417" t="str">
            <v>BRK.A</v>
          </cell>
          <cell r="D417" t="str">
            <v>Elec.</v>
          </cell>
          <cell r="E417" t="str">
            <v>ü</v>
          </cell>
          <cell r="F417" t="str">
            <v xml:space="preserve"> </v>
          </cell>
          <cell r="G417" t="str">
            <v>ü</v>
          </cell>
          <cell r="H417" t="str">
            <v xml:space="preserve"> </v>
          </cell>
          <cell r="I417" t="str">
            <v>--</v>
          </cell>
          <cell r="J417" t="str">
            <v xml:space="preserve"> </v>
          </cell>
          <cell r="K417" t="str">
            <v>--</v>
          </cell>
          <cell r="L417" t="str">
            <v xml:space="preserve"> </v>
          </cell>
          <cell r="M417" t="str">
            <v>--</v>
          </cell>
          <cell r="N417" t="str">
            <v xml:space="preserve"> </v>
          </cell>
          <cell r="O417" t="str">
            <v>--</v>
          </cell>
          <cell r="Q417" t="str">
            <v>--</v>
          </cell>
          <cell r="R417" t="str">
            <v xml:space="preserve"> </v>
          </cell>
          <cell r="S417" t="str">
            <v>ü</v>
          </cell>
          <cell r="U417" t="str">
            <v>--</v>
          </cell>
          <cell r="V417" t="str">
            <v xml:space="preserve"> </v>
          </cell>
        </row>
        <row r="418">
          <cell r="A418" t="str">
            <v>12D-G6</v>
          </cell>
          <cell r="B418" t="str">
            <v>Questar Gas Co.</v>
          </cell>
          <cell r="C418" t="str">
            <v>D</v>
          </cell>
          <cell r="D418" t="str">
            <v>Gas</v>
          </cell>
          <cell r="E418" t="str">
            <v>ü</v>
          </cell>
          <cell r="G418" t="str">
            <v>--</v>
          </cell>
          <cell r="I418" t="str">
            <v>--</v>
          </cell>
          <cell r="K418" t="str">
            <v>ü</v>
          </cell>
          <cell r="L418" t="str">
            <v>*</v>
          </cell>
          <cell r="M418" t="str">
            <v>--</v>
          </cell>
          <cell r="O418" t="str">
            <v>--</v>
          </cell>
          <cell r="Q418" t="str">
            <v>--</v>
          </cell>
          <cell r="S418" t="str">
            <v>--</v>
          </cell>
          <cell r="U418" t="str">
            <v>--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or Exhibits"/>
      <sheetName val="Proxy Group"/>
      <sheetName val="Raw Data"/>
      <sheetName val="Parent Data"/>
    </sheetNames>
    <sheetDataSet>
      <sheetData sheetId="0"/>
      <sheetData sheetId="1"/>
      <sheetData sheetId="2"/>
      <sheetData sheetId="3">
        <row r="5">
          <cell r="A5" t="str">
            <v>AQN</v>
          </cell>
          <cell r="B5" t="str">
            <v>01</v>
          </cell>
          <cell r="C5" t="str">
            <v>ALGONQUIN PWR. &amp; UTIL.</v>
          </cell>
          <cell r="D5">
            <v>356.39699999999999</v>
          </cell>
          <cell r="E5">
            <v>5854.9780000000001</v>
          </cell>
          <cell r="F5">
            <v>184.29900000000001</v>
          </cell>
          <cell r="G5">
            <v>1523.0820000000001</v>
          </cell>
          <cell r="H5">
            <v>5674.6980000000003</v>
          </cell>
          <cell r="I5">
            <v>13593.454000000002</v>
          </cell>
          <cell r="K5">
            <v>0.45693868534075294</v>
          </cell>
          <cell r="L5">
            <v>1.3557922806080043E-2</v>
          </cell>
          <cell r="M5">
            <v>0.52950339185316697</v>
          </cell>
        </row>
        <row r="6">
          <cell r="A6" t="str">
            <v>ALE</v>
          </cell>
          <cell r="B6" t="str">
            <v>02</v>
          </cell>
          <cell r="C6" t="str">
            <v>ALLETE</v>
          </cell>
          <cell r="D6">
            <v>214.2</v>
          </cell>
          <cell r="E6">
            <v>1763.2</v>
          </cell>
          <cell r="F6">
            <v>0</v>
          </cell>
          <cell r="G6">
            <v>533.20000000000005</v>
          </cell>
          <cell r="H6">
            <v>2413.1</v>
          </cell>
          <cell r="I6">
            <v>4923.7000000000007</v>
          </cell>
          <cell r="K6">
            <v>0.40160854641834387</v>
          </cell>
          <cell r="L6">
            <v>0</v>
          </cell>
          <cell r="M6">
            <v>0.59839145358165602</v>
          </cell>
        </row>
        <row r="7">
          <cell r="A7" t="str">
            <v>LNT</v>
          </cell>
          <cell r="B7" t="str">
            <v>03</v>
          </cell>
          <cell r="C7" t="str">
            <v>ALLIANT ENERGY CORP.</v>
          </cell>
          <cell r="D7">
            <v>633</v>
          </cell>
          <cell r="E7">
            <v>6735</v>
          </cell>
          <cell r="F7">
            <v>0</v>
          </cell>
          <cell r="G7">
            <v>0</v>
          </cell>
          <cell r="H7">
            <v>5990</v>
          </cell>
          <cell r="I7">
            <v>13358</v>
          </cell>
          <cell r="K7">
            <v>0.551579577781105</v>
          </cell>
          <cell r="L7">
            <v>0</v>
          </cell>
          <cell r="M7">
            <v>0.44842042221889505</v>
          </cell>
        </row>
        <row r="8">
          <cell r="A8" t="str">
            <v>AEE</v>
          </cell>
          <cell r="B8" t="str">
            <v>04</v>
          </cell>
          <cell r="C8" t="str">
            <v>AMEREN CORP.</v>
          </cell>
          <cell r="D8">
            <v>505</v>
          </cell>
          <cell r="E8">
            <v>12562</v>
          </cell>
          <cell r="F8">
            <v>0</v>
          </cell>
          <cell r="G8">
            <v>129</v>
          </cell>
          <cell r="H8">
            <v>9700</v>
          </cell>
          <cell r="I8">
            <v>22896</v>
          </cell>
          <cell r="K8">
            <v>0.57071104122990912</v>
          </cell>
          <cell r="L8">
            <v>0</v>
          </cell>
          <cell r="M8">
            <v>0.42928895877009082</v>
          </cell>
        </row>
        <row r="9">
          <cell r="A9" t="str">
            <v>AEP</v>
          </cell>
          <cell r="B9" t="str">
            <v>05</v>
          </cell>
          <cell r="C9" t="str">
            <v>AMERICAN ELEC PWR</v>
          </cell>
          <cell r="D9">
            <v>2153.8000000000002</v>
          </cell>
          <cell r="E9">
            <v>31300.7</v>
          </cell>
          <cell r="F9">
            <v>0</v>
          </cell>
          <cell r="G9">
            <v>247</v>
          </cell>
          <cell r="H9">
            <v>22433.200000000001</v>
          </cell>
          <cell r="I9">
            <v>56134.7</v>
          </cell>
          <cell r="K9">
            <v>0.5959682691810948</v>
          </cell>
          <cell r="L9">
            <v>0</v>
          </cell>
          <cell r="M9">
            <v>0.40403173081890525</v>
          </cell>
        </row>
        <row r="10">
          <cell r="A10" t="str">
            <v>AGR</v>
          </cell>
          <cell r="B10" t="str">
            <v>06</v>
          </cell>
          <cell r="C10" t="str">
            <v>AVANGRID</v>
          </cell>
          <cell r="D10">
            <v>372</v>
          </cell>
          <cell r="E10">
            <v>7922</v>
          </cell>
          <cell r="F10">
            <v>0</v>
          </cell>
          <cell r="G10">
            <v>885</v>
          </cell>
          <cell r="H10">
            <v>19076</v>
          </cell>
          <cell r="I10">
            <v>28255</v>
          </cell>
          <cell r="K10">
            <v>0.29354096620067244</v>
          </cell>
          <cell r="L10">
            <v>0</v>
          </cell>
          <cell r="M10">
            <v>0.70645903379932751</v>
          </cell>
        </row>
        <row r="11">
          <cell r="A11" t="str">
            <v>AVA</v>
          </cell>
          <cell r="B11" t="str">
            <v>07</v>
          </cell>
          <cell r="C11" t="str">
            <v>AVISTA CORP.</v>
          </cell>
          <cell r="D11">
            <v>250</v>
          </cell>
          <cell r="E11">
            <v>1898.37</v>
          </cell>
          <cell r="F11">
            <v>0</v>
          </cell>
          <cell r="G11">
            <v>0</v>
          </cell>
          <cell r="H11">
            <v>2154.7440000000001</v>
          </cell>
          <cell r="I11">
            <v>4303.1139999999996</v>
          </cell>
          <cell r="K11">
            <v>0.49925937356063543</v>
          </cell>
          <cell r="L11">
            <v>0</v>
          </cell>
          <cell r="M11">
            <v>0.50074062643936468</v>
          </cell>
        </row>
        <row r="12">
          <cell r="A12" t="str">
            <v>BKH</v>
          </cell>
          <cell r="B12" t="str">
            <v>08</v>
          </cell>
          <cell r="C12" t="str">
            <v>BLACK HILLS CORP.</v>
          </cell>
          <cell r="D12">
            <v>0</v>
          </cell>
          <cell r="E12">
            <v>4126.9229999999998</v>
          </cell>
          <cell r="F12">
            <v>0</v>
          </cell>
          <cell r="G12">
            <v>100.029</v>
          </cell>
          <cell r="H12">
            <v>2787.0940000000001</v>
          </cell>
          <cell r="I12">
            <v>7014.0459999999994</v>
          </cell>
          <cell r="K12">
            <v>0.58837980247064248</v>
          </cell>
          <cell r="L12">
            <v>0</v>
          </cell>
          <cell r="M12">
            <v>0.41162019752935758</v>
          </cell>
        </row>
        <row r="13">
          <cell r="A13" t="str">
            <v>CNP</v>
          </cell>
          <cell r="B13" t="str">
            <v>09</v>
          </cell>
          <cell r="C13" t="str">
            <v>CENTERPOINT ENERGY</v>
          </cell>
          <cell r="D13">
            <v>528</v>
          </cell>
          <cell r="E13">
            <v>15558</v>
          </cell>
          <cell r="F13">
            <v>790</v>
          </cell>
          <cell r="G13">
            <v>0</v>
          </cell>
          <cell r="H13">
            <v>8625</v>
          </cell>
          <cell r="I13">
            <v>25501</v>
          </cell>
          <cell r="K13">
            <v>0.6307987922042273</v>
          </cell>
          <cell r="L13">
            <v>3.0979177287165208E-2</v>
          </cell>
          <cell r="M13">
            <v>0.3382220305086075</v>
          </cell>
        </row>
        <row r="14">
          <cell r="A14" t="str">
            <v>CMS</v>
          </cell>
          <cell r="B14">
            <v>10</v>
          </cell>
          <cell r="C14" t="str">
            <v>CMS ENERGY</v>
          </cell>
          <cell r="D14">
            <v>382</v>
          </cell>
          <cell r="E14">
            <v>12046</v>
          </cell>
          <cell r="F14">
            <v>224</v>
          </cell>
          <cell r="G14">
            <v>557</v>
          </cell>
          <cell r="H14">
            <v>6407</v>
          </cell>
          <cell r="I14">
            <v>19616</v>
          </cell>
          <cell r="K14">
            <v>0.63356443719412725</v>
          </cell>
          <cell r="L14">
            <v>1.1419249592169658E-2</v>
          </cell>
          <cell r="M14">
            <v>0.35501631321370308</v>
          </cell>
        </row>
        <row r="15">
          <cell r="A15" t="str">
            <v>ED</v>
          </cell>
          <cell r="B15">
            <v>11</v>
          </cell>
          <cell r="C15" t="str">
            <v>CONSOLIDATED EDISON</v>
          </cell>
          <cell r="D15">
            <v>440</v>
          </cell>
          <cell r="E15">
            <v>22604</v>
          </cell>
          <cell r="F15">
            <v>0</v>
          </cell>
          <cell r="G15">
            <v>299</v>
          </cell>
          <cell r="H15">
            <v>20037</v>
          </cell>
          <cell r="I15">
            <v>43380</v>
          </cell>
          <cell r="K15">
            <v>0.53121254034117105</v>
          </cell>
          <cell r="L15">
            <v>0</v>
          </cell>
          <cell r="M15">
            <v>0.46878745965882895</v>
          </cell>
        </row>
        <row r="16">
          <cell r="A16" t="str">
            <v>D</v>
          </cell>
          <cell r="B16">
            <v>12</v>
          </cell>
          <cell r="C16" t="str">
            <v>DOMINION ENERGY</v>
          </cell>
          <cell r="D16">
            <v>841</v>
          </cell>
          <cell r="E16">
            <v>37426</v>
          </cell>
          <cell r="F16">
            <v>1783</v>
          </cell>
          <cell r="G16">
            <v>0</v>
          </cell>
          <cell r="H16">
            <v>25525</v>
          </cell>
          <cell r="I16">
            <v>65575</v>
          </cell>
          <cell r="K16">
            <v>0.58356080823484557</v>
          </cell>
          <cell r="L16">
            <v>2.719024018299657E-2</v>
          </cell>
          <cell r="M16">
            <v>0.38924895158215783</v>
          </cell>
        </row>
        <row r="17">
          <cell r="A17" t="str">
            <v>DTE</v>
          </cell>
          <cell r="B17">
            <v>13</v>
          </cell>
          <cell r="C17" t="str">
            <v>DTE ENERGY CO.</v>
          </cell>
          <cell r="D17">
            <v>2874</v>
          </cell>
          <cell r="E17">
            <v>14531</v>
          </cell>
          <cell r="F17">
            <v>0</v>
          </cell>
          <cell r="G17">
            <v>8</v>
          </cell>
          <cell r="H17">
            <v>8705</v>
          </cell>
          <cell r="I17">
            <v>26118</v>
          </cell>
          <cell r="K17">
            <v>0.6663986522704648</v>
          </cell>
          <cell r="L17">
            <v>0</v>
          </cell>
          <cell r="M17">
            <v>0.3336013477295352</v>
          </cell>
        </row>
        <row r="18">
          <cell r="A18" t="str">
            <v>DUK</v>
          </cell>
          <cell r="B18">
            <v>14</v>
          </cell>
          <cell r="C18" t="str">
            <v>DUKE ENERGY</v>
          </cell>
          <cell r="D18">
            <v>3387</v>
          </cell>
          <cell r="E18">
            <v>60448</v>
          </cell>
          <cell r="F18">
            <v>0</v>
          </cell>
          <cell r="G18">
            <v>1840</v>
          </cell>
          <cell r="H18">
            <v>49296</v>
          </cell>
          <cell r="I18">
            <v>114971</v>
          </cell>
          <cell r="K18">
            <v>0.55522697027946177</v>
          </cell>
          <cell r="L18">
            <v>0</v>
          </cell>
          <cell r="M18">
            <v>0.44477302972053823</v>
          </cell>
        </row>
        <row r="19">
          <cell r="A19" t="str">
            <v>EIX</v>
          </cell>
          <cell r="B19">
            <v>15</v>
          </cell>
          <cell r="C19" t="str">
            <v>EDISON INTERNATIONAL</v>
          </cell>
          <cell r="D19">
            <v>1077</v>
          </cell>
          <cell r="E19">
            <v>24170</v>
          </cell>
          <cell r="F19">
            <v>0</v>
          </cell>
          <cell r="G19">
            <v>1901</v>
          </cell>
          <cell r="H19">
            <v>15888</v>
          </cell>
          <cell r="I19">
            <v>43036</v>
          </cell>
          <cell r="K19">
            <v>0.58664838739659819</v>
          </cell>
          <cell r="L19">
            <v>0</v>
          </cell>
          <cell r="M19">
            <v>0.41335161260340181</v>
          </cell>
        </row>
        <row r="20">
          <cell r="A20" t="str">
            <v>EMA</v>
          </cell>
          <cell r="B20">
            <v>16</v>
          </cell>
          <cell r="C20" t="str">
            <v>EMERA INC.</v>
          </cell>
          <cell r="D20">
            <v>462</v>
          </cell>
          <cell r="E20">
            <v>14196</v>
          </cell>
          <cell r="F20">
            <v>1422</v>
          </cell>
          <cell r="G20">
            <v>34</v>
          </cell>
          <cell r="H20">
            <v>8694</v>
          </cell>
          <cell r="I20">
            <v>24808</v>
          </cell>
          <cell r="K20">
            <v>0.59085778781038378</v>
          </cell>
          <cell r="L20">
            <v>5.73202192841019E-2</v>
          </cell>
          <cell r="M20">
            <v>0.35182199290551436</v>
          </cell>
        </row>
        <row r="21">
          <cell r="A21" t="str">
            <v>ETR</v>
          </cell>
          <cell r="B21">
            <v>17</v>
          </cell>
          <cell r="C21" t="str">
            <v>ENTERGY CORP.</v>
          </cell>
          <cell r="D21">
            <v>1039.329</v>
          </cell>
          <cell r="E21">
            <v>24841.572</v>
          </cell>
          <cell r="F21">
            <v>219.41</v>
          </cell>
          <cell r="G21">
            <v>68.11</v>
          </cell>
          <cell r="H21">
            <v>11637.284</v>
          </cell>
          <cell r="I21">
            <v>37805.705000000002</v>
          </cell>
          <cell r="K21">
            <v>0.68457660027765654</v>
          </cell>
          <cell r="L21">
            <v>5.8036214375581669E-3</v>
          </cell>
          <cell r="M21">
            <v>0.30961977828478532</v>
          </cell>
        </row>
        <row r="22">
          <cell r="A22" t="str">
            <v>EVRG</v>
          </cell>
          <cell r="B22">
            <v>18</v>
          </cell>
          <cell r="C22" t="str">
            <v>EVERGY, INC.</v>
          </cell>
          <cell r="D22">
            <v>389.3</v>
          </cell>
          <cell r="E22">
            <v>9297.9</v>
          </cell>
          <cell r="F22">
            <v>0</v>
          </cell>
          <cell r="G22">
            <v>-2.7</v>
          </cell>
          <cell r="H22">
            <v>9244.4</v>
          </cell>
          <cell r="I22">
            <v>18928.899999999998</v>
          </cell>
          <cell r="K22">
            <v>0.51176772025844075</v>
          </cell>
          <cell r="L22">
            <v>0</v>
          </cell>
          <cell r="M22">
            <v>0.48823227974155919</v>
          </cell>
        </row>
        <row r="23">
          <cell r="A23" t="str">
            <v>ES</v>
          </cell>
          <cell r="B23">
            <v>19</v>
          </cell>
          <cell r="C23" t="str">
            <v>EVERSOURCE ENERGY</v>
          </cell>
          <cell r="D23">
            <v>1236.307</v>
          </cell>
          <cell r="E23">
            <v>17477.279000000002</v>
          </cell>
          <cell r="F23">
            <v>0</v>
          </cell>
          <cell r="G23">
            <v>155.57</v>
          </cell>
          <cell r="H23">
            <v>14599.843999999999</v>
          </cell>
          <cell r="I23">
            <v>33469</v>
          </cell>
          <cell r="K23">
            <v>0.55913191311362764</v>
          </cell>
          <cell r="L23">
            <v>0</v>
          </cell>
          <cell r="M23">
            <v>0.44086808688637241</v>
          </cell>
        </row>
        <row r="24">
          <cell r="A24" t="str">
            <v>EXC</v>
          </cell>
          <cell r="B24">
            <v>20</v>
          </cell>
          <cell r="C24" t="str">
            <v>EXELON CORP.</v>
          </cell>
          <cell r="D24">
            <v>3373</v>
          </cell>
          <cell r="E24">
            <v>35714</v>
          </cell>
          <cell r="F24">
            <v>0</v>
          </cell>
          <cell r="G24">
            <v>402</v>
          </cell>
          <cell r="H24">
            <v>34393</v>
          </cell>
          <cell r="I24">
            <v>73882</v>
          </cell>
          <cell r="K24">
            <v>0.52904631710024097</v>
          </cell>
          <cell r="L24">
            <v>0</v>
          </cell>
          <cell r="M24">
            <v>0.47095368289975909</v>
          </cell>
        </row>
        <row r="25">
          <cell r="A25" t="str">
            <v>FE</v>
          </cell>
          <cell r="B25">
            <v>21</v>
          </cell>
          <cell r="C25" t="str">
            <v>FIRSTENERGY CORP.</v>
          </cell>
          <cell r="D25">
            <v>1606</v>
          </cell>
          <cell r="E25">
            <v>22248</v>
          </cell>
          <cell r="F25">
            <v>0</v>
          </cell>
          <cell r="G25">
            <v>0</v>
          </cell>
          <cell r="H25">
            <v>8675</v>
          </cell>
          <cell r="I25">
            <v>32529</v>
          </cell>
          <cell r="K25">
            <v>0.73331488825355839</v>
          </cell>
          <cell r="L25">
            <v>0</v>
          </cell>
          <cell r="M25">
            <v>0.26668511174644166</v>
          </cell>
        </row>
        <row r="26">
          <cell r="A26" t="str">
            <v>FTS</v>
          </cell>
          <cell r="B26">
            <v>22</v>
          </cell>
          <cell r="C26" t="str">
            <v>FORTIS, INC.</v>
          </cell>
          <cell r="D26">
            <v>1628</v>
          </cell>
          <cell r="E26">
            <v>24040</v>
          </cell>
          <cell r="F26">
            <v>1623</v>
          </cell>
          <cell r="G26">
            <v>1628</v>
          </cell>
          <cell r="H26">
            <v>17665</v>
          </cell>
          <cell r="I26">
            <v>46584</v>
          </cell>
          <cell r="K26">
            <v>0.55100463678516232</v>
          </cell>
          <cell r="L26">
            <v>3.4840288511076761E-2</v>
          </cell>
          <cell r="M26">
            <v>0.41415507470376095</v>
          </cell>
        </row>
        <row r="27">
          <cell r="A27" t="str">
            <v>HE</v>
          </cell>
          <cell r="B27">
            <v>23</v>
          </cell>
          <cell r="C27" t="str">
            <v>HAWAIIAN ELEC.</v>
          </cell>
          <cell r="D27">
            <v>0</v>
          </cell>
          <cell r="E27">
            <v>2410.2419999999997</v>
          </cell>
          <cell r="F27">
            <v>34.292999999999999</v>
          </cell>
          <cell r="G27">
            <v>0</v>
          </cell>
          <cell r="H27">
            <v>2390.884</v>
          </cell>
          <cell r="I27">
            <v>4835.4189999999999</v>
          </cell>
          <cell r="K27">
            <v>0.49845566640657196</v>
          </cell>
          <cell r="L27">
            <v>7.0920431093975519E-3</v>
          </cell>
          <cell r="M27">
            <v>0.49445229048403044</v>
          </cell>
        </row>
        <row r="28">
          <cell r="A28" t="str">
            <v>IDA</v>
          </cell>
          <cell r="B28">
            <v>24</v>
          </cell>
          <cell r="C28" t="str">
            <v>IDACORP</v>
          </cell>
          <cell r="D28">
            <v>0</v>
          </cell>
          <cell r="E28">
            <v>2000.64</v>
          </cell>
          <cell r="F28">
            <v>0</v>
          </cell>
          <cell r="G28">
            <v>6.798</v>
          </cell>
          <cell r="H28">
            <v>2668.4360000000001</v>
          </cell>
          <cell r="I28">
            <v>4675.8739999999998</v>
          </cell>
          <cell r="K28">
            <v>0.42786439497728129</v>
          </cell>
          <cell r="L28">
            <v>0</v>
          </cell>
          <cell r="M28">
            <v>0.57213560502271876</v>
          </cell>
        </row>
        <row r="29">
          <cell r="A29" t="str">
            <v>MGEE</v>
          </cell>
          <cell r="B29">
            <v>25</v>
          </cell>
          <cell r="C29" t="str">
            <v>MGE ENERGY</v>
          </cell>
          <cell r="D29">
            <v>4.8890000000000002</v>
          </cell>
          <cell r="E29">
            <v>614.21100000000001</v>
          </cell>
          <cell r="F29">
            <v>0</v>
          </cell>
          <cell r="G29">
            <v>0</v>
          </cell>
          <cell r="H29">
            <v>1027.4680000000001</v>
          </cell>
          <cell r="I29">
            <v>1646.5680000000002</v>
          </cell>
          <cell r="K29">
            <v>0.3759941891255022</v>
          </cell>
          <cell r="L29">
            <v>0</v>
          </cell>
          <cell r="M29">
            <v>0.62400581087449769</v>
          </cell>
        </row>
        <row r="30">
          <cell r="A30" t="str">
            <v>NEE</v>
          </cell>
          <cell r="B30">
            <v>26</v>
          </cell>
          <cell r="C30" t="str">
            <v>NEXTERA ENERGY</v>
          </cell>
          <cell r="D30">
            <v>1785</v>
          </cell>
          <cell r="E30">
            <v>50960</v>
          </cell>
          <cell r="F30">
            <v>0</v>
          </cell>
          <cell r="G30">
            <v>8222</v>
          </cell>
          <cell r="H30">
            <v>37202</v>
          </cell>
          <cell r="I30">
            <v>98169</v>
          </cell>
          <cell r="K30">
            <v>0.53728773849178457</v>
          </cell>
          <cell r="L30">
            <v>0</v>
          </cell>
          <cell r="M30">
            <v>0.46271226150821543</v>
          </cell>
        </row>
        <row r="31">
          <cell r="A31" t="str">
            <v>NWE</v>
          </cell>
          <cell r="B31">
            <v>27</v>
          </cell>
          <cell r="C31" t="str">
            <v>NORTHWESTERN CORP.</v>
          </cell>
          <cell r="D31">
            <v>2.875</v>
          </cell>
          <cell r="E31">
            <v>2553.375</v>
          </cell>
          <cell r="F31">
            <v>0</v>
          </cell>
          <cell r="G31">
            <v>0</v>
          </cell>
          <cell r="H31">
            <v>2339.7130000000002</v>
          </cell>
          <cell r="I31">
            <v>4895.9629999999997</v>
          </cell>
          <cell r="K31">
            <v>0.52211383133410116</v>
          </cell>
          <cell r="L31">
            <v>0</v>
          </cell>
          <cell r="M31">
            <v>0.47788616866589889</v>
          </cell>
        </row>
        <row r="32">
          <cell r="A32" t="str">
            <v>OGE</v>
          </cell>
          <cell r="B32">
            <v>28</v>
          </cell>
          <cell r="C32" t="str">
            <v>OGE ENERGY CORP.</v>
          </cell>
          <cell r="D32">
            <v>0</v>
          </cell>
          <cell r="E32">
            <v>4496.3999999999996</v>
          </cell>
          <cell r="F32">
            <v>0</v>
          </cell>
          <cell r="G32">
            <v>0</v>
          </cell>
          <cell r="H32">
            <v>4056.3</v>
          </cell>
          <cell r="I32">
            <v>8552.7000000000007</v>
          </cell>
          <cell r="K32">
            <v>0.52572871724718506</v>
          </cell>
          <cell r="L32">
            <v>0</v>
          </cell>
          <cell r="M32">
            <v>0.47427128275281488</v>
          </cell>
        </row>
        <row r="33">
          <cell r="A33" t="str">
            <v>OTTR</v>
          </cell>
          <cell r="B33">
            <v>29</v>
          </cell>
          <cell r="C33" t="str">
            <v>OTTER TAIL CORP.</v>
          </cell>
          <cell r="D33">
            <v>29.983000000000001</v>
          </cell>
          <cell r="E33">
            <v>734.01400000000001</v>
          </cell>
          <cell r="F33">
            <v>0</v>
          </cell>
          <cell r="G33">
            <v>0</v>
          </cell>
          <cell r="H33">
            <v>990.77700000000004</v>
          </cell>
          <cell r="I33">
            <v>1754.7739999999999</v>
          </cell>
          <cell r="K33">
            <v>0.4353819922109628</v>
          </cell>
          <cell r="L33">
            <v>0</v>
          </cell>
          <cell r="M33">
            <v>0.56461800778903726</v>
          </cell>
        </row>
        <row r="34">
          <cell r="A34" t="str">
            <v>PNW</v>
          </cell>
          <cell r="B34">
            <v>30</v>
          </cell>
          <cell r="C34" t="str">
            <v>PINNACLE WEST CAPITAL</v>
          </cell>
          <cell r="D34">
            <v>150</v>
          </cell>
          <cell r="E34">
            <v>6913.7349999999997</v>
          </cell>
          <cell r="F34">
            <v>0</v>
          </cell>
          <cell r="G34">
            <v>115.26</v>
          </cell>
          <cell r="H34">
            <v>5906.2</v>
          </cell>
          <cell r="I34">
            <v>13085.195</v>
          </cell>
          <cell r="K34">
            <v>0.53982649857338771</v>
          </cell>
          <cell r="L34">
            <v>0</v>
          </cell>
          <cell r="M34">
            <v>0.46017350142661229</v>
          </cell>
        </row>
        <row r="35">
          <cell r="A35" t="str">
            <v>PNM</v>
          </cell>
          <cell r="B35">
            <v>31</v>
          </cell>
          <cell r="C35" t="str">
            <v>PNM RESOURCES</v>
          </cell>
          <cell r="D35">
            <v>179.339</v>
          </cell>
          <cell r="E35">
            <v>3519.58</v>
          </cell>
          <cell r="F35">
            <v>11.529</v>
          </cell>
          <cell r="G35">
            <v>55.405000000000001</v>
          </cell>
          <cell r="H35">
            <v>2167.5239999999999</v>
          </cell>
          <cell r="I35">
            <v>5933.3770000000004</v>
          </cell>
          <cell r="K35">
            <v>0.62340872659869739</v>
          </cell>
          <cell r="L35">
            <v>1.9430755874774179E-3</v>
          </cell>
          <cell r="M35">
            <v>0.37464819781382508</v>
          </cell>
        </row>
        <row r="36">
          <cell r="A36" t="str">
            <v>POR</v>
          </cell>
          <cell r="B36">
            <v>32</v>
          </cell>
          <cell r="C36" t="str">
            <v>PORTLAND GENERAL ELECTRIC</v>
          </cell>
          <cell r="D36">
            <v>20</v>
          </cell>
          <cell r="E36">
            <v>3558</v>
          </cell>
          <cell r="F36">
            <v>0</v>
          </cell>
          <cell r="G36">
            <v>0</v>
          </cell>
          <cell r="H36">
            <v>2707</v>
          </cell>
          <cell r="I36">
            <v>6285</v>
          </cell>
          <cell r="K36">
            <v>0.5692919649960223</v>
          </cell>
          <cell r="L36">
            <v>0</v>
          </cell>
          <cell r="M36">
            <v>0.43070803500397775</v>
          </cell>
        </row>
        <row r="37">
          <cell r="A37" t="str">
            <v>PPL</v>
          </cell>
          <cell r="B37">
            <v>33</v>
          </cell>
          <cell r="C37" t="str">
            <v>PPL CORP.</v>
          </cell>
          <cell r="D37">
            <v>474</v>
          </cell>
          <cell r="E37">
            <v>10666</v>
          </cell>
          <cell r="F37">
            <v>0</v>
          </cell>
          <cell r="G37">
            <v>0</v>
          </cell>
          <cell r="H37">
            <v>13726</v>
          </cell>
          <cell r="I37">
            <v>24866</v>
          </cell>
          <cell r="K37">
            <v>0.44800128689777208</v>
          </cell>
          <cell r="L37">
            <v>0</v>
          </cell>
          <cell r="M37">
            <v>0.55199871310222792</v>
          </cell>
        </row>
        <row r="38">
          <cell r="A38" t="str">
            <v>PEG</v>
          </cell>
          <cell r="B38">
            <v>34</v>
          </cell>
          <cell r="C38" t="str">
            <v>PUB SV ENTERPRISE GRP</v>
          </cell>
          <cell r="D38">
            <v>700</v>
          </cell>
          <cell r="E38">
            <v>15219</v>
          </cell>
          <cell r="F38">
            <v>0</v>
          </cell>
          <cell r="G38">
            <v>0</v>
          </cell>
          <cell r="H38">
            <v>14438</v>
          </cell>
          <cell r="I38">
            <v>30357</v>
          </cell>
          <cell r="K38">
            <v>0.52439305596732222</v>
          </cell>
          <cell r="L38">
            <v>0</v>
          </cell>
          <cell r="M38">
            <v>0.47560694403267778</v>
          </cell>
        </row>
        <row r="39">
          <cell r="A39" t="str">
            <v>SRE</v>
          </cell>
          <cell r="B39">
            <v>35</v>
          </cell>
          <cell r="C39" t="str">
            <v>SEMPRA ENERGY</v>
          </cell>
          <cell r="D39">
            <v>106</v>
          </cell>
          <cell r="E39">
            <v>21068</v>
          </cell>
          <cell r="F39">
            <v>20</v>
          </cell>
          <cell r="G39">
            <v>1418</v>
          </cell>
          <cell r="H39">
            <v>25981</v>
          </cell>
          <cell r="I39">
            <v>48593</v>
          </cell>
          <cell r="K39">
            <v>0.43574177350647214</v>
          </cell>
          <cell r="L39">
            <v>4.1158191509065093E-4</v>
          </cell>
          <cell r="M39">
            <v>0.56384664457843725</v>
          </cell>
        </row>
        <row r="40">
          <cell r="A40" t="str">
            <v>SO</v>
          </cell>
          <cell r="B40">
            <v>36</v>
          </cell>
          <cell r="C40" t="str">
            <v>SOUTHERN CO.</v>
          </cell>
          <cell r="D40">
            <v>2157</v>
          </cell>
          <cell r="E40">
            <v>50120</v>
          </cell>
          <cell r="F40">
            <v>291</v>
          </cell>
          <cell r="G40">
            <v>4402</v>
          </cell>
          <cell r="H40">
            <v>27874</v>
          </cell>
          <cell r="I40">
            <v>84844</v>
          </cell>
          <cell r="K40">
            <v>0.61615435387299045</v>
          </cell>
          <cell r="L40">
            <v>3.4298241478478149E-3</v>
          </cell>
          <cell r="M40">
            <v>0.38041582197916174</v>
          </cell>
        </row>
        <row r="41">
          <cell r="A41" t="str">
            <v>WEC</v>
          </cell>
          <cell r="B41">
            <v>37</v>
          </cell>
          <cell r="C41" t="str">
            <v>WEC ENERGY GROUP</v>
          </cell>
          <cell r="D41">
            <v>169.4</v>
          </cell>
          <cell r="E41">
            <v>13523.7</v>
          </cell>
          <cell r="F41">
            <v>30.4</v>
          </cell>
          <cell r="G41">
            <v>169.7</v>
          </cell>
          <cell r="H41">
            <v>10913.2</v>
          </cell>
          <cell r="I41">
            <v>24806.400000000001</v>
          </cell>
          <cell r="K41">
            <v>0.55199867776057787</v>
          </cell>
          <cell r="L41">
            <v>1.2254901960784311E-3</v>
          </cell>
          <cell r="M41">
            <v>0.4467758320433437</v>
          </cell>
        </row>
        <row r="42">
          <cell r="A42" t="str">
            <v>XEL</v>
          </cell>
          <cell r="B42">
            <v>38</v>
          </cell>
          <cell r="C42" t="str">
            <v>XCEL ENERGY, INC.</v>
          </cell>
          <cell r="D42">
            <v>601</v>
          </cell>
          <cell r="E42">
            <v>21779</v>
          </cell>
          <cell r="F42">
            <v>0</v>
          </cell>
          <cell r="G42">
            <v>0</v>
          </cell>
          <cell r="H42">
            <v>15612</v>
          </cell>
          <cell r="I42">
            <v>37992</v>
          </cell>
          <cell r="K42">
            <v>0.58907138344914722</v>
          </cell>
          <cell r="L42">
            <v>0</v>
          </cell>
          <cell r="M42">
            <v>0.41092861655085283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. 2"/>
      <sheetName val="Fig. 3"/>
      <sheetName val="Table 1"/>
      <sheetName val="Tables 2 &amp; 4"/>
      <sheetName val="Table 3"/>
      <sheetName val="Table 5"/>
      <sheetName val="Proxy Group Criteria"/>
      <sheetName val="Proxy Group Ticker"/>
      <sheetName val="Exhibit List"/>
      <sheetName val="2"/>
      <sheetName val="3 (1)"/>
      <sheetName val="3 (2)"/>
      <sheetName val="3 (3)"/>
      <sheetName val="4"/>
      <sheetName val="7"/>
      <sheetName val="8 (1)"/>
      <sheetName val="9 (1)"/>
      <sheetName val="9 (2)"/>
      <sheetName val="9 (3)"/>
      <sheetName val="11 (1)"/>
      <sheetName val="12 (1)"/>
      <sheetName val="12 (2)"/>
      <sheetName val="12 (3)"/>
      <sheetName val="  13 (1)"/>
      <sheetName val="  14 (1-3)"/>
      <sheetName val="Proxy Group Risk Measures"/>
      <sheetName val="Stock Price (Electric)"/>
      <sheetName val="Stock Price (Non-Utility)"/>
      <sheetName val="2022 08 Market DCF"/>
      <sheetName val="Bond Yields"/>
      <sheetName val="Electric Utility Data"/>
      <sheetName val="Opco CS Data"/>
      <sheetName val="Size Premium"/>
      <sheetName val="Ordinal Ra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C2" t="str">
            <v>AQN</v>
          </cell>
          <cell r="D2" t="str">
            <v>ALE</v>
          </cell>
          <cell r="E2" t="str">
            <v>LNT</v>
          </cell>
          <cell r="F2" t="str">
            <v>AEE</v>
          </cell>
          <cell r="G2" t="str">
            <v>AEP</v>
          </cell>
          <cell r="H2" t="str">
            <v>AGR</v>
          </cell>
          <cell r="I2" t="str">
            <v>AVA</v>
          </cell>
          <cell r="J2" t="str">
            <v>BKH</v>
          </cell>
          <cell r="K2" t="str">
            <v>CNP</v>
          </cell>
          <cell r="L2" t="str">
            <v>CMS</v>
          </cell>
          <cell r="M2" t="str">
            <v>ED</v>
          </cell>
          <cell r="N2" t="str">
            <v>D</v>
          </cell>
          <cell r="O2" t="str">
            <v>DTE</v>
          </cell>
          <cell r="P2" t="str">
            <v>DUK</v>
          </cell>
          <cell r="Q2" t="str">
            <v>EIX</v>
          </cell>
          <cell r="R2" t="str">
            <v>EMA</v>
          </cell>
          <cell r="S2" t="str">
            <v>ETR</v>
          </cell>
          <cell r="T2" t="str">
            <v>EVRG</v>
          </cell>
          <cell r="U2" t="str">
            <v>ES</v>
          </cell>
          <cell r="V2" t="str">
            <v>EXC</v>
          </cell>
          <cell r="W2" t="str">
            <v>FE</v>
          </cell>
          <cell r="X2" t="str">
            <v>FTS</v>
          </cell>
          <cell r="Y2" t="str">
            <v>HE</v>
          </cell>
          <cell r="Z2" t="str">
            <v>IDA</v>
          </cell>
          <cell r="AA2" t="str">
            <v>NEE</v>
          </cell>
          <cell r="AB2" t="str">
            <v>NWE</v>
          </cell>
          <cell r="AC2" t="str">
            <v>OGE</v>
          </cell>
          <cell r="AD2" t="str">
            <v>OTTR</v>
          </cell>
          <cell r="AE2" t="str">
            <v>PNW</v>
          </cell>
          <cell r="AF2" t="str">
            <v>PNM</v>
          </cell>
          <cell r="AG2" t="str">
            <v>POR</v>
          </cell>
          <cell r="AH2" t="str">
            <v>PPL</v>
          </cell>
          <cell r="AI2" t="str">
            <v>PEG</v>
          </cell>
          <cell r="AJ2" t="str">
            <v>SRE</v>
          </cell>
          <cell r="AK2" t="str">
            <v>SO</v>
          </cell>
          <cell r="AL2" t="str">
            <v>WEC</v>
          </cell>
          <cell r="AM2" t="str">
            <v>XEL</v>
          </cell>
        </row>
        <row r="3">
          <cell r="C3">
            <v>10.91</v>
          </cell>
          <cell r="D3">
            <v>50.05</v>
          </cell>
          <cell r="E3">
            <v>52.99</v>
          </cell>
          <cell r="F3">
            <v>80.55</v>
          </cell>
          <cell r="G3">
            <v>86.45</v>
          </cell>
          <cell r="H3">
            <v>41.7</v>
          </cell>
          <cell r="I3">
            <v>37.049999999999997</v>
          </cell>
          <cell r="J3">
            <v>67.73</v>
          </cell>
          <cell r="K3">
            <v>28.18</v>
          </cell>
          <cell r="L3">
            <v>58.24</v>
          </cell>
          <cell r="M3">
            <v>85.76</v>
          </cell>
          <cell r="N3">
            <v>69.11</v>
          </cell>
          <cell r="O3">
            <v>115.05</v>
          </cell>
          <cell r="P3">
            <v>93.02</v>
          </cell>
          <cell r="Q3">
            <v>56.58</v>
          </cell>
          <cell r="R3">
            <v>55.889999000000003</v>
          </cell>
          <cell r="S3">
            <v>100.63</v>
          </cell>
          <cell r="T3">
            <v>59.4</v>
          </cell>
          <cell r="U3">
            <v>77.959999999999994</v>
          </cell>
          <cell r="V3">
            <v>37.46</v>
          </cell>
          <cell r="W3">
            <v>37</v>
          </cell>
          <cell r="X3">
            <v>52.48</v>
          </cell>
          <cell r="Y3">
            <v>34.659999999999997</v>
          </cell>
          <cell r="Z3">
            <v>99.01</v>
          </cell>
          <cell r="AA3">
            <v>78.41</v>
          </cell>
          <cell r="AB3">
            <v>49.28</v>
          </cell>
          <cell r="AC3">
            <v>36.46</v>
          </cell>
          <cell r="AD3">
            <v>61.52</v>
          </cell>
          <cell r="AE3">
            <v>64.510000000000005</v>
          </cell>
          <cell r="AF3">
            <v>45.73</v>
          </cell>
          <cell r="AG3">
            <v>43.46</v>
          </cell>
          <cell r="AH3">
            <v>25.35</v>
          </cell>
          <cell r="AI3">
            <v>56.23</v>
          </cell>
          <cell r="AJ3">
            <v>149.94</v>
          </cell>
          <cell r="AK3">
            <v>68</v>
          </cell>
          <cell r="AL3">
            <v>89.43</v>
          </cell>
          <cell r="AM3">
            <v>64</v>
          </cell>
        </row>
        <row r="4">
          <cell r="C4">
            <v>11.06</v>
          </cell>
          <cell r="D4">
            <v>51.21</v>
          </cell>
          <cell r="E4">
            <v>54.54</v>
          </cell>
          <cell r="F4">
            <v>82.49</v>
          </cell>
          <cell r="G4">
            <v>89.07</v>
          </cell>
          <cell r="H4">
            <v>42.32</v>
          </cell>
          <cell r="I4">
            <v>38.57</v>
          </cell>
          <cell r="J4">
            <v>69.150000000000006</v>
          </cell>
          <cell r="K4">
            <v>28.84</v>
          </cell>
          <cell r="L4">
            <v>59.73</v>
          </cell>
          <cell r="M4">
            <v>87.66</v>
          </cell>
          <cell r="N4">
            <v>71.06</v>
          </cell>
          <cell r="O4">
            <v>118.22</v>
          </cell>
          <cell r="P4">
            <v>95.1</v>
          </cell>
          <cell r="Q4">
            <v>57.46</v>
          </cell>
          <cell r="R4">
            <v>55.990001999999997</v>
          </cell>
          <cell r="S4">
            <v>102.63</v>
          </cell>
          <cell r="T4">
            <v>60.49</v>
          </cell>
          <cell r="U4">
            <v>79.58</v>
          </cell>
          <cell r="V4">
            <v>37.75</v>
          </cell>
          <cell r="W4">
            <v>37.18</v>
          </cell>
          <cell r="X4">
            <v>53.02</v>
          </cell>
          <cell r="Y4">
            <v>35.44</v>
          </cell>
          <cell r="Z4">
            <v>100.68</v>
          </cell>
          <cell r="AA4">
            <v>79.97</v>
          </cell>
          <cell r="AB4">
            <v>50.29</v>
          </cell>
          <cell r="AC4">
            <v>37.42</v>
          </cell>
          <cell r="AD4">
            <v>61.68</v>
          </cell>
          <cell r="AE4">
            <v>66.22</v>
          </cell>
          <cell r="AF4">
            <v>46</v>
          </cell>
          <cell r="AG4">
            <v>45.53</v>
          </cell>
          <cell r="AH4">
            <v>25.95</v>
          </cell>
          <cell r="AI4">
            <v>56.92</v>
          </cell>
          <cell r="AJ4">
            <v>151.47999999999999</v>
          </cell>
          <cell r="AK4">
            <v>69.38</v>
          </cell>
          <cell r="AL4">
            <v>91.81</v>
          </cell>
          <cell r="AM4">
            <v>65.36</v>
          </cell>
        </row>
        <row r="5">
          <cell r="C5">
            <v>11.6</v>
          </cell>
          <cell r="D5">
            <v>53.48</v>
          </cell>
          <cell r="E5">
            <v>57.21</v>
          </cell>
          <cell r="F5">
            <v>86</v>
          </cell>
          <cell r="G5">
            <v>93.56</v>
          </cell>
          <cell r="H5">
            <v>44.26</v>
          </cell>
          <cell r="I5">
            <v>39.47</v>
          </cell>
          <cell r="J5">
            <v>71.2</v>
          </cell>
          <cell r="K5">
            <v>30.15</v>
          </cell>
          <cell r="L5">
            <v>62.41</v>
          </cell>
          <cell r="M5">
            <v>90.82</v>
          </cell>
          <cell r="N5">
            <v>74.86</v>
          </cell>
          <cell r="O5">
            <v>123.16</v>
          </cell>
          <cell r="P5">
            <v>99.61</v>
          </cell>
          <cell r="Q5">
            <v>61.31</v>
          </cell>
          <cell r="R5">
            <v>57.41</v>
          </cell>
          <cell r="S5">
            <v>107.83</v>
          </cell>
          <cell r="T5">
            <v>63.22</v>
          </cell>
          <cell r="U5">
            <v>83.16</v>
          </cell>
          <cell r="V5">
            <v>39.68</v>
          </cell>
          <cell r="W5">
            <v>38.67</v>
          </cell>
          <cell r="X5">
            <v>54.740001999999997</v>
          </cell>
          <cell r="Y5">
            <v>36.53</v>
          </cell>
          <cell r="Z5">
            <v>104.74</v>
          </cell>
          <cell r="AA5">
            <v>82.37</v>
          </cell>
          <cell r="AB5">
            <v>50.69</v>
          </cell>
          <cell r="AC5">
            <v>38.83</v>
          </cell>
          <cell r="AD5">
            <v>64.52</v>
          </cell>
          <cell r="AE5">
            <v>68.98</v>
          </cell>
          <cell r="AF5">
            <v>46.56</v>
          </cell>
          <cell r="AG5">
            <v>47.53</v>
          </cell>
          <cell r="AH5">
            <v>27.36</v>
          </cell>
          <cell r="AI5">
            <v>59.88</v>
          </cell>
          <cell r="AJ5">
            <v>156.97999999999999</v>
          </cell>
          <cell r="AK5">
            <v>72.52</v>
          </cell>
          <cell r="AL5">
            <v>95.64</v>
          </cell>
          <cell r="AM5">
            <v>68.91</v>
          </cell>
        </row>
        <row r="6">
          <cell r="C6">
            <v>11.69</v>
          </cell>
          <cell r="D6">
            <v>52.99</v>
          </cell>
          <cell r="E6">
            <v>56.84</v>
          </cell>
          <cell r="F6">
            <v>85.11</v>
          </cell>
          <cell r="G6">
            <v>92.86</v>
          </cell>
          <cell r="H6">
            <v>43.68</v>
          </cell>
          <cell r="I6">
            <v>38.950000000000003</v>
          </cell>
          <cell r="J6">
            <v>69.48</v>
          </cell>
          <cell r="K6">
            <v>29.89</v>
          </cell>
          <cell r="L6">
            <v>61.75</v>
          </cell>
          <cell r="M6">
            <v>90.77</v>
          </cell>
          <cell r="N6">
            <v>74.03</v>
          </cell>
          <cell r="O6">
            <v>121.7</v>
          </cell>
          <cell r="P6">
            <v>98.32</v>
          </cell>
          <cell r="Q6">
            <v>61.37</v>
          </cell>
          <cell r="R6">
            <v>57.279998999999997</v>
          </cell>
          <cell r="S6">
            <v>105.8</v>
          </cell>
          <cell r="T6">
            <v>62.93</v>
          </cell>
          <cell r="U6">
            <v>82.49</v>
          </cell>
          <cell r="V6">
            <v>40.15</v>
          </cell>
          <cell r="W6">
            <v>38.21</v>
          </cell>
          <cell r="X6">
            <v>54.720001000000003</v>
          </cell>
          <cell r="Y6">
            <v>35.85</v>
          </cell>
          <cell r="Z6">
            <v>103.24</v>
          </cell>
          <cell r="AA6">
            <v>81.08</v>
          </cell>
          <cell r="AB6">
            <v>49.94</v>
          </cell>
          <cell r="AC6">
            <v>38.15</v>
          </cell>
          <cell r="AD6">
            <v>63.38</v>
          </cell>
          <cell r="AE6">
            <v>68.25</v>
          </cell>
          <cell r="AF6">
            <v>46.23</v>
          </cell>
          <cell r="AG6">
            <v>46.79</v>
          </cell>
          <cell r="AH6">
            <v>27.11</v>
          </cell>
          <cell r="AI6">
            <v>59.56</v>
          </cell>
          <cell r="AJ6">
            <v>154.15</v>
          </cell>
          <cell r="AK6">
            <v>71.72</v>
          </cell>
          <cell r="AL6">
            <v>94.77</v>
          </cell>
          <cell r="AM6">
            <v>68.37</v>
          </cell>
        </row>
        <row r="7">
          <cell r="C7">
            <v>11.92</v>
          </cell>
          <cell r="D7">
            <v>54.55</v>
          </cell>
          <cell r="E7">
            <v>58.03</v>
          </cell>
          <cell r="F7">
            <v>86.71</v>
          </cell>
          <cell r="G7">
            <v>95.63</v>
          </cell>
          <cell r="H7">
            <v>44.33</v>
          </cell>
          <cell r="I7">
            <v>40.020000000000003</v>
          </cell>
          <cell r="J7">
            <v>71.680000000000007</v>
          </cell>
          <cell r="K7">
            <v>30.51</v>
          </cell>
          <cell r="L7">
            <v>63.52</v>
          </cell>
          <cell r="M7">
            <v>93.17</v>
          </cell>
          <cell r="N7">
            <v>75.84</v>
          </cell>
          <cell r="O7">
            <v>123.01</v>
          </cell>
          <cell r="P7">
            <v>100.84</v>
          </cell>
          <cell r="Q7">
            <v>63.17</v>
          </cell>
          <cell r="R7">
            <v>58.68</v>
          </cell>
          <cell r="S7">
            <v>108.81</v>
          </cell>
          <cell r="T7">
            <v>63.5</v>
          </cell>
          <cell r="U7">
            <v>84.63</v>
          </cell>
          <cell r="V7">
            <v>40.58</v>
          </cell>
          <cell r="W7">
            <v>38.770000000000003</v>
          </cell>
          <cell r="X7">
            <v>55.52</v>
          </cell>
          <cell r="Y7">
            <v>36.869999999999997</v>
          </cell>
          <cell r="Z7">
            <v>105.83</v>
          </cell>
          <cell r="AA7">
            <v>81.150000000000006</v>
          </cell>
          <cell r="AB7">
            <v>51.41</v>
          </cell>
          <cell r="AC7">
            <v>38.96</v>
          </cell>
          <cell r="AD7">
            <v>64.55</v>
          </cell>
          <cell r="AE7">
            <v>69.67</v>
          </cell>
          <cell r="AF7">
            <v>46.57</v>
          </cell>
          <cell r="AG7">
            <v>48.13</v>
          </cell>
          <cell r="AH7">
            <v>27.5</v>
          </cell>
          <cell r="AI7">
            <v>60.8</v>
          </cell>
          <cell r="AJ7">
            <v>157.22999999999999</v>
          </cell>
          <cell r="AK7">
            <v>73.150000000000006</v>
          </cell>
          <cell r="AL7">
            <v>97.21</v>
          </cell>
          <cell r="AM7">
            <v>69.95</v>
          </cell>
        </row>
        <row r="8">
          <cell r="C8">
            <v>12.49</v>
          </cell>
          <cell r="D8">
            <v>56.21</v>
          </cell>
          <cell r="E8">
            <v>59.52</v>
          </cell>
          <cell r="F8">
            <v>89.08</v>
          </cell>
          <cell r="G8">
            <v>97.74</v>
          </cell>
          <cell r="H8">
            <v>45.28</v>
          </cell>
          <cell r="I8">
            <v>41.42</v>
          </cell>
          <cell r="J8">
            <v>73.28</v>
          </cell>
          <cell r="K8">
            <v>31.56</v>
          </cell>
          <cell r="L8">
            <v>65.260000000000005</v>
          </cell>
          <cell r="M8">
            <v>95.47</v>
          </cell>
          <cell r="N8">
            <v>77.75</v>
          </cell>
          <cell r="O8">
            <v>125.66</v>
          </cell>
          <cell r="P8">
            <v>103.71</v>
          </cell>
          <cell r="Q8">
            <v>64.86</v>
          </cell>
          <cell r="R8">
            <v>60.48</v>
          </cell>
          <cell r="S8">
            <v>111.59</v>
          </cell>
          <cell r="T8">
            <v>64.95</v>
          </cell>
          <cell r="U8">
            <v>86.85</v>
          </cell>
          <cell r="V8">
            <v>41.67</v>
          </cell>
          <cell r="W8">
            <v>40.049999999999997</v>
          </cell>
          <cell r="X8">
            <v>56.189999</v>
          </cell>
          <cell r="Y8">
            <v>37.5</v>
          </cell>
          <cell r="Z8">
            <v>108.41</v>
          </cell>
          <cell r="AA8">
            <v>82.52</v>
          </cell>
          <cell r="AB8">
            <v>52.7</v>
          </cell>
          <cell r="AC8">
            <v>39.92</v>
          </cell>
          <cell r="AD8">
            <v>65.150000000000006</v>
          </cell>
          <cell r="AE8">
            <v>71.27</v>
          </cell>
          <cell r="AF8">
            <v>46.75</v>
          </cell>
          <cell r="AG8">
            <v>49.08</v>
          </cell>
          <cell r="AH8">
            <v>28.15</v>
          </cell>
          <cell r="AI8">
            <v>62.94</v>
          </cell>
          <cell r="AJ8">
            <v>161.78</v>
          </cell>
          <cell r="AK8">
            <v>74.989999999999995</v>
          </cell>
          <cell r="AL8">
            <v>99.57</v>
          </cell>
          <cell r="AM8">
            <v>71.56</v>
          </cell>
        </row>
        <row r="9">
          <cell r="C9">
            <v>12.67</v>
          </cell>
          <cell r="D9">
            <v>56.67</v>
          </cell>
          <cell r="E9">
            <v>60.01</v>
          </cell>
          <cell r="F9">
            <v>90.41</v>
          </cell>
          <cell r="G9">
            <v>98.88</v>
          </cell>
          <cell r="H9">
            <v>46.71</v>
          </cell>
          <cell r="I9">
            <v>40.33</v>
          </cell>
          <cell r="J9">
            <v>74.819999999999993</v>
          </cell>
          <cell r="K9">
            <v>31.66</v>
          </cell>
          <cell r="L9">
            <v>65.78</v>
          </cell>
          <cell r="M9">
            <v>96.42</v>
          </cell>
          <cell r="N9">
            <v>78.44</v>
          </cell>
          <cell r="O9">
            <v>126.58</v>
          </cell>
          <cell r="P9">
            <v>104.68</v>
          </cell>
          <cell r="Q9">
            <v>65.8</v>
          </cell>
          <cell r="R9">
            <v>60.400002000000001</v>
          </cell>
          <cell r="S9">
            <v>113.92</v>
          </cell>
          <cell r="T9">
            <v>65.88</v>
          </cell>
          <cell r="U9">
            <v>87.99</v>
          </cell>
          <cell r="V9">
            <v>41.68</v>
          </cell>
          <cell r="W9">
            <v>40.49</v>
          </cell>
          <cell r="X9">
            <v>56.27</v>
          </cell>
          <cell r="Y9">
            <v>37.74</v>
          </cell>
          <cell r="Z9">
            <v>109.34</v>
          </cell>
          <cell r="AA9">
            <v>83.54</v>
          </cell>
          <cell r="AB9">
            <v>53.23</v>
          </cell>
          <cell r="AC9">
            <v>40.619999999999997</v>
          </cell>
          <cell r="AD9">
            <v>67.77</v>
          </cell>
          <cell r="AE9">
            <v>72.7</v>
          </cell>
          <cell r="AF9">
            <v>47.19</v>
          </cell>
          <cell r="AG9">
            <v>50.36</v>
          </cell>
          <cell r="AH9">
            <v>28.38</v>
          </cell>
          <cell r="AI9">
            <v>63.97</v>
          </cell>
          <cell r="AJ9">
            <v>164.19</v>
          </cell>
          <cell r="AK9">
            <v>75.94</v>
          </cell>
          <cell r="AL9">
            <v>100.15</v>
          </cell>
          <cell r="AM9">
            <v>72.45</v>
          </cell>
        </row>
        <row r="10">
          <cell r="C10">
            <v>12.75</v>
          </cell>
          <cell r="D10">
            <v>57.03</v>
          </cell>
          <cell r="E10">
            <v>60.29</v>
          </cell>
          <cell r="F10">
            <v>90.46</v>
          </cell>
          <cell r="G10">
            <v>98.57</v>
          </cell>
          <cell r="H10">
            <v>48.61</v>
          </cell>
          <cell r="I10">
            <v>40.14</v>
          </cell>
          <cell r="J10">
            <v>74.77</v>
          </cell>
          <cell r="K10">
            <v>31.95</v>
          </cell>
          <cell r="L10">
            <v>65.900000000000006</v>
          </cell>
          <cell r="M10">
            <v>96.24</v>
          </cell>
          <cell r="N10">
            <v>78.930000000000007</v>
          </cell>
          <cell r="O10">
            <v>126.59</v>
          </cell>
          <cell r="P10">
            <v>104.29</v>
          </cell>
          <cell r="Q10">
            <v>66.209999999999994</v>
          </cell>
          <cell r="R10">
            <v>60.150002000000001</v>
          </cell>
          <cell r="S10">
            <v>113.19</v>
          </cell>
          <cell r="T10">
            <v>65.95</v>
          </cell>
          <cell r="U10">
            <v>87.83</v>
          </cell>
          <cell r="V10">
            <v>42.1</v>
          </cell>
          <cell r="W10">
            <v>41</v>
          </cell>
          <cell r="X10">
            <v>56.169998</v>
          </cell>
          <cell r="Y10">
            <v>37.880000000000003</v>
          </cell>
          <cell r="Z10">
            <v>108.26</v>
          </cell>
          <cell r="AA10">
            <v>83.97</v>
          </cell>
          <cell r="AB10">
            <v>52.99</v>
          </cell>
          <cell r="AC10">
            <v>40.65</v>
          </cell>
          <cell r="AD10">
            <v>68.180000000000007</v>
          </cell>
          <cell r="AE10">
            <v>72.760000000000005</v>
          </cell>
          <cell r="AF10">
            <v>47.2</v>
          </cell>
          <cell r="AG10">
            <v>50.16</v>
          </cell>
          <cell r="AH10">
            <v>28.43</v>
          </cell>
          <cell r="AI10">
            <v>64.48</v>
          </cell>
          <cell r="AJ10">
            <v>166.26</v>
          </cell>
          <cell r="AK10">
            <v>76.13</v>
          </cell>
          <cell r="AL10">
            <v>99.93</v>
          </cell>
          <cell r="AM10">
            <v>72.5</v>
          </cell>
        </row>
        <row r="11">
          <cell r="C11">
            <v>12.81</v>
          </cell>
          <cell r="D11">
            <v>58.27</v>
          </cell>
          <cell r="E11">
            <v>61.13</v>
          </cell>
          <cell r="F11">
            <v>91.24</v>
          </cell>
          <cell r="G11">
            <v>99.76</v>
          </cell>
          <cell r="H11">
            <v>49.24</v>
          </cell>
          <cell r="I11">
            <v>40.4</v>
          </cell>
          <cell r="J11">
            <v>75.92</v>
          </cell>
          <cell r="K11">
            <v>31.99</v>
          </cell>
          <cell r="L11">
            <v>66.75</v>
          </cell>
          <cell r="M11">
            <v>97.37</v>
          </cell>
          <cell r="N11">
            <v>80.03</v>
          </cell>
          <cell r="O11">
            <v>128.66999999999999</v>
          </cell>
          <cell r="P11">
            <v>105.64</v>
          </cell>
          <cell r="Q11">
            <v>67.709999999999994</v>
          </cell>
          <cell r="R11">
            <v>60.57</v>
          </cell>
          <cell r="S11">
            <v>114.3</v>
          </cell>
          <cell r="T11">
            <v>66.709999999999994</v>
          </cell>
          <cell r="U11">
            <v>88.61</v>
          </cell>
          <cell r="V11">
            <v>42.78</v>
          </cell>
          <cell r="W11">
            <v>41.38</v>
          </cell>
          <cell r="X11">
            <v>56.02</v>
          </cell>
          <cell r="Y11">
            <v>38.44</v>
          </cell>
          <cell r="Z11">
            <v>109.59</v>
          </cell>
          <cell r="AA11">
            <v>85.69</v>
          </cell>
          <cell r="AB11">
            <v>53.64</v>
          </cell>
          <cell r="AC11">
            <v>41.02</v>
          </cell>
          <cell r="AD11">
            <v>68.89</v>
          </cell>
          <cell r="AE11">
            <v>73.31</v>
          </cell>
          <cell r="AF11">
            <v>47.44</v>
          </cell>
          <cell r="AG11">
            <v>50.46</v>
          </cell>
          <cell r="AH11">
            <v>28.9</v>
          </cell>
          <cell r="AI11">
            <v>65.38</v>
          </cell>
          <cell r="AJ11">
            <v>168.86</v>
          </cell>
          <cell r="AK11">
            <v>77.22</v>
          </cell>
          <cell r="AL11">
            <v>100.96</v>
          </cell>
          <cell r="AM11">
            <v>73.48</v>
          </cell>
        </row>
        <row r="12">
          <cell r="C12">
            <v>13.22</v>
          </cell>
          <cell r="D12">
            <v>58.97</v>
          </cell>
          <cell r="E12">
            <v>61.89</v>
          </cell>
          <cell r="F12">
            <v>92.3</v>
          </cell>
          <cell r="G12">
            <v>101.11</v>
          </cell>
          <cell r="H12">
            <v>50.26</v>
          </cell>
          <cell r="I12">
            <v>40.82</v>
          </cell>
          <cell r="J12">
            <v>77.38</v>
          </cell>
          <cell r="K12">
            <v>32.46</v>
          </cell>
          <cell r="L12">
            <v>67.2</v>
          </cell>
          <cell r="M12">
            <v>98.47</v>
          </cell>
          <cell r="N12">
            <v>81.180000000000007</v>
          </cell>
          <cell r="O12">
            <v>130.9</v>
          </cell>
          <cell r="P12">
            <v>106.81</v>
          </cell>
          <cell r="Q12">
            <v>68.37</v>
          </cell>
          <cell r="R12">
            <v>61.369999</v>
          </cell>
          <cell r="S12">
            <v>115.88</v>
          </cell>
          <cell r="T12">
            <v>67.66</v>
          </cell>
          <cell r="U12">
            <v>89.53</v>
          </cell>
          <cell r="V12">
            <v>43.39</v>
          </cell>
          <cell r="W12">
            <v>41.86</v>
          </cell>
          <cell r="X12">
            <v>57.290000999999997</v>
          </cell>
          <cell r="Y12">
            <v>39.06</v>
          </cell>
          <cell r="Z12">
            <v>110.82</v>
          </cell>
          <cell r="AA12">
            <v>86.84</v>
          </cell>
          <cell r="AB12">
            <v>54.15</v>
          </cell>
          <cell r="AC12">
            <v>41.5</v>
          </cell>
          <cell r="AD12">
            <v>70.599999999999994</v>
          </cell>
          <cell r="AE12">
            <v>74.69</v>
          </cell>
          <cell r="AF12">
            <v>47.81</v>
          </cell>
          <cell r="AG12">
            <v>51.12</v>
          </cell>
          <cell r="AH12">
            <v>29.35</v>
          </cell>
          <cell r="AI12">
            <v>66.62</v>
          </cell>
          <cell r="AJ12">
            <v>172.93</v>
          </cell>
          <cell r="AK12">
            <v>78.27</v>
          </cell>
          <cell r="AL12">
            <v>102.28</v>
          </cell>
          <cell r="AM12">
            <v>74.53</v>
          </cell>
        </row>
        <row r="13">
          <cell r="C13">
            <v>13.2</v>
          </cell>
          <cell r="D13">
            <v>58.13</v>
          </cell>
          <cell r="E13">
            <v>60.86</v>
          </cell>
          <cell r="F13">
            <v>91.73</v>
          </cell>
          <cell r="G13">
            <v>100.36</v>
          </cell>
          <cell r="H13">
            <v>49.32</v>
          </cell>
          <cell r="I13">
            <v>40.799999999999997</v>
          </cell>
          <cell r="J13">
            <v>76.41</v>
          </cell>
          <cell r="K13">
            <v>32.04</v>
          </cell>
          <cell r="L13">
            <v>66.84</v>
          </cell>
          <cell r="M13">
            <v>97.41</v>
          </cell>
          <cell r="N13">
            <v>80.819999999999993</v>
          </cell>
          <cell r="O13">
            <v>129.9</v>
          </cell>
          <cell r="P13">
            <v>106.11</v>
          </cell>
          <cell r="Q13">
            <v>67.52</v>
          </cell>
          <cell r="R13">
            <v>61.040000999999997</v>
          </cell>
          <cell r="S13">
            <v>115.42</v>
          </cell>
          <cell r="T13">
            <v>67.069999999999993</v>
          </cell>
          <cell r="U13">
            <v>88.8</v>
          </cell>
          <cell r="V13">
            <v>43.21</v>
          </cell>
          <cell r="W13">
            <v>41.2</v>
          </cell>
          <cell r="X13">
            <v>56.849997999999999</v>
          </cell>
          <cell r="Y13">
            <v>38.26</v>
          </cell>
          <cell r="Z13">
            <v>108.76</v>
          </cell>
          <cell r="AA13">
            <v>84.79</v>
          </cell>
          <cell r="AB13">
            <v>53.66</v>
          </cell>
          <cell r="AC13">
            <v>40.909999999999997</v>
          </cell>
          <cell r="AD13">
            <v>69.8</v>
          </cell>
          <cell r="AE13">
            <v>73.63</v>
          </cell>
          <cell r="AF13">
            <v>47.51</v>
          </cell>
          <cell r="AG13">
            <v>50.15</v>
          </cell>
          <cell r="AH13">
            <v>28.92</v>
          </cell>
          <cell r="AI13">
            <v>66.36</v>
          </cell>
          <cell r="AJ13">
            <v>168.44</v>
          </cell>
          <cell r="AK13">
            <v>77.25</v>
          </cell>
          <cell r="AL13">
            <v>101.29</v>
          </cell>
          <cell r="AM13">
            <v>73.900000000000006</v>
          </cell>
        </row>
        <row r="14">
          <cell r="C14">
            <v>13.41</v>
          </cell>
          <cell r="D14">
            <v>58.38</v>
          </cell>
          <cell r="E14">
            <v>60.23</v>
          </cell>
          <cell r="F14">
            <v>91.18</v>
          </cell>
          <cell r="G14">
            <v>100.19</v>
          </cell>
          <cell r="H14">
            <v>49.23</v>
          </cell>
          <cell r="I14">
            <v>40.22</v>
          </cell>
          <cell r="J14">
            <v>76.319999999999993</v>
          </cell>
          <cell r="K14">
            <v>32.18</v>
          </cell>
          <cell r="L14">
            <v>66.64</v>
          </cell>
          <cell r="M14">
            <v>97.64</v>
          </cell>
          <cell r="N14">
            <v>80.92</v>
          </cell>
          <cell r="O14">
            <v>130.6</v>
          </cell>
          <cell r="P14">
            <v>106.28</v>
          </cell>
          <cell r="Q14">
            <v>68.3</v>
          </cell>
          <cell r="R14">
            <v>60.18</v>
          </cell>
          <cell r="S14">
            <v>115.3</v>
          </cell>
          <cell r="T14">
            <v>67.56</v>
          </cell>
          <cell r="U14">
            <v>88.19</v>
          </cell>
          <cell r="V14">
            <v>43.24</v>
          </cell>
          <cell r="W14">
            <v>40.42</v>
          </cell>
          <cell r="X14">
            <v>56.580002</v>
          </cell>
          <cell r="Y14">
            <v>38.07</v>
          </cell>
          <cell r="Z14">
            <v>107.23</v>
          </cell>
          <cell r="AA14">
            <v>86.01</v>
          </cell>
          <cell r="AB14">
            <v>53.55</v>
          </cell>
          <cell r="AC14">
            <v>40.9</v>
          </cell>
          <cell r="AD14">
            <v>70.22</v>
          </cell>
          <cell r="AE14">
            <v>73.819999999999993</v>
          </cell>
          <cell r="AF14">
            <v>47.28</v>
          </cell>
          <cell r="AG14">
            <v>50.03</v>
          </cell>
          <cell r="AH14">
            <v>28.88</v>
          </cell>
          <cell r="AI14">
            <v>66.47</v>
          </cell>
          <cell r="AJ14">
            <v>170.88</v>
          </cell>
          <cell r="AK14">
            <v>77.290000000000006</v>
          </cell>
          <cell r="AL14">
            <v>101.06</v>
          </cell>
          <cell r="AM14">
            <v>73.38</v>
          </cell>
        </row>
        <row r="15">
          <cell r="C15">
            <v>13.51</v>
          </cell>
          <cell r="D15">
            <v>59.14</v>
          </cell>
          <cell r="E15">
            <v>61.92</v>
          </cell>
          <cell r="F15">
            <v>93.73</v>
          </cell>
          <cell r="G15">
            <v>103.32</v>
          </cell>
          <cell r="H15">
            <v>49.96</v>
          </cell>
          <cell r="I15">
            <v>40.74</v>
          </cell>
          <cell r="J15">
            <v>77.819999999999993</v>
          </cell>
          <cell r="K15">
            <v>32.75</v>
          </cell>
          <cell r="L15">
            <v>68.69</v>
          </cell>
          <cell r="M15">
            <v>99.97</v>
          </cell>
          <cell r="N15">
            <v>82.44</v>
          </cell>
          <cell r="O15">
            <v>134.05000000000001</v>
          </cell>
          <cell r="P15">
            <v>109.27</v>
          </cell>
          <cell r="Q15">
            <v>69.489999999999995</v>
          </cell>
          <cell r="R15">
            <v>62.209999000000003</v>
          </cell>
          <cell r="S15">
            <v>118.71</v>
          </cell>
          <cell r="T15">
            <v>69.63</v>
          </cell>
          <cell r="U15">
            <v>90.69</v>
          </cell>
          <cell r="V15">
            <v>44.35</v>
          </cell>
          <cell r="W15">
            <v>41.44</v>
          </cell>
          <cell r="X15">
            <v>57.669998</v>
          </cell>
          <cell r="Y15">
            <v>38.83</v>
          </cell>
          <cell r="Z15">
            <v>109.21</v>
          </cell>
          <cell r="AA15">
            <v>88.88</v>
          </cell>
          <cell r="AB15">
            <v>54.43</v>
          </cell>
          <cell r="AC15">
            <v>41.77</v>
          </cell>
          <cell r="AD15">
            <v>72.66</v>
          </cell>
          <cell r="AE15">
            <v>75.42</v>
          </cell>
          <cell r="AF15">
            <v>47.31</v>
          </cell>
          <cell r="AG15">
            <v>50.94</v>
          </cell>
          <cell r="AH15">
            <v>29.62</v>
          </cell>
          <cell r="AI15">
            <v>67.27</v>
          </cell>
          <cell r="AJ15">
            <v>173.7</v>
          </cell>
          <cell r="AK15">
            <v>79.430000000000007</v>
          </cell>
          <cell r="AL15">
            <v>104.44</v>
          </cell>
          <cell r="AM15">
            <v>75.31</v>
          </cell>
        </row>
        <row r="16">
          <cell r="C16">
            <v>13.5</v>
          </cell>
          <cell r="D16">
            <v>59.14</v>
          </cell>
          <cell r="E16">
            <v>61.42</v>
          </cell>
          <cell r="F16">
            <v>93.08</v>
          </cell>
          <cell r="G16">
            <v>102.2</v>
          </cell>
          <cell r="H16">
            <v>49.35</v>
          </cell>
          <cell r="I16">
            <v>40.75</v>
          </cell>
          <cell r="J16">
            <v>77</v>
          </cell>
          <cell r="K16">
            <v>32.35</v>
          </cell>
          <cell r="L16">
            <v>68.040000000000006</v>
          </cell>
          <cell r="M16">
            <v>98.82</v>
          </cell>
          <cell r="N16">
            <v>82.24</v>
          </cell>
          <cell r="O16">
            <v>132.97999999999999</v>
          </cell>
          <cell r="P16">
            <v>108.19</v>
          </cell>
          <cell r="Q16">
            <v>68.900000000000006</v>
          </cell>
          <cell r="R16">
            <v>62.060001</v>
          </cell>
          <cell r="S16">
            <v>117.71</v>
          </cell>
          <cell r="T16">
            <v>68.81</v>
          </cell>
          <cell r="U16">
            <v>89.64</v>
          </cell>
          <cell r="V16">
            <v>44.02</v>
          </cell>
          <cell r="W16">
            <v>41.15</v>
          </cell>
          <cell r="X16">
            <v>58.200001</v>
          </cell>
          <cell r="Y16">
            <v>39.15</v>
          </cell>
          <cell r="Z16">
            <v>108.6</v>
          </cell>
          <cell r="AA16">
            <v>88.86</v>
          </cell>
          <cell r="AB16">
            <v>54.22</v>
          </cell>
          <cell r="AC16">
            <v>41.16</v>
          </cell>
          <cell r="AD16">
            <v>73.150000000000006</v>
          </cell>
          <cell r="AE16">
            <v>75.069999999999993</v>
          </cell>
          <cell r="AF16">
            <v>47.13</v>
          </cell>
          <cell r="AG16">
            <v>51.01</v>
          </cell>
          <cell r="AH16">
            <v>29.42</v>
          </cell>
          <cell r="AI16">
            <v>66.84</v>
          </cell>
          <cell r="AJ16">
            <v>170.83</v>
          </cell>
          <cell r="AK16">
            <v>78.23</v>
          </cell>
          <cell r="AL16">
            <v>103.8</v>
          </cell>
          <cell r="AM16">
            <v>75.08</v>
          </cell>
        </row>
        <row r="17">
          <cell r="C17">
            <v>13.94</v>
          </cell>
          <cell r="D17">
            <v>61.05</v>
          </cell>
          <cell r="E17">
            <v>63.48</v>
          </cell>
          <cell r="F17">
            <v>95.93</v>
          </cell>
          <cell r="G17">
            <v>105.18</v>
          </cell>
          <cell r="H17">
            <v>50.29</v>
          </cell>
          <cell r="I17">
            <v>41.74</v>
          </cell>
          <cell r="J17">
            <v>78.73</v>
          </cell>
          <cell r="K17">
            <v>33.1</v>
          </cell>
          <cell r="L17">
            <v>70.23</v>
          </cell>
          <cell r="M17">
            <v>101.92</v>
          </cell>
          <cell r="N17">
            <v>84.2</v>
          </cell>
          <cell r="O17">
            <v>135.97</v>
          </cell>
          <cell r="P17">
            <v>110.88</v>
          </cell>
          <cell r="Q17">
            <v>71.12</v>
          </cell>
          <cell r="R17">
            <v>62.439999</v>
          </cell>
          <cell r="S17">
            <v>122.04</v>
          </cell>
          <cell r="T17">
            <v>70.819999999999993</v>
          </cell>
          <cell r="U17">
            <v>92.54</v>
          </cell>
          <cell r="V17">
            <v>46.11</v>
          </cell>
          <cell r="W17">
            <v>41.76</v>
          </cell>
          <cell r="X17">
            <v>58.810001</v>
          </cell>
          <cell r="Y17">
            <v>40.26</v>
          </cell>
          <cell r="Z17">
            <v>111.96</v>
          </cell>
          <cell r="AA17">
            <v>90.81</v>
          </cell>
          <cell r="AB17">
            <v>55.7</v>
          </cell>
          <cell r="AC17">
            <v>42.07</v>
          </cell>
          <cell r="AD17">
            <v>75.53</v>
          </cell>
          <cell r="AE17">
            <v>77.75</v>
          </cell>
          <cell r="AF17">
            <v>47.37</v>
          </cell>
          <cell r="AG17">
            <v>53.12</v>
          </cell>
          <cell r="AH17">
            <v>30.16</v>
          </cell>
          <cell r="AI17">
            <v>69.180000000000007</v>
          </cell>
          <cell r="AJ17">
            <v>175.65</v>
          </cell>
          <cell r="AK17">
            <v>80.150000000000006</v>
          </cell>
          <cell r="AL17">
            <v>107.24</v>
          </cell>
          <cell r="AM17">
            <v>77.41</v>
          </cell>
        </row>
        <row r="18">
          <cell r="C18">
            <v>13.77</v>
          </cell>
          <cell r="D18">
            <v>61</v>
          </cell>
          <cell r="E18">
            <v>63.07</v>
          </cell>
          <cell r="F18">
            <v>95.61</v>
          </cell>
          <cell r="G18">
            <v>104.71</v>
          </cell>
          <cell r="H18">
            <v>49.65</v>
          </cell>
          <cell r="I18">
            <v>41.13</v>
          </cell>
          <cell r="J18">
            <v>78.260000000000005</v>
          </cell>
          <cell r="K18">
            <v>32.85</v>
          </cell>
          <cell r="L18">
            <v>69.849999999999994</v>
          </cell>
          <cell r="M18">
            <v>100.85</v>
          </cell>
          <cell r="N18">
            <v>83.16</v>
          </cell>
          <cell r="O18">
            <v>135.5</v>
          </cell>
          <cell r="P18">
            <v>109.88</v>
          </cell>
          <cell r="Q18">
            <v>69.099999999999994</v>
          </cell>
          <cell r="R18">
            <v>62.48</v>
          </cell>
          <cell r="S18">
            <v>119.94</v>
          </cell>
          <cell r="T18">
            <v>70.150000000000006</v>
          </cell>
          <cell r="U18">
            <v>91.63</v>
          </cell>
          <cell r="V18">
            <v>45.84</v>
          </cell>
          <cell r="W18">
            <v>41.51</v>
          </cell>
          <cell r="X18">
            <v>58.439999</v>
          </cell>
          <cell r="Y18">
            <v>39.99</v>
          </cell>
          <cell r="Z18">
            <v>111.06</v>
          </cell>
          <cell r="AA18">
            <v>89.9</v>
          </cell>
          <cell r="AB18">
            <v>55.2</v>
          </cell>
          <cell r="AC18">
            <v>41.85</v>
          </cell>
          <cell r="AD18">
            <v>75.28</v>
          </cell>
          <cell r="AE18">
            <v>77.040000000000006</v>
          </cell>
          <cell r="AF18">
            <v>47.35</v>
          </cell>
          <cell r="AG18">
            <v>52.15</v>
          </cell>
          <cell r="AH18">
            <v>29.85</v>
          </cell>
          <cell r="AI18">
            <v>68</v>
          </cell>
          <cell r="AJ18">
            <v>173.76</v>
          </cell>
          <cell r="AK18">
            <v>79.52</v>
          </cell>
          <cell r="AL18">
            <v>106.44</v>
          </cell>
          <cell r="AM18">
            <v>76.98</v>
          </cell>
        </row>
        <row r="19">
          <cell r="C19">
            <v>13.76</v>
          </cell>
          <cell r="D19">
            <v>60.2</v>
          </cell>
          <cell r="E19">
            <v>62.84</v>
          </cell>
          <cell r="F19">
            <v>94.82</v>
          </cell>
          <cell r="G19">
            <v>103.98</v>
          </cell>
          <cell r="H19">
            <v>49.46</v>
          </cell>
          <cell r="I19">
            <v>40.75</v>
          </cell>
          <cell r="J19">
            <v>77.37</v>
          </cell>
          <cell r="K19">
            <v>32.700000000000003</v>
          </cell>
          <cell r="L19">
            <v>69.510000000000005</v>
          </cell>
          <cell r="M19">
            <v>100.66</v>
          </cell>
          <cell r="N19">
            <v>82.77</v>
          </cell>
          <cell r="O19">
            <v>134.68</v>
          </cell>
          <cell r="P19">
            <v>109.2</v>
          </cell>
          <cell r="Q19">
            <v>68.53</v>
          </cell>
          <cell r="R19">
            <v>62.18</v>
          </cell>
          <cell r="S19">
            <v>118.48</v>
          </cell>
          <cell r="T19">
            <v>70.12</v>
          </cell>
          <cell r="U19">
            <v>91.42</v>
          </cell>
          <cell r="V19">
            <v>45.37</v>
          </cell>
          <cell r="W19">
            <v>41.03</v>
          </cell>
          <cell r="X19">
            <v>58.580002</v>
          </cell>
          <cell r="Y19">
            <v>39.69</v>
          </cell>
          <cell r="Z19">
            <v>110.34</v>
          </cell>
          <cell r="AA19">
            <v>90.27</v>
          </cell>
          <cell r="AB19">
            <v>54.6</v>
          </cell>
          <cell r="AC19">
            <v>41.49</v>
          </cell>
          <cell r="AD19">
            <v>75.62</v>
          </cell>
          <cell r="AE19">
            <v>76.650000000000006</v>
          </cell>
          <cell r="AF19">
            <v>47.58</v>
          </cell>
          <cell r="AG19">
            <v>52.1</v>
          </cell>
          <cell r="AH19">
            <v>29.62</v>
          </cell>
          <cell r="AI19">
            <v>67.88</v>
          </cell>
          <cell r="AJ19">
            <v>172.94</v>
          </cell>
          <cell r="AK19">
            <v>79.41</v>
          </cell>
          <cell r="AL19">
            <v>106.01</v>
          </cell>
          <cell r="AM19">
            <v>76.59</v>
          </cell>
        </row>
        <row r="20">
          <cell r="C20">
            <v>13.74</v>
          </cell>
          <cell r="D20">
            <v>60.13</v>
          </cell>
          <cell r="E20">
            <v>63.11</v>
          </cell>
          <cell r="F20">
            <v>95.61</v>
          </cell>
          <cell r="G20">
            <v>104.74</v>
          </cell>
          <cell r="H20">
            <v>49.46</v>
          </cell>
          <cell r="I20">
            <v>40.880000000000003</v>
          </cell>
          <cell r="J20">
            <v>77.58</v>
          </cell>
          <cell r="K20">
            <v>32.67</v>
          </cell>
          <cell r="L20">
            <v>69.72</v>
          </cell>
          <cell r="M20">
            <v>101.23</v>
          </cell>
          <cell r="N20">
            <v>83.39</v>
          </cell>
          <cell r="O20">
            <v>135.29</v>
          </cell>
          <cell r="P20">
            <v>110.25</v>
          </cell>
          <cell r="Q20">
            <v>68.03</v>
          </cell>
          <cell r="R20">
            <v>62.18</v>
          </cell>
          <cell r="S20">
            <v>119.17</v>
          </cell>
          <cell r="T20">
            <v>70.12</v>
          </cell>
          <cell r="U20">
            <v>91.82</v>
          </cell>
          <cell r="V20">
            <v>45.11</v>
          </cell>
          <cell r="W20">
            <v>41.15</v>
          </cell>
          <cell r="X20">
            <v>58.759998000000003</v>
          </cell>
          <cell r="Y20">
            <v>39.520000000000003</v>
          </cell>
          <cell r="Z20">
            <v>110.68</v>
          </cell>
          <cell r="AA20">
            <v>90.24</v>
          </cell>
          <cell r="AB20">
            <v>54.23</v>
          </cell>
          <cell r="AC20">
            <v>41.53</v>
          </cell>
          <cell r="AD20">
            <v>76.42</v>
          </cell>
          <cell r="AE20">
            <v>76.7</v>
          </cell>
          <cell r="AF20">
            <v>47.83</v>
          </cell>
          <cell r="AG20">
            <v>52.5</v>
          </cell>
          <cell r="AH20">
            <v>29.59</v>
          </cell>
          <cell r="AI20">
            <v>67.23</v>
          </cell>
          <cell r="AJ20">
            <v>173.49</v>
          </cell>
          <cell r="AK20">
            <v>79.75</v>
          </cell>
          <cell r="AL20">
            <v>106.22</v>
          </cell>
          <cell r="AM20">
            <v>76.98</v>
          </cell>
        </row>
        <row r="21">
          <cell r="C21">
            <v>13.58</v>
          </cell>
          <cell r="D21">
            <v>59.26</v>
          </cell>
          <cell r="E21">
            <v>61.16</v>
          </cell>
          <cell r="F21">
            <v>92.22</v>
          </cell>
          <cell r="G21">
            <v>101.56</v>
          </cell>
          <cell r="H21">
            <v>48.6</v>
          </cell>
          <cell r="I21">
            <v>40.29</v>
          </cell>
          <cell r="J21">
            <v>75.67</v>
          </cell>
          <cell r="K21">
            <v>31.7</v>
          </cell>
          <cell r="L21">
            <v>67.37</v>
          </cell>
          <cell r="M21">
            <v>97.75</v>
          </cell>
          <cell r="N21">
            <v>81.5</v>
          </cell>
          <cell r="O21">
            <v>131.19999999999999</v>
          </cell>
          <cell r="P21">
            <v>106.76</v>
          </cell>
          <cell r="Q21">
            <v>65.87</v>
          </cell>
          <cell r="R21">
            <v>61.439999</v>
          </cell>
          <cell r="S21">
            <v>115.63</v>
          </cell>
          <cell r="T21">
            <v>68.02</v>
          </cell>
          <cell r="U21">
            <v>89.15</v>
          </cell>
          <cell r="V21">
            <v>43.89</v>
          </cell>
          <cell r="W21">
            <v>39.72</v>
          </cell>
          <cell r="X21">
            <v>58.049999</v>
          </cell>
          <cell r="Y21">
            <v>38.4</v>
          </cell>
          <cell r="Z21">
            <v>108.26</v>
          </cell>
          <cell r="AA21">
            <v>87.37</v>
          </cell>
          <cell r="AB21">
            <v>53.16</v>
          </cell>
          <cell r="AC21">
            <v>40.43</v>
          </cell>
          <cell r="AD21">
            <v>74.86</v>
          </cell>
          <cell r="AE21">
            <v>74.53</v>
          </cell>
          <cell r="AF21">
            <v>47.44</v>
          </cell>
          <cell r="AG21">
            <v>51.2</v>
          </cell>
          <cell r="AH21">
            <v>28.82</v>
          </cell>
          <cell r="AI21">
            <v>63.53</v>
          </cell>
          <cell r="AJ21">
            <v>167.83</v>
          </cell>
          <cell r="AK21">
            <v>77.78</v>
          </cell>
          <cell r="AL21">
            <v>103.06</v>
          </cell>
          <cell r="AM21">
            <v>74.44</v>
          </cell>
        </row>
        <row r="22">
          <cell r="C22">
            <v>13.7</v>
          </cell>
          <cell r="D22">
            <v>60.06</v>
          </cell>
          <cell r="E22">
            <v>61.49</v>
          </cell>
          <cell r="F22">
            <v>92.93</v>
          </cell>
          <cell r="G22">
            <v>101.09</v>
          </cell>
          <cell r="H22">
            <v>49.08</v>
          </cell>
          <cell r="I22">
            <v>40.659999999999997</v>
          </cell>
          <cell r="J22">
            <v>75.8</v>
          </cell>
          <cell r="K22">
            <v>31.78</v>
          </cell>
          <cell r="L22">
            <v>67.14</v>
          </cell>
          <cell r="M22">
            <v>98.48</v>
          </cell>
          <cell r="N22">
            <v>81.83</v>
          </cell>
          <cell r="O22">
            <v>131.13999999999999</v>
          </cell>
          <cell r="P22">
            <v>107</v>
          </cell>
          <cell r="Q22">
            <v>67.959999999999994</v>
          </cell>
          <cell r="R22">
            <v>61.310001</v>
          </cell>
          <cell r="S22">
            <v>116.22</v>
          </cell>
          <cell r="T22">
            <v>68.37</v>
          </cell>
          <cell r="U22">
            <v>89.55</v>
          </cell>
          <cell r="V22">
            <v>44.08</v>
          </cell>
          <cell r="W22">
            <v>39.909999999999997</v>
          </cell>
          <cell r="X22">
            <v>58.25</v>
          </cell>
          <cell r="Y22">
            <v>39.03</v>
          </cell>
          <cell r="Z22">
            <v>109.14</v>
          </cell>
          <cell r="AA22">
            <v>85.11</v>
          </cell>
          <cell r="AB22">
            <v>53.33</v>
          </cell>
          <cell r="AC22">
            <v>40.659999999999997</v>
          </cell>
          <cell r="AD22">
            <v>75.64</v>
          </cell>
          <cell r="AE22">
            <v>74.900000000000006</v>
          </cell>
          <cell r="AF22">
            <v>47.64</v>
          </cell>
          <cell r="AG22">
            <v>51.72</v>
          </cell>
          <cell r="AH22">
            <v>28.94</v>
          </cell>
          <cell r="AI22">
            <v>64.010000000000005</v>
          </cell>
          <cell r="AJ22">
            <v>166.8</v>
          </cell>
          <cell r="AK22">
            <v>77.87</v>
          </cell>
          <cell r="AL22">
            <v>103.01</v>
          </cell>
          <cell r="AM22">
            <v>74.41</v>
          </cell>
        </row>
        <row r="23">
          <cell r="C23">
            <v>13.72</v>
          </cell>
          <cell r="D23">
            <v>59.97</v>
          </cell>
          <cell r="E23">
            <v>62.06</v>
          </cell>
          <cell r="F23">
            <v>93.86</v>
          </cell>
          <cell r="G23">
            <v>102.38</v>
          </cell>
          <cell r="H23">
            <v>48.97</v>
          </cell>
          <cell r="I23">
            <v>41.26</v>
          </cell>
          <cell r="J23">
            <v>76.42</v>
          </cell>
          <cell r="K23">
            <v>31.95</v>
          </cell>
          <cell r="L23">
            <v>68.099999999999994</v>
          </cell>
          <cell r="M23">
            <v>99.44</v>
          </cell>
          <cell r="N23">
            <v>82.36</v>
          </cell>
          <cell r="O23">
            <v>132.74</v>
          </cell>
          <cell r="P23">
            <v>108.19</v>
          </cell>
          <cell r="Q23">
            <v>68.27</v>
          </cell>
          <cell r="R23">
            <v>61.459999000000003</v>
          </cell>
          <cell r="S23">
            <v>117.02</v>
          </cell>
          <cell r="T23">
            <v>69.739999999999995</v>
          </cell>
          <cell r="U23">
            <v>90.87</v>
          </cell>
          <cell r="V23">
            <v>44.45</v>
          </cell>
          <cell r="W23">
            <v>40.17</v>
          </cell>
          <cell r="X23">
            <v>58.34</v>
          </cell>
          <cell r="Y23">
            <v>39.5</v>
          </cell>
          <cell r="Z23">
            <v>110.65</v>
          </cell>
          <cell r="AA23">
            <v>86.26</v>
          </cell>
          <cell r="AB23">
            <v>53.72</v>
          </cell>
          <cell r="AC23">
            <v>41.01</v>
          </cell>
          <cell r="AD23">
            <v>76.290000000000006</v>
          </cell>
          <cell r="AE23">
            <v>75.94</v>
          </cell>
          <cell r="AF23">
            <v>47.94</v>
          </cell>
          <cell r="AG23">
            <v>52.2</v>
          </cell>
          <cell r="AH23">
            <v>29.28</v>
          </cell>
          <cell r="AI23">
            <v>64.83</v>
          </cell>
          <cell r="AJ23">
            <v>168.01</v>
          </cell>
          <cell r="AK23">
            <v>78.77</v>
          </cell>
          <cell r="AL23">
            <v>104.65</v>
          </cell>
          <cell r="AM23">
            <v>75.42</v>
          </cell>
        </row>
        <row r="24">
          <cell r="C24">
            <v>13.71</v>
          </cell>
          <cell r="D24">
            <v>59.18</v>
          </cell>
          <cell r="E24">
            <v>61.04</v>
          </cell>
          <cell r="F24">
            <v>92.62</v>
          </cell>
          <cell r="G24">
            <v>100.2</v>
          </cell>
          <cell r="H24">
            <v>49.4</v>
          </cell>
          <cell r="I24">
            <v>40.630000000000003</v>
          </cell>
          <cell r="J24">
            <v>75.48</v>
          </cell>
          <cell r="K24">
            <v>31.53</v>
          </cell>
          <cell r="L24">
            <v>67.540000000000006</v>
          </cell>
          <cell r="M24">
            <v>97.74</v>
          </cell>
          <cell r="N24">
            <v>81.8</v>
          </cell>
          <cell r="O24">
            <v>130.34</v>
          </cell>
          <cell r="P24">
            <v>106.91</v>
          </cell>
          <cell r="Q24">
            <v>67.77</v>
          </cell>
          <cell r="R24">
            <v>60.77</v>
          </cell>
          <cell r="S24">
            <v>115.3</v>
          </cell>
          <cell r="T24">
            <v>68.53</v>
          </cell>
          <cell r="U24">
            <v>89.69</v>
          </cell>
          <cell r="V24">
            <v>43.91</v>
          </cell>
          <cell r="W24">
            <v>39.549999999999997</v>
          </cell>
          <cell r="X24">
            <v>57.939999</v>
          </cell>
          <cell r="Y24">
            <v>39.119999999999997</v>
          </cell>
          <cell r="Z24">
            <v>109.24</v>
          </cell>
          <cell r="AA24">
            <v>85.06</v>
          </cell>
          <cell r="AB24">
            <v>52.98</v>
          </cell>
          <cell r="AC24">
            <v>40.54</v>
          </cell>
          <cell r="AD24">
            <v>75.540000000000006</v>
          </cell>
          <cell r="AE24">
            <v>75.349999999999994</v>
          </cell>
          <cell r="AF24">
            <v>47.43</v>
          </cell>
          <cell r="AG24">
            <v>51.67</v>
          </cell>
          <cell r="AH24">
            <v>29.08</v>
          </cell>
          <cell r="AI24">
            <v>64.36</v>
          </cell>
          <cell r="AJ24">
            <v>164.97</v>
          </cell>
          <cell r="AK24">
            <v>77.069999999999993</v>
          </cell>
          <cell r="AL24">
            <v>103.14</v>
          </cell>
          <cell r="AM24">
            <v>74.25</v>
          </cell>
        </row>
        <row r="25">
          <cell r="C25">
            <v>13.98</v>
          </cell>
          <cell r="D25">
            <v>59.05</v>
          </cell>
          <cell r="E25">
            <v>61.55</v>
          </cell>
          <cell r="F25">
            <v>93.34</v>
          </cell>
          <cell r="G25">
            <v>101.34</v>
          </cell>
          <cell r="H25">
            <v>50.18</v>
          </cell>
          <cell r="I25">
            <v>41.29</v>
          </cell>
          <cell r="J25">
            <v>76.5</v>
          </cell>
          <cell r="K25">
            <v>31.65</v>
          </cell>
          <cell r="L25">
            <v>68.11</v>
          </cell>
          <cell r="M25">
            <v>98.3</v>
          </cell>
          <cell r="N25">
            <v>82.34</v>
          </cell>
          <cell r="O25">
            <v>131.44999999999999</v>
          </cell>
          <cell r="P25">
            <v>107.68</v>
          </cell>
          <cell r="Q25">
            <v>68.819999999999993</v>
          </cell>
          <cell r="R25">
            <v>61.080002</v>
          </cell>
          <cell r="S25">
            <v>116.85</v>
          </cell>
          <cell r="T25">
            <v>69.39</v>
          </cell>
          <cell r="U25">
            <v>90.77</v>
          </cell>
          <cell r="V25">
            <v>44.06</v>
          </cell>
          <cell r="W25">
            <v>39.729999999999997</v>
          </cell>
          <cell r="X25">
            <v>58.57</v>
          </cell>
          <cell r="Y25">
            <v>39.520000000000003</v>
          </cell>
          <cell r="Z25">
            <v>110</v>
          </cell>
          <cell r="AA25">
            <v>85.7</v>
          </cell>
          <cell r="AB25">
            <v>54.27</v>
          </cell>
          <cell r="AC25">
            <v>40.76</v>
          </cell>
          <cell r="AD25">
            <v>75.72</v>
          </cell>
          <cell r="AE25">
            <v>75.39</v>
          </cell>
          <cell r="AF25">
            <v>47.47</v>
          </cell>
          <cell r="AG25">
            <v>51.94</v>
          </cell>
          <cell r="AH25">
            <v>29.35</v>
          </cell>
          <cell r="AI25">
            <v>65.22</v>
          </cell>
          <cell r="AJ25">
            <v>166.06</v>
          </cell>
          <cell r="AK25">
            <v>77.58</v>
          </cell>
          <cell r="AL25">
            <v>103.47</v>
          </cell>
          <cell r="AM25">
            <v>74.69</v>
          </cell>
        </row>
        <row r="26">
          <cell r="C26">
            <v>14.18</v>
          </cell>
          <cell r="D26">
            <v>60</v>
          </cell>
          <cell r="E26">
            <v>62.5</v>
          </cell>
          <cell r="F26">
            <v>95.25</v>
          </cell>
          <cell r="G26">
            <v>102.93</v>
          </cell>
          <cell r="H26">
            <v>50.03</v>
          </cell>
          <cell r="I26">
            <v>42.19</v>
          </cell>
          <cell r="J26">
            <v>77.92</v>
          </cell>
          <cell r="K26">
            <v>32.090000000000003</v>
          </cell>
          <cell r="L26">
            <v>69.44</v>
          </cell>
          <cell r="M26">
            <v>99.21</v>
          </cell>
          <cell r="N26">
            <v>83.61</v>
          </cell>
          <cell r="O26">
            <v>133.5</v>
          </cell>
          <cell r="P26">
            <v>109.2</v>
          </cell>
          <cell r="Q26">
            <v>69.650000000000006</v>
          </cell>
          <cell r="R26">
            <v>61.580002</v>
          </cell>
          <cell r="S26">
            <v>119.43</v>
          </cell>
          <cell r="T26">
            <v>70.17</v>
          </cell>
          <cell r="U26">
            <v>91.89</v>
          </cell>
          <cell r="V26">
            <v>45</v>
          </cell>
          <cell r="W26">
            <v>40.18</v>
          </cell>
          <cell r="X26">
            <v>59.080002</v>
          </cell>
          <cell r="Y26">
            <v>40.17</v>
          </cell>
          <cell r="Z26">
            <v>111.87</v>
          </cell>
          <cell r="AA26">
            <v>87.02</v>
          </cell>
          <cell r="AB26">
            <v>54.84</v>
          </cell>
          <cell r="AC26">
            <v>41.57</v>
          </cell>
          <cell r="AD26">
            <v>77.37</v>
          </cell>
          <cell r="AE26">
            <v>76.14</v>
          </cell>
          <cell r="AF26">
            <v>47.61</v>
          </cell>
          <cell r="AG26">
            <v>52.55</v>
          </cell>
          <cell r="AH26">
            <v>29.88</v>
          </cell>
          <cell r="AI26">
            <v>66.42</v>
          </cell>
          <cell r="AJ26">
            <v>168.29</v>
          </cell>
          <cell r="AK26">
            <v>78.680000000000007</v>
          </cell>
          <cell r="AL26">
            <v>105.18</v>
          </cell>
          <cell r="AM26">
            <v>75.62</v>
          </cell>
        </row>
        <row r="27">
          <cell r="C27">
            <v>14.15</v>
          </cell>
          <cell r="D27">
            <v>60.03</v>
          </cell>
          <cell r="E27">
            <v>62.27</v>
          </cell>
          <cell r="F27">
            <v>94.79</v>
          </cell>
          <cell r="G27">
            <v>101.82</v>
          </cell>
          <cell r="H27">
            <v>50.09</v>
          </cell>
          <cell r="I27">
            <v>42.64</v>
          </cell>
          <cell r="J27">
            <v>78.02</v>
          </cell>
          <cell r="K27">
            <v>31.75</v>
          </cell>
          <cell r="L27">
            <v>68.760000000000005</v>
          </cell>
          <cell r="M27">
            <v>98.53</v>
          </cell>
          <cell r="N27">
            <v>83.08</v>
          </cell>
          <cell r="O27">
            <v>133.22</v>
          </cell>
          <cell r="P27">
            <v>108.73</v>
          </cell>
          <cell r="Q27">
            <v>69.27</v>
          </cell>
          <cell r="R27">
            <v>61.349997999999999</v>
          </cell>
          <cell r="S27">
            <v>118.97</v>
          </cell>
          <cell r="T27">
            <v>69.48</v>
          </cell>
          <cell r="U27">
            <v>91.6</v>
          </cell>
          <cell r="V27">
            <v>44.71</v>
          </cell>
          <cell r="W27">
            <v>40.19</v>
          </cell>
          <cell r="X27">
            <v>58.830002</v>
          </cell>
          <cell r="Y27">
            <v>40.14</v>
          </cell>
          <cell r="Z27">
            <v>111.45</v>
          </cell>
          <cell r="AA27">
            <v>88.06</v>
          </cell>
          <cell r="AB27">
            <v>55.45</v>
          </cell>
          <cell r="AC27">
            <v>41.5</v>
          </cell>
          <cell r="AD27">
            <v>77.69</v>
          </cell>
          <cell r="AE27">
            <v>75.92</v>
          </cell>
          <cell r="AF27">
            <v>47.61</v>
          </cell>
          <cell r="AG27">
            <v>52.57</v>
          </cell>
          <cell r="AH27">
            <v>29.79</v>
          </cell>
          <cell r="AI27">
            <v>66.69</v>
          </cell>
          <cell r="AJ27">
            <v>166.54</v>
          </cell>
          <cell r="AK27">
            <v>78.2</v>
          </cell>
          <cell r="AL27">
            <v>104.79</v>
          </cell>
          <cell r="AM27">
            <v>74.930000000000007</v>
          </cell>
        </row>
        <row r="28">
          <cell r="C28">
            <v>14.38</v>
          </cell>
          <cell r="D28">
            <v>61.02</v>
          </cell>
          <cell r="E28">
            <v>63.11</v>
          </cell>
          <cell r="F28">
            <v>96.32</v>
          </cell>
          <cell r="G28">
            <v>103.38</v>
          </cell>
          <cell r="H28">
            <v>50.67</v>
          </cell>
          <cell r="I28">
            <v>42.83</v>
          </cell>
          <cell r="J28">
            <v>78.41</v>
          </cell>
          <cell r="K28">
            <v>32.369999999999997</v>
          </cell>
          <cell r="L28">
            <v>69.64</v>
          </cell>
          <cell r="M28">
            <v>99.46</v>
          </cell>
          <cell r="N28">
            <v>84.3</v>
          </cell>
          <cell r="O28">
            <v>134.79</v>
          </cell>
          <cell r="P28">
            <v>110.7</v>
          </cell>
          <cell r="Q28">
            <v>70.09</v>
          </cell>
          <cell r="R28">
            <v>61.450001</v>
          </cell>
          <cell r="S28">
            <v>119.38</v>
          </cell>
          <cell r="T28">
            <v>70.42</v>
          </cell>
          <cell r="U28">
            <v>92.84</v>
          </cell>
          <cell r="V28">
            <v>45.82</v>
          </cell>
          <cell r="W28">
            <v>40.93</v>
          </cell>
          <cell r="X28">
            <v>59.310001</v>
          </cell>
          <cell r="Y28">
            <v>40.909999999999997</v>
          </cell>
          <cell r="Z28">
            <v>112.74</v>
          </cell>
          <cell r="AA28">
            <v>89.39</v>
          </cell>
          <cell r="AB28">
            <v>55.47</v>
          </cell>
          <cell r="AC28">
            <v>42.11</v>
          </cell>
          <cell r="AD28">
            <v>78.91</v>
          </cell>
          <cell r="AE28">
            <v>77.05</v>
          </cell>
          <cell r="AF28">
            <v>47.86</v>
          </cell>
          <cell r="AG28">
            <v>53.65</v>
          </cell>
          <cell r="AH28">
            <v>30.34</v>
          </cell>
          <cell r="AI28">
            <v>67.8</v>
          </cell>
          <cell r="AJ28">
            <v>168.67</v>
          </cell>
          <cell r="AK28">
            <v>79.12</v>
          </cell>
          <cell r="AL28">
            <v>106.22</v>
          </cell>
          <cell r="AM28">
            <v>76.08</v>
          </cell>
        </row>
        <row r="29">
          <cell r="C29">
            <v>14.33</v>
          </cell>
          <cell r="D29">
            <v>60.63</v>
          </cell>
          <cell r="E29">
            <v>62.72</v>
          </cell>
          <cell r="F29">
            <v>95.74</v>
          </cell>
          <cell r="G29">
            <v>102.66</v>
          </cell>
          <cell r="H29">
            <v>50.09</v>
          </cell>
          <cell r="I29">
            <v>42.74</v>
          </cell>
          <cell r="J29">
            <v>77.42</v>
          </cell>
          <cell r="K29">
            <v>32.270000000000003</v>
          </cell>
          <cell r="L29">
            <v>69.34</v>
          </cell>
          <cell r="M29">
            <v>98.88</v>
          </cell>
          <cell r="N29">
            <v>84.31</v>
          </cell>
          <cell r="O29">
            <v>134.26</v>
          </cell>
          <cell r="P29">
            <v>110.93</v>
          </cell>
          <cell r="Q29">
            <v>69.16</v>
          </cell>
          <cell r="R29">
            <v>61.619999</v>
          </cell>
          <cell r="S29">
            <v>119.27</v>
          </cell>
          <cell r="T29">
            <v>70.12</v>
          </cell>
          <cell r="U29">
            <v>92.03</v>
          </cell>
          <cell r="V29">
            <v>45.49</v>
          </cell>
          <cell r="W29">
            <v>40.6</v>
          </cell>
          <cell r="X29">
            <v>59.52</v>
          </cell>
          <cell r="Y29">
            <v>40.68</v>
          </cell>
          <cell r="Z29">
            <v>111.79</v>
          </cell>
          <cell r="AA29">
            <v>88.71</v>
          </cell>
          <cell r="AB29">
            <v>55.19</v>
          </cell>
          <cell r="AC29">
            <v>41.84</v>
          </cell>
          <cell r="AD29">
            <v>77.900000000000006</v>
          </cell>
          <cell r="AE29">
            <v>75.98</v>
          </cell>
          <cell r="AF29">
            <v>47.7</v>
          </cell>
          <cell r="AG29">
            <v>53.23</v>
          </cell>
          <cell r="AH29">
            <v>30.22</v>
          </cell>
          <cell r="AI29">
            <v>67.239999999999995</v>
          </cell>
          <cell r="AJ29">
            <v>168.43</v>
          </cell>
          <cell r="AK29">
            <v>78.87</v>
          </cell>
          <cell r="AL29">
            <v>105.87</v>
          </cell>
          <cell r="AM29">
            <v>75.41</v>
          </cell>
        </row>
        <row r="30">
          <cell r="C30">
            <v>14.23</v>
          </cell>
          <cell r="D30">
            <v>60.85</v>
          </cell>
          <cell r="E30">
            <v>62.8</v>
          </cell>
          <cell r="F30">
            <v>95.34</v>
          </cell>
          <cell r="G30">
            <v>102.7</v>
          </cell>
          <cell r="H30">
            <v>49.75</v>
          </cell>
          <cell r="I30">
            <v>43.12</v>
          </cell>
          <cell r="J30">
            <v>77.73</v>
          </cell>
          <cell r="K30">
            <v>31.91</v>
          </cell>
          <cell r="L30">
            <v>69.349999999999994</v>
          </cell>
          <cell r="M30">
            <v>98.76</v>
          </cell>
          <cell r="N30">
            <v>83.93</v>
          </cell>
          <cell r="O30">
            <v>133.88</v>
          </cell>
          <cell r="P30">
            <v>111.03</v>
          </cell>
          <cell r="Q30">
            <v>69.36</v>
          </cell>
          <cell r="R30">
            <v>61.959999000000003</v>
          </cell>
          <cell r="S30">
            <v>119.5</v>
          </cell>
          <cell r="T30">
            <v>70.02</v>
          </cell>
          <cell r="U30">
            <v>91.76</v>
          </cell>
          <cell r="V30">
            <v>45.07</v>
          </cell>
          <cell r="W30">
            <v>40.479999999999997</v>
          </cell>
          <cell r="X30">
            <v>59.630001</v>
          </cell>
          <cell r="Y30">
            <v>41.21</v>
          </cell>
          <cell r="Z30">
            <v>112.05</v>
          </cell>
          <cell r="AA30">
            <v>87.98</v>
          </cell>
          <cell r="AB30">
            <v>55.54</v>
          </cell>
          <cell r="AC30">
            <v>41.97</v>
          </cell>
          <cell r="AD30">
            <v>78.31</v>
          </cell>
          <cell r="AE30">
            <v>76.25</v>
          </cell>
          <cell r="AF30">
            <v>47.63</v>
          </cell>
          <cell r="AG30">
            <v>53.75</v>
          </cell>
          <cell r="AH30">
            <v>30.23</v>
          </cell>
          <cell r="AI30">
            <v>67.38</v>
          </cell>
          <cell r="AJ30">
            <v>168.3</v>
          </cell>
          <cell r="AK30">
            <v>78.790000000000006</v>
          </cell>
          <cell r="AL30">
            <v>105.95</v>
          </cell>
          <cell r="AM30">
            <v>75.349999999999994</v>
          </cell>
        </row>
        <row r="31">
          <cell r="C31">
            <v>14.13</v>
          </cell>
          <cell r="D31">
            <v>61.71</v>
          </cell>
          <cell r="E31">
            <v>63.32</v>
          </cell>
          <cell r="F31">
            <v>95.83</v>
          </cell>
          <cell r="G31">
            <v>103.41</v>
          </cell>
          <cell r="H31">
            <v>50.09</v>
          </cell>
          <cell r="I31">
            <v>43.6</v>
          </cell>
          <cell r="J31">
            <v>78.599999999999994</v>
          </cell>
          <cell r="K31">
            <v>32.03</v>
          </cell>
          <cell r="L31">
            <v>70.08</v>
          </cell>
          <cell r="M31">
            <v>99.41</v>
          </cell>
          <cell r="N31">
            <v>84.57</v>
          </cell>
          <cell r="O31">
            <v>134.63999999999999</v>
          </cell>
          <cell r="P31">
            <v>112.05</v>
          </cell>
          <cell r="Q31">
            <v>70.23</v>
          </cell>
          <cell r="R31">
            <v>62.560001</v>
          </cell>
          <cell r="S31">
            <v>120.67</v>
          </cell>
          <cell r="T31">
            <v>70.260000000000005</v>
          </cell>
          <cell r="U31">
            <v>92.26</v>
          </cell>
          <cell r="V31">
            <v>45.35</v>
          </cell>
          <cell r="W31">
            <v>40.44</v>
          </cell>
          <cell r="X31">
            <v>60.490001999999997</v>
          </cell>
          <cell r="Y31">
            <v>41.6</v>
          </cell>
          <cell r="Z31">
            <v>113.39</v>
          </cell>
          <cell r="AA31">
            <v>88.54</v>
          </cell>
          <cell r="AB31">
            <v>55.65</v>
          </cell>
          <cell r="AC31">
            <v>42.2</v>
          </cell>
          <cell r="AD31">
            <v>79.16</v>
          </cell>
          <cell r="AE31">
            <v>76.86</v>
          </cell>
          <cell r="AF31">
            <v>47.85</v>
          </cell>
          <cell r="AG31">
            <v>54.27</v>
          </cell>
          <cell r="AH31">
            <v>30.23</v>
          </cell>
          <cell r="AI31">
            <v>67.849999999999994</v>
          </cell>
          <cell r="AJ31">
            <v>168.17</v>
          </cell>
          <cell r="AK31">
            <v>79.11</v>
          </cell>
          <cell r="AL31">
            <v>106.78</v>
          </cell>
          <cell r="AM31">
            <v>76.2</v>
          </cell>
        </row>
        <row r="32">
          <cell r="C32">
            <v>14.27</v>
          </cell>
          <cell r="D32">
            <v>63.33</v>
          </cell>
          <cell r="E32">
            <v>64.040000000000006</v>
          </cell>
          <cell r="F32">
            <v>97.35</v>
          </cell>
          <cell r="G32">
            <v>104.94</v>
          </cell>
          <cell r="H32">
            <v>50.95</v>
          </cell>
          <cell r="I32">
            <v>44.63</v>
          </cell>
          <cell r="J32">
            <v>79.16</v>
          </cell>
          <cell r="K32">
            <v>32.65</v>
          </cell>
          <cell r="L32">
            <v>70.94</v>
          </cell>
          <cell r="M32">
            <v>100.55</v>
          </cell>
          <cell r="N32">
            <v>85.62</v>
          </cell>
          <cell r="O32">
            <v>136.13999999999999</v>
          </cell>
          <cell r="P32">
            <v>113.24</v>
          </cell>
          <cell r="Q32">
            <v>71.540000000000006</v>
          </cell>
          <cell r="R32">
            <v>62.830002</v>
          </cell>
          <cell r="S32">
            <v>121.65</v>
          </cell>
          <cell r="T32">
            <v>71.33</v>
          </cell>
          <cell r="U32">
            <v>93.63</v>
          </cell>
          <cell r="V32">
            <v>46.14</v>
          </cell>
          <cell r="W32">
            <v>41.27</v>
          </cell>
          <cell r="X32">
            <v>60.32</v>
          </cell>
          <cell r="Y32">
            <v>42.75</v>
          </cell>
          <cell r="Z32">
            <v>115.32</v>
          </cell>
          <cell r="AA32">
            <v>89.71</v>
          </cell>
          <cell r="AB32">
            <v>56.29</v>
          </cell>
          <cell r="AC32">
            <v>42.78</v>
          </cell>
          <cell r="AD32">
            <v>80.989999999999995</v>
          </cell>
          <cell r="AE32">
            <v>77.959999999999994</v>
          </cell>
          <cell r="AF32">
            <v>48.07</v>
          </cell>
          <cell r="AG32">
            <v>55.23</v>
          </cell>
          <cell r="AH32">
            <v>30.81</v>
          </cell>
          <cell r="AI32">
            <v>69.400000000000006</v>
          </cell>
          <cell r="AJ32">
            <v>170.06</v>
          </cell>
          <cell r="AK32">
            <v>80.16</v>
          </cell>
          <cell r="AL32">
            <v>107.69</v>
          </cell>
          <cell r="AM32">
            <v>76.94</v>
          </cell>
        </row>
        <row r="33">
          <cell r="R33">
            <v>64.199996999999996</v>
          </cell>
          <cell r="X33">
            <v>64.279999000000004</v>
          </cell>
        </row>
        <row r="34">
          <cell r="C34">
            <v>13.276999999999999</v>
          </cell>
          <cell r="D34">
            <v>58.389666666666663</v>
          </cell>
          <cell r="E34">
            <v>60.914666666666662</v>
          </cell>
          <cell r="F34">
            <v>92.054333333333318</v>
          </cell>
          <cell r="G34">
            <v>100.22399999999999</v>
          </cell>
          <cell r="H34">
            <v>48.367000000000004</v>
          </cell>
          <cell r="I34">
            <v>41.001999999999988</v>
          </cell>
          <cell r="J34">
            <v>75.734333333333325</v>
          </cell>
          <cell r="K34">
            <v>31.716999999999999</v>
          </cell>
          <cell r="L34">
            <v>67.062333333333328</v>
          </cell>
          <cell r="M34">
            <v>97.238666666666688</v>
          </cell>
          <cell r="N34">
            <v>80.680666666666653</v>
          </cell>
          <cell r="O34">
            <v>130.19366666666664</v>
          </cell>
          <cell r="P34">
            <v>106.48333333333332</v>
          </cell>
          <cell r="Q34">
            <v>67.060666666666663</v>
          </cell>
          <cell r="R34">
            <v>60.746666866666644</v>
          </cell>
          <cell r="S34">
            <v>115.37466666666666</v>
          </cell>
          <cell r="T34">
            <v>67.694000000000003</v>
          </cell>
          <cell r="U34">
            <v>88.980000000000018</v>
          </cell>
          <cell r="V34">
            <v>43.415333333333336</v>
          </cell>
          <cell r="W34">
            <v>40.247999999999998</v>
          </cell>
          <cell r="X34">
            <v>57.488000199999988</v>
          </cell>
          <cell r="Y34">
            <v>38.892333333333326</v>
          </cell>
          <cell r="Z34">
            <v>109.12199999999999</v>
          </cell>
          <cell r="AA34">
            <v>86.140333333333331</v>
          </cell>
          <cell r="AB34">
            <v>53.660000000000004</v>
          </cell>
          <cell r="AC34">
            <v>40.752666666666656</v>
          </cell>
          <cell r="AD34">
            <v>72.443333333333342</v>
          </cell>
          <cell r="AE34">
            <v>74.023666666666685</v>
          </cell>
          <cell r="AF34">
            <v>47.30299999999999</v>
          </cell>
          <cell r="AG34">
            <v>50.95333333333334</v>
          </cell>
          <cell r="AH34">
            <v>28.983666666666675</v>
          </cell>
          <cell r="AI34">
            <v>65.024666666666675</v>
          </cell>
          <cell r="AJ34">
            <v>166.5206666666667</v>
          </cell>
          <cell r="AK34">
            <v>77.01166666666667</v>
          </cell>
          <cell r="AL34">
            <v>102.26866666666663</v>
          </cell>
          <cell r="AM34">
            <v>73.682666666666663</v>
          </cell>
        </row>
      </sheetData>
      <sheetData sheetId="27" refreshError="1"/>
      <sheetData sheetId="28" refreshError="1"/>
      <sheetData sheetId="29" refreshError="1"/>
      <sheetData sheetId="30">
        <row r="8">
          <cell r="B8" t="str">
            <v>AQN</v>
          </cell>
          <cell r="C8" t="str">
            <v>Algonquin Pwr &amp; Util</v>
          </cell>
          <cell r="E8">
            <v>0.72319999999999995</v>
          </cell>
          <cell r="F8" t="str">
            <v>n/a</v>
          </cell>
          <cell r="G8" t="str">
            <v>n/a</v>
          </cell>
          <cell r="H8" t="str">
            <v>n/a</v>
          </cell>
          <cell r="I8" t="str">
            <v>n/a</v>
          </cell>
          <cell r="J8" t="str">
            <v>n/a</v>
          </cell>
          <cell r="K8" t="str">
            <v>n/a</v>
          </cell>
          <cell r="L8" t="str">
            <v>n/a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 t="str">
            <v>n/a</v>
          </cell>
          <cell r="X8">
            <v>0.9</v>
          </cell>
          <cell r="Y8" t="str">
            <v>n/a</v>
          </cell>
          <cell r="Z8" t="str">
            <v>n/a</v>
          </cell>
          <cell r="AA8" t="str">
            <v>BBB</v>
          </cell>
          <cell r="AB8" t="str">
            <v>NR</v>
          </cell>
          <cell r="AC8">
            <v>7774.6</v>
          </cell>
          <cell r="AD8" t="str">
            <v>Y</v>
          </cell>
          <cell r="AE8">
            <v>5.33E-2</v>
          </cell>
          <cell r="AF8">
            <v>7.5499999999999998E-2</v>
          </cell>
        </row>
        <row r="9">
          <cell r="B9" t="str">
            <v>ALE</v>
          </cell>
          <cell r="C9" t="str">
            <v>ALLETE</v>
          </cell>
          <cell r="E9">
            <v>2.6</v>
          </cell>
          <cell r="F9">
            <v>95</v>
          </cell>
          <cell r="G9">
            <v>70</v>
          </cell>
          <cell r="H9">
            <v>4.75</v>
          </cell>
          <cell r="I9">
            <v>3</v>
          </cell>
          <cell r="J9">
            <v>54</v>
          </cell>
          <cell r="K9">
            <v>53.2</v>
          </cell>
          <cell r="L9">
            <v>61</v>
          </cell>
          <cell r="M9">
            <v>0.42199999999999999</v>
          </cell>
          <cell r="N9">
            <v>0.40500000000000003</v>
          </cell>
          <cell r="O9">
            <v>0.57799999999999996</v>
          </cell>
          <cell r="P9">
            <v>0.59499999999999997</v>
          </cell>
          <cell r="Q9">
            <v>4176.3</v>
          </cell>
          <cell r="R9">
            <v>5550</v>
          </cell>
          <cell r="S9">
            <v>0.09</v>
          </cell>
          <cell r="T9">
            <v>0.06</v>
          </cell>
          <cell r="U9">
            <v>3.5000000000000003E-2</v>
          </cell>
          <cell r="V9">
            <v>3.5000000000000003E-2</v>
          </cell>
          <cell r="W9">
            <v>2</v>
          </cell>
          <cell r="X9">
            <v>0.9</v>
          </cell>
          <cell r="Y9" t="str">
            <v>A</v>
          </cell>
          <cell r="Z9">
            <v>9.2499999999999999E-2</v>
          </cell>
          <cell r="AA9" t="str">
            <v>BBB</v>
          </cell>
          <cell r="AB9" t="str">
            <v>Baa1</v>
          </cell>
          <cell r="AC9">
            <v>3400</v>
          </cell>
          <cell r="AD9" t="str">
            <v>Y</v>
          </cell>
          <cell r="AE9">
            <v>8.6999999999999994E-2</v>
          </cell>
          <cell r="AF9">
            <v>8.1500000000000003E-2</v>
          </cell>
        </row>
        <row r="10">
          <cell r="B10" t="str">
            <v>LNT</v>
          </cell>
          <cell r="C10" t="str">
            <v>Alliant Energy</v>
          </cell>
          <cell r="E10">
            <v>1.76</v>
          </cell>
          <cell r="F10">
            <v>70</v>
          </cell>
          <cell r="G10">
            <v>55</v>
          </cell>
          <cell r="H10">
            <v>3.5</v>
          </cell>
          <cell r="I10">
            <v>2.15</v>
          </cell>
          <cell r="J10">
            <v>30.25</v>
          </cell>
          <cell r="K10">
            <v>250.47</v>
          </cell>
          <cell r="L10">
            <v>253</v>
          </cell>
          <cell r="M10">
            <v>0.52900000000000003</v>
          </cell>
          <cell r="N10">
            <v>0.55000000000000004</v>
          </cell>
          <cell r="O10">
            <v>0.47099999999999997</v>
          </cell>
          <cell r="P10">
            <v>0.45</v>
          </cell>
          <cell r="Q10">
            <v>12725</v>
          </cell>
          <cell r="R10">
            <v>17100</v>
          </cell>
          <cell r="S10">
            <v>0.115</v>
          </cell>
          <cell r="T10">
            <v>0.06</v>
          </cell>
          <cell r="U10">
            <v>0.06</v>
          </cell>
          <cell r="V10">
            <v>0.05</v>
          </cell>
          <cell r="W10">
            <v>2</v>
          </cell>
          <cell r="X10">
            <v>0.85</v>
          </cell>
          <cell r="Y10" t="str">
            <v>A</v>
          </cell>
          <cell r="Z10">
            <v>0.1</v>
          </cell>
          <cell r="AA10" t="str">
            <v>A-</v>
          </cell>
          <cell r="AB10" t="str">
            <v>Baa2</v>
          </cell>
          <cell r="AC10">
            <v>15700</v>
          </cell>
          <cell r="AD10" t="str">
            <v>Y</v>
          </cell>
          <cell r="AE10">
            <v>6.3E-2</v>
          </cell>
          <cell r="AF10">
            <v>6.1600000000000002E-2</v>
          </cell>
        </row>
        <row r="11">
          <cell r="B11" t="str">
            <v>AEE</v>
          </cell>
          <cell r="C11" t="str">
            <v>Ameren Corp.</v>
          </cell>
          <cell r="E11">
            <v>2.44</v>
          </cell>
          <cell r="F11">
            <v>100</v>
          </cell>
          <cell r="G11">
            <v>80</v>
          </cell>
          <cell r="H11">
            <v>5.25</v>
          </cell>
          <cell r="I11">
            <v>3.1</v>
          </cell>
          <cell r="J11">
            <v>51.25</v>
          </cell>
          <cell r="K11">
            <v>257.7</v>
          </cell>
          <cell r="L11">
            <v>280</v>
          </cell>
          <cell r="M11">
            <v>0.56100000000000005</v>
          </cell>
          <cell r="N11">
            <v>0.51</v>
          </cell>
          <cell r="O11">
            <v>0.433</v>
          </cell>
          <cell r="P11">
            <v>0.48499999999999999</v>
          </cell>
          <cell r="Q11">
            <v>22391</v>
          </cell>
          <cell r="R11">
            <v>29500</v>
          </cell>
          <cell r="S11">
            <v>0.1</v>
          </cell>
          <cell r="T11">
            <v>6.5000000000000002E-2</v>
          </cell>
          <cell r="U11">
            <v>7.0000000000000007E-2</v>
          </cell>
          <cell r="V11">
            <v>6.5000000000000002E-2</v>
          </cell>
          <cell r="W11">
            <v>1</v>
          </cell>
          <cell r="X11">
            <v>0.85</v>
          </cell>
          <cell r="Y11" t="str">
            <v>A</v>
          </cell>
          <cell r="Z11" t="str">
            <v>n/a</v>
          </cell>
          <cell r="AA11" t="str">
            <v>BBB+</v>
          </cell>
          <cell r="AB11" t="str">
            <v>Baa1</v>
          </cell>
          <cell r="AC11">
            <v>25000</v>
          </cell>
          <cell r="AD11" t="str">
            <v>Y</v>
          </cell>
          <cell r="AE11">
            <v>6.3700000000000007E-2</v>
          </cell>
          <cell r="AF11">
            <v>7.1999999999999995E-2</v>
          </cell>
        </row>
        <row r="12">
          <cell r="B12" t="str">
            <v>AEP</v>
          </cell>
          <cell r="C12" t="str">
            <v>American Elec Pwr</v>
          </cell>
          <cell r="E12">
            <v>3.27</v>
          </cell>
          <cell r="F12">
            <v>120</v>
          </cell>
          <cell r="G12">
            <v>100</v>
          </cell>
          <cell r="H12">
            <v>6.5</v>
          </cell>
          <cell r="I12">
            <v>4</v>
          </cell>
          <cell r="J12">
            <v>59</v>
          </cell>
          <cell r="K12">
            <v>504.21</v>
          </cell>
          <cell r="L12">
            <v>545</v>
          </cell>
          <cell r="M12">
            <v>0.58299999999999996</v>
          </cell>
          <cell r="N12">
            <v>0.57499999999999996</v>
          </cell>
          <cell r="O12">
            <v>0.41699999999999998</v>
          </cell>
          <cell r="P12">
            <v>0.42499999999999999</v>
          </cell>
          <cell r="Q12">
            <v>53734</v>
          </cell>
          <cell r="R12">
            <v>75900</v>
          </cell>
          <cell r="S12">
            <v>0.11</v>
          </cell>
          <cell r="T12">
            <v>6.5000000000000002E-2</v>
          </cell>
          <cell r="U12">
            <v>0.06</v>
          </cell>
          <cell r="V12">
            <v>0.06</v>
          </cell>
          <cell r="W12">
            <v>1</v>
          </cell>
          <cell r="X12">
            <v>0.75</v>
          </cell>
          <cell r="Y12" t="str">
            <v>A+</v>
          </cell>
          <cell r="Z12">
            <v>0.10100000000000001</v>
          </cell>
          <cell r="AA12" t="str">
            <v>A-</v>
          </cell>
          <cell r="AB12" t="str">
            <v>Baa2</v>
          </cell>
          <cell r="AC12">
            <v>53000</v>
          </cell>
          <cell r="AD12" t="str">
            <v>N</v>
          </cell>
          <cell r="AE12">
            <v>6.25E-2</v>
          </cell>
          <cell r="AF12">
            <v>6.1100000000000002E-2</v>
          </cell>
        </row>
        <row r="13">
          <cell r="B13" t="str">
            <v>AGR</v>
          </cell>
          <cell r="C13" t="str">
            <v>Avangrid, Inc.</v>
          </cell>
          <cell r="E13">
            <v>1.76</v>
          </cell>
          <cell r="F13">
            <v>60</v>
          </cell>
          <cell r="G13">
            <v>45</v>
          </cell>
          <cell r="H13">
            <v>2.5499999999999998</v>
          </cell>
          <cell r="I13">
            <v>1.9</v>
          </cell>
          <cell r="J13">
            <v>52</v>
          </cell>
          <cell r="K13">
            <v>386.57</v>
          </cell>
          <cell r="L13">
            <v>387</v>
          </cell>
          <cell r="M13">
            <v>0.29299999999999998</v>
          </cell>
          <cell r="N13">
            <v>0.38</v>
          </cell>
          <cell r="O13">
            <v>0.70699999999999996</v>
          </cell>
          <cell r="P13">
            <v>0.62</v>
          </cell>
          <cell r="Q13">
            <v>26998</v>
          </cell>
          <cell r="R13">
            <v>32600</v>
          </cell>
          <cell r="S13">
            <v>0.05</v>
          </cell>
          <cell r="T13">
            <v>0.03</v>
          </cell>
          <cell r="U13">
            <v>1.4999999999999999E-2</v>
          </cell>
          <cell r="V13">
            <v>0.01</v>
          </cell>
          <cell r="W13">
            <v>2</v>
          </cell>
          <cell r="X13">
            <v>0.85</v>
          </cell>
          <cell r="Y13" t="str">
            <v>B++</v>
          </cell>
          <cell r="Z13">
            <v>9.0499999999999983E-2</v>
          </cell>
          <cell r="AA13" t="str">
            <v>BBB+</v>
          </cell>
          <cell r="AB13" t="str">
            <v>Baa2</v>
          </cell>
          <cell r="AC13">
            <v>18900</v>
          </cell>
          <cell r="AD13" t="str">
            <v>Y</v>
          </cell>
          <cell r="AE13">
            <v>4.07E-2</v>
          </cell>
          <cell r="AF13">
            <v>5.8900000000000001E-2</v>
          </cell>
        </row>
        <row r="14">
          <cell r="B14" t="str">
            <v>AVA</v>
          </cell>
          <cell r="C14" t="str">
            <v>Avista Corp.</v>
          </cell>
          <cell r="E14">
            <v>1.76</v>
          </cell>
          <cell r="F14">
            <v>65</v>
          </cell>
          <cell r="G14">
            <v>45</v>
          </cell>
          <cell r="H14">
            <v>2.75</v>
          </cell>
          <cell r="I14">
            <v>2.0499999999999998</v>
          </cell>
          <cell r="J14">
            <v>34.75</v>
          </cell>
          <cell r="K14">
            <v>71.5</v>
          </cell>
          <cell r="L14">
            <v>83</v>
          </cell>
          <cell r="M14">
            <v>0.47499999999999998</v>
          </cell>
          <cell r="N14">
            <v>0.48499999999999999</v>
          </cell>
          <cell r="O14">
            <v>0.52500000000000002</v>
          </cell>
          <cell r="P14">
            <v>0.51500000000000001</v>
          </cell>
          <cell r="Q14">
            <v>4104.7</v>
          </cell>
          <cell r="R14">
            <v>5630</v>
          </cell>
          <cell r="S14">
            <v>0.08</v>
          </cell>
          <cell r="T14">
            <v>0.03</v>
          </cell>
          <cell r="U14">
            <v>0.04</v>
          </cell>
          <cell r="V14">
            <v>0.03</v>
          </cell>
          <cell r="W14">
            <v>2</v>
          </cell>
          <cell r="X14">
            <v>0.9</v>
          </cell>
          <cell r="Y14" t="str">
            <v>B++</v>
          </cell>
          <cell r="Z14">
            <v>9.4000000000000014E-2</v>
          </cell>
          <cell r="AA14" t="str">
            <v>BBB</v>
          </cell>
          <cell r="AB14" t="str">
            <v>Baa2</v>
          </cell>
          <cell r="AC14">
            <v>3100</v>
          </cell>
          <cell r="AD14" t="str">
            <v>Y</v>
          </cell>
          <cell r="AE14">
            <v>5.3999999999999999E-2</v>
          </cell>
          <cell r="AF14">
            <v>5.3800000000000001E-2</v>
          </cell>
        </row>
        <row r="15">
          <cell r="B15" t="str">
            <v>BKH</v>
          </cell>
          <cell r="C15" t="str">
            <v>Black Hills Corp.</v>
          </cell>
          <cell r="E15">
            <v>2.38</v>
          </cell>
          <cell r="F15">
            <v>105</v>
          </cell>
          <cell r="G15">
            <v>75</v>
          </cell>
          <cell r="H15">
            <v>5.2</v>
          </cell>
          <cell r="I15">
            <v>2.95</v>
          </cell>
          <cell r="J15">
            <v>46.5</v>
          </cell>
          <cell r="K15">
            <v>64.739999999999995</v>
          </cell>
          <cell r="L15">
            <v>71</v>
          </cell>
          <cell r="M15">
            <v>0.59699999999999998</v>
          </cell>
          <cell r="N15">
            <v>0.45</v>
          </cell>
          <cell r="O15">
            <v>0.40300000000000002</v>
          </cell>
          <cell r="P15">
            <v>0.55000000000000004</v>
          </cell>
          <cell r="Q15">
            <v>6914</v>
          </cell>
          <cell r="R15">
            <v>7300</v>
          </cell>
          <cell r="S15">
            <v>0.1</v>
          </cell>
          <cell r="T15">
            <v>0.06</v>
          </cell>
          <cell r="U15">
            <v>5.5E-2</v>
          </cell>
          <cell r="V15">
            <v>0.03</v>
          </cell>
          <cell r="W15">
            <v>2</v>
          </cell>
          <cell r="X15">
            <v>0.95</v>
          </cell>
          <cell r="Y15" t="str">
            <v>A</v>
          </cell>
          <cell r="Z15">
            <v>9.3700000000000006E-2</v>
          </cell>
          <cell r="AA15" t="str">
            <v>BBB+</v>
          </cell>
          <cell r="AB15" t="str">
            <v>Baa2</v>
          </cell>
          <cell r="AC15">
            <v>4700</v>
          </cell>
          <cell r="AD15" t="str">
            <v>Y</v>
          </cell>
          <cell r="AE15">
            <v>4.6699999999999998E-2</v>
          </cell>
          <cell r="AF15">
            <v>6.2100000000000002E-2</v>
          </cell>
        </row>
        <row r="16">
          <cell r="B16" t="str">
            <v>CNP</v>
          </cell>
          <cell r="C16" t="str">
            <v>CenterPoint Energy</v>
          </cell>
          <cell r="E16">
            <v>0.73</v>
          </cell>
          <cell r="F16">
            <v>35</v>
          </cell>
          <cell r="G16">
            <v>25</v>
          </cell>
          <cell r="H16">
            <v>1.8</v>
          </cell>
          <cell r="I16">
            <v>0.95</v>
          </cell>
          <cell r="J16">
            <v>18</v>
          </cell>
          <cell r="K16">
            <v>628.91999999999996</v>
          </cell>
          <cell r="L16">
            <v>634</v>
          </cell>
          <cell r="M16">
            <v>0.623</v>
          </cell>
          <cell r="N16">
            <v>0.6</v>
          </cell>
          <cell r="O16">
            <v>0.34499999999999997</v>
          </cell>
          <cell r="P16">
            <v>0.375</v>
          </cell>
          <cell r="Q16">
            <v>24973</v>
          </cell>
          <cell r="R16">
            <v>30400</v>
          </cell>
          <cell r="S16">
            <v>0.1</v>
          </cell>
          <cell r="T16">
            <v>6.5000000000000002E-2</v>
          </cell>
          <cell r="U16">
            <v>2.5000000000000001E-2</v>
          </cell>
          <cell r="V16">
            <v>0.06</v>
          </cell>
          <cell r="W16">
            <v>3</v>
          </cell>
          <cell r="X16">
            <v>1.1499999999999999</v>
          </cell>
          <cell r="Y16" t="str">
            <v>B+</v>
          </cell>
          <cell r="Z16">
            <v>9.4E-2</v>
          </cell>
          <cell r="AA16" t="str">
            <v>BBB+</v>
          </cell>
          <cell r="AB16" t="str">
            <v>Baa2</v>
          </cell>
          <cell r="AC16">
            <v>20000</v>
          </cell>
          <cell r="AD16" t="str">
            <v>Y</v>
          </cell>
          <cell r="AE16">
            <v>-4.0000000000000001E-3</v>
          </cell>
          <cell r="AF16">
            <v>3.8899999999999997E-2</v>
          </cell>
        </row>
        <row r="17">
          <cell r="B17" t="str">
            <v>CMS</v>
          </cell>
          <cell r="C17" t="str">
            <v>CMS Energy Corp.</v>
          </cell>
          <cell r="E17">
            <v>1.89</v>
          </cell>
          <cell r="F17">
            <v>75</v>
          </cell>
          <cell r="G17">
            <v>55</v>
          </cell>
          <cell r="H17">
            <v>3.75</v>
          </cell>
          <cell r="I17">
            <v>2.2999999999999998</v>
          </cell>
          <cell r="J17">
            <v>29.25</v>
          </cell>
          <cell r="K17">
            <v>289.76</v>
          </cell>
          <cell r="L17">
            <v>300</v>
          </cell>
          <cell r="M17">
            <v>0.64500000000000002</v>
          </cell>
          <cell r="N17">
            <v>0.61</v>
          </cell>
          <cell r="O17">
            <v>0.34200000000000003</v>
          </cell>
          <cell r="P17">
            <v>0.38</v>
          </cell>
          <cell r="Q17">
            <v>18760</v>
          </cell>
          <cell r="R17">
            <v>23300</v>
          </cell>
          <cell r="S17">
            <v>0.13</v>
          </cell>
          <cell r="T17">
            <v>6.5000000000000002E-2</v>
          </cell>
          <cell r="U17">
            <v>0.06</v>
          </cell>
          <cell r="V17">
            <v>7.0000000000000007E-2</v>
          </cell>
          <cell r="W17">
            <v>2</v>
          </cell>
          <cell r="X17">
            <v>0.8</v>
          </cell>
          <cell r="Y17" t="str">
            <v>A</v>
          </cell>
          <cell r="Z17">
            <v>9.9000000000000005E-2</v>
          </cell>
          <cell r="AA17" t="str">
            <v>BBB+</v>
          </cell>
          <cell r="AB17" t="str">
            <v>Baa2</v>
          </cell>
          <cell r="AC17">
            <v>20200</v>
          </cell>
          <cell r="AD17" t="str">
            <v>Y</v>
          </cell>
          <cell r="AE17">
            <v>8.7999999999999995E-2</v>
          </cell>
          <cell r="AF17">
            <v>8.2600000000000007E-2</v>
          </cell>
        </row>
        <row r="18">
          <cell r="B18" t="str">
            <v>ED</v>
          </cell>
          <cell r="C18" t="str">
            <v>Consolidated Edison</v>
          </cell>
          <cell r="E18">
            <v>3.2</v>
          </cell>
          <cell r="F18">
            <v>105</v>
          </cell>
          <cell r="G18">
            <v>85</v>
          </cell>
          <cell r="H18">
            <v>5.5</v>
          </cell>
          <cell r="I18">
            <v>3.52</v>
          </cell>
          <cell r="J18">
            <v>67.25</v>
          </cell>
          <cell r="K18">
            <v>353.98</v>
          </cell>
          <cell r="L18">
            <v>380</v>
          </cell>
          <cell r="M18">
            <v>0.53</v>
          </cell>
          <cell r="N18">
            <v>0.505</v>
          </cell>
          <cell r="O18">
            <v>0.47</v>
          </cell>
          <cell r="P18">
            <v>0.495</v>
          </cell>
          <cell r="Q18">
            <v>42641</v>
          </cell>
          <cell r="R18">
            <v>51600</v>
          </cell>
          <cell r="S18">
            <v>0.08</v>
          </cell>
          <cell r="T18">
            <v>0.04</v>
          </cell>
          <cell r="U18">
            <v>2.5000000000000001E-2</v>
          </cell>
          <cell r="V18">
            <v>3.5000000000000003E-2</v>
          </cell>
          <cell r="W18">
            <v>1</v>
          </cell>
          <cell r="X18">
            <v>0.75</v>
          </cell>
          <cell r="Y18" t="str">
            <v>A+</v>
          </cell>
          <cell r="Z18">
            <v>0.09</v>
          </cell>
          <cell r="AA18" t="str">
            <v>A-</v>
          </cell>
          <cell r="AB18" t="str">
            <v>Baa2</v>
          </cell>
          <cell r="AC18">
            <v>34800</v>
          </cell>
          <cell r="AD18" t="str">
            <v>Y</v>
          </cell>
          <cell r="AE18">
            <v>5.2400000000000002E-2</v>
          </cell>
          <cell r="AF18">
            <v>0.02</v>
          </cell>
        </row>
        <row r="19">
          <cell r="B19" t="str">
            <v>D</v>
          </cell>
          <cell r="C19" t="str">
            <v>Dominion Energy</v>
          </cell>
          <cell r="E19">
            <v>2.75</v>
          </cell>
          <cell r="F19">
            <v>110</v>
          </cell>
          <cell r="G19">
            <v>80</v>
          </cell>
          <cell r="H19">
            <v>5.3</v>
          </cell>
          <cell r="I19">
            <v>3.4</v>
          </cell>
          <cell r="J19">
            <v>43</v>
          </cell>
          <cell r="K19">
            <v>810.4</v>
          </cell>
          <cell r="L19">
            <v>870</v>
          </cell>
          <cell r="M19">
            <v>0.56399999999999995</v>
          </cell>
          <cell r="N19">
            <v>0.56000000000000005</v>
          </cell>
          <cell r="O19">
            <v>0.38500000000000001</v>
          </cell>
          <cell r="P19">
            <v>0.42</v>
          </cell>
          <cell r="Q19">
            <v>66344</v>
          </cell>
          <cell r="R19">
            <v>88900</v>
          </cell>
          <cell r="S19">
            <v>0.125</v>
          </cell>
          <cell r="T19">
            <v>0.05</v>
          </cell>
          <cell r="U19">
            <v>0.01</v>
          </cell>
          <cell r="V19">
            <v>0.05</v>
          </cell>
          <cell r="W19">
            <v>2</v>
          </cell>
          <cell r="X19">
            <v>0.8</v>
          </cell>
          <cell r="Y19" t="str">
            <v>B++</v>
          </cell>
          <cell r="Z19">
            <v>9.425E-2</v>
          </cell>
          <cell r="AA19" t="str">
            <v>BBB+</v>
          </cell>
          <cell r="AB19" t="str">
            <v>Baa2</v>
          </cell>
          <cell r="AC19">
            <v>67000</v>
          </cell>
          <cell r="AD19" t="str">
            <v>Y</v>
          </cell>
          <cell r="AE19">
            <v>6.7000000000000004E-2</v>
          </cell>
          <cell r="AF19">
            <v>6.3500000000000001E-2</v>
          </cell>
        </row>
        <row r="20">
          <cell r="B20" t="str">
            <v>DTE</v>
          </cell>
          <cell r="C20" t="str">
            <v>DTE Energy Co.</v>
          </cell>
          <cell r="E20">
            <v>3.54</v>
          </cell>
          <cell r="F20">
            <v>155</v>
          </cell>
          <cell r="G20">
            <v>115</v>
          </cell>
          <cell r="H20">
            <v>7.5</v>
          </cell>
          <cell r="I20">
            <v>4.6500000000000004</v>
          </cell>
          <cell r="J20">
            <v>60.75</v>
          </cell>
          <cell r="K20">
            <v>193.75</v>
          </cell>
          <cell r="L20">
            <v>206</v>
          </cell>
          <cell r="M20">
            <v>0.625</v>
          </cell>
          <cell r="N20">
            <v>0.61</v>
          </cell>
          <cell r="O20">
            <v>0.375</v>
          </cell>
          <cell r="P20">
            <v>0.39</v>
          </cell>
          <cell r="Q20">
            <v>23236</v>
          </cell>
          <cell r="R20">
            <v>32200</v>
          </cell>
          <cell r="S20">
            <v>0.125</v>
          </cell>
          <cell r="T20">
            <v>4.4999999999999998E-2</v>
          </cell>
          <cell r="U20">
            <v>0.03</v>
          </cell>
          <cell r="V20">
            <v>0.01</v>
          </cell>
          <cell r="W20">
            <v>2</v>
          </cell>
          <cell r="X20">
            <v>0.95</v>
          </cell>
          <cell r="Y20" t="str">
            <v>A</v>
          </cell>
          <cell r="Z20">
            <v>9.9000000000000005E-2</v>
          </cell>
          <cell r="AA20" t="str">
            <v>BBB+</v>
          </cell>
          <cell r="AB20" t="str">
            <v>Baa2</v>
          </cell>
          <cell r="AC20">
            <v>26000</v>
          </cell>
          <cell r="AD20" t="str">
            <v>Y</v>
          </cell>
          <cell r="AE20">
            <v>3.9600000000000003E-2</v>
          </cell>
          <cell r="AF20">
            <v>0.06</v>
          </cell>
        </row>
        <row r="21">
          <cell r="B21" t="str">
            <v>DUK</v>
          </cell>
          <cell r="C21" t="str">
            <v>Duke Energy Corp.</v>
          </cell>
          <cell r="E21">
            <v>4.0199999999999996</v>
          </cell>
          <cell r="F21">
            <v>130</v>
          </cell>
          <cell r="G21">
            <v>95</v>
          </cell>
          <cell r="H21">
            <v>6.5</v>
          </cell>
          <cell r="I21">
            <v>4.3</v>
          </cell>
          <cell r="J21">
            <v>70</v>
          </cell>
          <cell r="K21">
            <v>769</v>
          </cell>
          <cell r="L21">
            <v>770</v>
          </cell>
          <cell r="M21">
            <v>0.55100000000000005</v>
          </cell>
          <cell r="N21">
            <v>0.61</v>
          </cell>
          <cell r="O21">
            <v>0.43099999999999999</v>
          </cell>
          <cell r="P21">
            <v>0.375</v>
          </cell>
          <cell r="Q21">
            <v>109744</v>
          </cell>
          <cell r="R21">
            <v>144100</v>
          </cell>
          <cell r="S21">
            <v>0.09</v>
          </cell>
          <cell r="T21">
            <v>0.05</v>
          </cell>
          <cell r="U21">
            <v>0.02</v>
          </cell>
          <cell r="V21">
            <v>2.5000000000000001E-2</v>
          </cell>
          <cell r="W21">
            <v>2</v>
          </cell>
          <cell r="X21">
            <v>0.85</v>
          </cell>
          <cell r="Y21" t="str">
            <v>A</v>
          </cell>
          <cell r="Z21">
            <v>9.824999999999999E-2</v>
          </cell>
          <cell r="AA21" t="str">
            <v>BBB+</v>
          </cell>
          <cell r="AB21" t="str">
            <v>Baa2</v>
          </cell>
          <cell r="AC21">
            <v>84600</v>
          </cell>
          <cell r="AD21" t="str">
            <v>Y</v>
          </cell>
          <cell r="AE21">
            <v>5.62E-2</v>
          </cell>
          <cell r="AF21">
            <v>6.0900000000000003E-2</v>
          </cell>
        </row>
        <row r="22">
          <cell r="B22" t="str">
            <v>EIX</v>
          </cell>
          <cell r="C22" t="str">
            <v>Edison International</v>
          </cell>
          <cell r="E22">
            <v>2.8</v>
          </cell>
          <cell r="F22">
            <v>120</v>
          </cell>
          <cell r="G22">
            <v>80</v>
          </cell>
          <cell r="H22">
            <v>6.15</v>
          </cell>
          <cell r="I22">
            <v>3.55</v>
          </cell>
          <cell r="J22">
            <v>48.25</v>
          </cell>
          <cell r="K22">
            <v>380.38</v>
          </cell>
          <cell r="L22">
            <v>385</v>
          </cell>
          <cell r="M22">
            <v>0.57599999999999996</v>
          </cell>
          <cell r="N22">
            <v>0.60499999999999998</v>
          </cell>
          <cell r="O22">
            <v>0.33200000000000002</v>
          </cell>
          <cell r="P22">
            <v>0.34499999999999997</v>
          </cell>
          <cell r="Q22">
            <v>41959</v>
          </cell>
          <cell r="R22">
            <v>55000</v>
          </cell>
          <cell r="S22">
            <v>0.13</v>
          </cell>
          <cell r="T22">
            <v>0.16</v>
          </cell>
          <cell r="U22">
            <v>5.5E-2</v>
          </cell>
          <cell r="V22">
            <v>4.4999999999999998E-2</v>
          </cell>
          <cell r="W22">
            <v>3</v>
          </cell>
          <cell r="X22">
            <v>0.95</v>
          </cell>
          <cell r="Y22" t="str">
            <v>B++</v>
          </cell>
          <cell r="Z22">
            <v>0.10299999999999999</v>
          </cell>
          <cell r="AA22" t="str">
            <v>BBB</v>
          </cell>
          <cell r="AB22" t="str">
            <v>Baa3</v>
          </cell>
          <cell r="AC22">
            <v>23800</v>
          </cell>
          <cell r="AD22" t="str">
            <v>N</v>
          </cell>
          <cell r="AE22">
            <v>4.3499999999999997E-2</v>
          </cell>
          <cell r="AF22">
            <v>2.9700000000000001E-2</v>
          </cell>
        </row>
        <row r="23">
          <cell r="B23" t="str">
            <v>EMA</v>
          </cell>
          <cell r="C23" t="str">
            <v>Emera Inc.</v>
          </cell>
          <cell r="E23">
            <v>2.65</v>
          </cell>
          <cell r="F23">
            <v>85</v>
          </cell>
          <cell r="G23">
            <v>65</v>
          </cell>
          <cell r="H23">
            <v>4.2</v>
          </cell>
          <cell r="I23">
            <v>2.98</v>
          </cell>
          <cell r="J23">
            <v>42.1</v>
          </cell>
          <cell r="K23">
            <v>261.07</v>
          </cell>
          <cell r="L23">
            <v>279.8</v>
          </cell>
          <cell r="M23">
            <v>0.58390918065153008</v>
          </cell>
          <cell r="N23">
            <v>0.56175595238095233</v>
          </cell>
          <cell r="O23">
            <v>0.41609081934846986</v>
          </cell>
          <cell r="P23">
            <v>0.43824404761904762</v>
          </cell>
          <cell r="Q23">
            <v>24312</v>
          </cell>
          <cell r="R23">
            <v>26880</v>
          </cell>
          <cell r="S23">
            <v>0.1</v>
          </cell>
          <cell r="T23">
            <v>6.5000000000000002E-2</v>
          </cell>
          <cell r="U23">
            <v>0.03</v>
          </cell>
          <cell r="V23">
            <v>4.4999999999999998E-2</v>
          </cell>
          <cell r="W23">
            <v>2</v>
          </cell>
          <cell r="X23">
            <v>0.75</v>
          </cell>
          <cell r="Y23" t="str">
            <v>B+</v>
          </cell>
          <cell r="Z23" t="str">
            <v>n/a</v>
          </cell>
          <cell r="AA23" t="str">
            <v>BBB</v>
          </cell>
          <cell r="AB23" t="str">
            <v>Baa3</v>
          </cell>
          <cell r="AC23">
            <v>16200</v>
          </cell>
          <cell r="AD23" t="str">
            <v>Y</v>
          </cell>
          <cell r="AE23">
            <v>5.9799999999999999E-2</v>
          </cell>
          <cell r="AF23" t="str">
            <v>n/a</v>
          </cell>
        </row>
        <row r="24">
          <cell r="B24" t="str">
            <v>ETR</v>
          </cell>
          <cell r="C24" t="str">
            <v>Entergy Corp.</v>
          </cell>
          <cell r="E24">
            <v>4.04</v>
          </cell>
          <cell r="F24">
            <v>160</v>
          </cell>
          <cell r="G24">
            <v>115</v>
          </cell>
          <cell r="H24">
            <v>8.5</v>
          </cell>
          <cell r="I24">
            <v>5.0999999999999996</v>
          </cell>
          <cell r="J24">
            <v>74</v>
          </cell>
          <cell r="K24">
            <v>202.65</v>
          </cell>
          <cell r="L24">
            <v>214</v>
          </cell>
          <cell r="M24">
            <v>0.67600000000000005</v>
          </cell>
          <cell r="N24">
            <v>0.66</v>
          </cell>
          <cell r="O24">
            <v>0.317</v>
          </cell>
          <cell r="P24">
            <v>0.33500000000000002</v>
          </cell>
          <cell r="Q24">
            <v>36733</v>
          </cell>
          <cell r="R24">
            <v>47300</v>
          </cell>
          <cell r="S24">
            <v>0.115</v>
          </cell>
          <cell r="T24">
            <v>0.04</v>
          </cell>
          <cell r="U24">
            <v>0.05</v>
          </cell>
          <cell r="V24">
            <v>0.05</v>
          </cell>
          <cell r="W24">
            <v>2</v>
          </cell>
          <cell r="X24">
            <v>0.95</v>
          </cell>
          <cell r="Y24" t="str">
            <v>B++</v>
          </cell>
          <cell r="Z24">
            <v>9.9500000000000005E-2</v>
          </cell>
          <cell r="AA24" t="str">
            <v>BBB+</v>
          </cell>
          <cell r="AB24" t="str">
            <v>Baa2</v>
          </cell>
          <cell r="AC24">
            <v>24300</v>
          </cell>
          <cell r="AD24" t="str">
            <v>Y</v>
          </cell>
          <cell r="AE24">
            <v>6.1899999999999997E-2</v>
          </cell>
          <cell r="AF24">
            <v>6.7599999999999993E-2</v>
          </cell>
        </row>
        <row r="25">
          <cell r="B25" t="str">
            <v>EVRG</v>
          </cell>
          <cell r="C25" t="str">
            <v>Evergy Inc.</v>
          </cell>
          <cell r="E25">
            <v>2.39</v>
          </cell>
          <cell r="F25">
            <v>95</v>
          </cell>
          <cell r="G25">
            <v>70</v>
          </cell>
          <cell r="H25">
            <v>4.75</v>
          </cell>
          <cell r="I25">
            <v>3.05</v>
          </cell>
          <cell r="J25">
            <v>47.5</v>
          </cell>
          <cell r="K25">
            <v>229.3</v>
          </cell>
          <cell r="L25">
            <v>230</v>
          </cell>
          <cell r="M25">
            <v>0.501</v>
          </cell>
          <cell r="N25">
            <v>0.53500000000000003</v>
          </cell>
          <cell r="O25">
            <v>0.499</v>
          </cell>
          <cell r="P25">
            <v>0.46500000000000002</v>
          </cell>
          <cell r="Q25">
            <v>18542</v>
          </cell>
          <cell r="R25">
            <v>23400</v>
          </cell>
          <cell r="S25">
            <v>0.1</v>
          </cell>
          <cell r="T25">
            <v>7.4999999999999997E-2</v>
          </cell>
          <cell r="U25">
            <v>7.0000000000000007E-2</v>
          </cell>
          <cell r="V25">
            <v>3.5000000000000003E-2</v>
          </cell>
          <cell r="W25">
            <v>2</v>
          </cell>
          <cell r="X25">
            <v>0.9</v>
          </cell>
          <cell r="Y25" t="str">
            <v>B++</v>
          </cell>
          <cell r="Z25">
            <v>9.2999999999999999E-2</v>
          </cell>
          <cell r="AA25" t="str">
            <v>A-</v>
          </cell>
          <cell r="AB25" t="str">
            <v>Baa2</v>
          </cell>
          <cell r="AC25">
            <v>16100</v>
          </cell>
          <cell r="AD25" t="str">
            <v>N</v>
          </cell>
          <cell r="AE25">
            <v>3.7100000000000001E-2</v>
          </cell>
          <cell r="AF25">
            <v>5.2400000000000002E-2</v>
          </cell>
        </row>
        <row r="26">
          <cell r="B26" t="str">
            <v>ES</v>
          </cell>
          <cell r="C26" t="str">
            <v>Eversource Energy</v>
          </cell>
          <cell r="E26">
            <v>2.63</v>
          </cell>
          <cell r="F26">
            <v>115</v>
          </cell>
          <cell r="G26">
            <v>95</v>
          </cell>
          <cell r="H26">
            <v>5.3</v>
          </cell>
          <cell r="I26">
            <v>3.3</v>
          </cell>
          <cell r="J26">
            <v>53.5</v>
          </cell>
          <cell r="K26">
            <v>344.4</v>
          </cell>
          <cell r="L26">
            <v>365</v>
          </cell>
          <cell r="M26">
            <v>0.54200000000000004</v>
          </cell>
          <cell r="N26">
            <v>0.56000000000000005</v>
          </cell>
          <cell r="O26">
            <v>0.45300000000000001</v>
          </cell>
          <cell r="P26">
            <v>0.44</v>
          </cell>
          <cell r="Q26">
            <v>32233</v>
          </cell>
          <cell r="R26">
            <v>44700</v>
          </cell>
          <cell r="S26">
            <v>0.1</v>
          </cell>
          <cell r="T26">
            <v>6.5000000000000002E-2</v>
          </cell>
          <cell r="U26">
            <v>6.5000000000000002E-2</v>
          </cell>
          <cell r="V26">
            <v>4.4999999999999998E-2</v>
          </cell>
          <cell r="W26">
            <v>1</v>
          </cell>
          <cell r="X26">
            <v>0.9</v>
          </cell>
          <cell r="Y26" t="str">
            <v>A</v>
          </cell>
          <cell r="Z26">
            <v>9.5166666666666677E-2</v>
          </cell>
          <cell r="AA26" t="str">
            <v>A-</v>
          </cell>
          <cell r="AB26" t="str">
            <v>Baa1</v>
          </cell>
          <cell r="AC26">
            <v>30800</v>
          </cell>
          <cell r="AD26" t="str">
            <v>Y</v>
          </cell>
          <cell r="AE26">
            <v>5.9900000000000002E-2</v>
          </cell>
          <cell r="AF26">
            <v>6.3399999999999998E-2</v>
          </cell>
        </row>
        <row r="27">
          <cell r="B27" t="str">
            <v>EXC</v>
          </cell>
          <cell r="C27" t="str">
            <v>Exelon Corp.</v>
          </cell>
          <cell r="E27">
            <v>1.4</v>
          </cell>
          <cell r="F27">
            <v>60</v>
          </cell>
          <cell r="G27">
            <v>45</v>
          </cell>
          <cell r="H27">
            <v>2.9</v>
          </cell>
          <cell r="I27">
            <v>1.75</v>
          </cell>
          <cell r="J27">
            <v>28.75</v>
          </cell>
          <cell r="K27">
            <v>979</v>
          </cell>
          <cell r="L27">
            <v>1005</v>
          </cell>
          <cell r="M27">
            <v>0.50900000000000001</v>
          </cell>
          <cell r="N27">
            <v>0.64500000000000002</v>
          </cell>
          <cell r="O27">
            <v>0.49099999999999999</v>
          </cell>
          <cell r="P27">
            <v>0.35499999999999998</v>
          </cell>
          <cell r="Q27">
            <v>70107</v>
          </cell>
          <cell r="R27">
            <v>81000</v>
          </cell>
          <cell r="S27">
            <v>0.1</v>
          </cell>
          <cell r="T27" t="str">
            <v>n/a</v>
          </cell>
          <cell r="U27" t="str">
            <v>n/a</v>
          </cell>
          <cell r="V27" t="str">
            <v>n/a</v>
          </cell>
          <cell r="W27">
            <v>2</v>
          </cell>
          <cell r="X27" t="str">
            <v>n/a</v>
          </cell>
          <cell r="Y27" t="str">
            <v>B++</v>
          </cell>
          <cell r="Z27">
            <v>9.5833333333333326E-2</v>
          </cell>
          <cell r="AA27" t="str">
            <v>BBB+</v>
          </cell>
          <cell r="AB27" t="str">
            <v>Baa2</v>
          </cell>
          <cell r="AC27">
            <v>45200</v>
          </cell>
          <cell r="AD27" t="str">
            <v>Y</v>
          </cell>
          <cell r="AE27">
            <v>8.5000000000000006E-2</v>
          </cell>
          <cell r="AF27">
            <v>7.1099999999999997E-2</v>
          </cell>
        </row>
        <row r="28">
          <cell r="B28" t="str">
            <v>FE</v>
          </cell>
          <cell r="C28" t="str">
            <v>FirstEnergy Corp.</v>
          </cell>
          <cell r="E28">
            <v>1.56</v>
          </cell>
          <cell r="F28">
            <v>55</v>
          </cell>
          <cell r="G28">
            <v>40</v>
          </cell>
          <cell r="H28">
            <v>3</v>
          </cell>
          <cell r="I28">
            <v>1.8</v>
          </cell>
          <cell r="J28">
            <v>20.75</v>
          </cell>
          <cell r="K28">
            <v>570.26</v>
          </cell>
          <cell r="L28">
            <v>582</v>
          </cell>
          <cell r="M28">
            <v>0.71899999999999997</v>
          </cell>
          <cell r="N28">
            <v>0.67</v>
          </cell>
          <cell r="O28">
            <v>0.28100000000000003</v>
          </cell>
          <cell r="P28">
            <v>0.33</v>
          </cell>
          <cell r="Q28">
            <v>30923</v>
          </cell>
          <cell r="R28">
            <v>36800</v>
          </cell>
          <cell r="S28">
            <v>0.14499999999999999</v>
          </cell>
          <cell r="T28">
            <v>0.03</v>
          </cell>
          <cell r="U28">
            <v>2.5000000000000001E-2</v>
          </cell>
          <cell r="V28">
            <v>7.0000000000000007E-2</v>
          </cell>
          <cell r="W28">
            <v>3</v>
          </cell>
          <cell r="X28">
            <v>0.85</v>
          </cell>
          <cell r="Y28" t="str">
            <v>B+</v>
          </cell>
          <cell r="Z28">
            <v>0.1065</v>
          </cell>
          <cell r="AA28" t="str">
            <v>BBB-</v>
          </cell>
          <cell r="AB28" t="str">
            <v>Ba1</v>
          </cell>
          <cell r="AC28">
            <v>23200</v>
          </cell>
          <cell r="AD28" t="str">
            <v>N</v>
          </cell>
          <cell r="AE28">
            <v>-2.41E-2</v>
          </cell>
          <cell r="AF28">
            <v>6.7000000000000004E-2</v>
          </cell>
        </row>
        <row r="29">
          <cell r="B29" t="str">
            <v>FTS</v>
          </cell>
          <cell r="C29" t="str">
            <v>Fortis Inc.</v>
          </cell>
          <cell r="E29">
            <v>2.14</v>
          </cell>
          <cell r="F29">
            <v>85</v>
          </cell>
          <cell r="G29">
            <v>65</v>
          </cell>
          <cell r="H29">
            <v>3.5</v>
          </cell>
          <cell r="I29">
            <v>2.8</v>
          </cell>
          <cell r="J29">
            <v>46</v>
          </cell>
          <cell r="K29">
            <v>474.8</v>
          </cell>
          <cell r="L29">
            <v>510</v>
          </cell>
          <cell r="M29">
            <v>0.55500000000000005</v>
          </cell>
          <cell r="N29">
            <v>0.51500000000000001</v>
          </cell>
          <cell r="O29">
            <v>0.40799999999999997</v>
          </cell>
          <cell r="P29">
            <v>0.45</v>
          </cell>
          <cell r="Q29">
            <v>43328</v>
          </cell>
          <cell r="R29">
            <v>51900</v>
          </cell>
          <cell r="S29">
            <v>7.4999999999999997E-2</v>
          </cell>
          <cell r="T29">
            <v>0.05</v>
          </cell>
          <cell r="U29">
            <v>0.06</v>
          </cell>
          <cell r="V29">
            <v>0.04</v>
          </cell>
          <cell r="W29">
            <v>2</v>
          </cell>
          <cell r="X29">
            <v>0.7</v>
          </cell>
          <cell r="Y29" t="str">
            <v>B++</v>
          </cell>
          <cell r="Z29">
            <v>9.3100000000000002E-2</v>
          </cell>
          <cell r="AA29" t="str">
            <v>A-</v>
          </cell>
          <cell r="AB29" t="str">
            <v>Baa3</v>
          </cell>
          <cell r="AC29">
            <v>28300</v>
          </cell>
          <cell r="AD29" t="str">
            <v>Y</v>
          </cell>
          <cell r="AE29">
            <v>3.0499999999999999E-2</v>
          </cell>
          <cell r="AF29">
            <v>5.3400000000000003E-2</v>
          </cell>
        </row>
        <row r="30">
          <cell r="B30" t="str">
            <v>HE</v>
          </cell>
          <cell r="C30" t="str">
            <v>Hawaiian Elec.</v>
          </cell>
          <cell r="E30">
            <v>1.4</v>
          </cell>
          <cell r="F30">
            <v>50</v>
          </cell>
          <cell r="G30">
            <v>40</v>
          </cell>
          <cell r="H30">
            <v>2.5499999999999998</v>
          </cell>
          <cell r="I30">
            <v>1.6</v>
          </cell>
          <cell r="J30">
            <v>26</v>
          </cell>
          <cell r="K30">
            <v>109.31</v>
          </cell>
          <cell r="L30">
            <v>113</v>
          </cell>
          <cell r="M30">
            <v>0.46400000000000002</v>
          </cell>
          <cell r="N30">
            <v>0.49</v>
          </cell>
          <cell r="O30">
            <v>0.52800000000000002</v>
          </cell>
          <cell r="P30">
            <v>0.505</v>
          </cell>
          <cell r="Q30">
            <v>4524.1000000000004</v>
          </cell>
          <cell r="R30">
            <v>5650</v>
          </cell>
          <cell r="S30">
            <v>9.5000000000000001E-2</v>
          </cell>
          <cell r="T30">
            <v>0.04</v>
          </cell>
          <cell r="U30">
            <v>3.5000000000000003E-2</v>
          </cell>
          <cell r="V30">
            <v>3.5000000000000003E-2</v>
          </cell>
          <cell r="W30">
            <v>2</v>
          </cell>
          <cell r="X30">
            <v>0.8</v>
          </cell>
          <cell r="Y30" t="str">
            <v>A</v>
          </cell>
          <cell r="Z30">
            <v>9.5000000000000015E-2</v>
          </cell>
          <cell r="AA30" t="str">
            <v>BBB-</v>
          </cell>
          <cell r="AB30" t="str">
            <v>NR</v>
          </cell>
          <cell r="AC30">
            <v>4400</v>
          </cell>
          <cell r="AD30" t="str">
            <v>N</v>
          </cell>
          <cell r="AE30">
            <v>1.2999999999999999E-2</v>
          </cell>
          <cell r="AF30">
            <v>2.5700000000000001E-2</v>
          </cell>
        </row>
        <row r="31">
          <cell r="B31" t="str">
            <v>IDA</v>
          </cell>
          <cell r="C31" t="str">
            <v>IDACORP, Inc.</v>
          </cell>
          <cell r="E31">
            <v>3</v>
          </cell>
          <cell r="F31">
            <v>130</v>
          </cell>
          <cell r="G31">
            <v>105</v>
          </cell>
          <cell r="H31">
            <v>6</v>
          </cell>
          <cell r="I31">
            <v>4</v>
          </cell>
          <cell r="J31">
            <v>63.45</v>
          </cell>
          <cell r="K31">
            <v>50.52</v>
          </cell>
          <cell r="L31">
            <v>52</v>
          </cell>
          <cell r="M31">
            <v>0.42799999999999999</v>
          </cell>
          <cell r="N31">
            <v>0.505</v>
          </cell>
          <cell r="O31">
            <v>0.57199999999999995</v>
          </cell>
          <cell r="P31">
            <v>0.495</v>
          </cell>
          <cell r="Q31">
            <v>4669.1000000000004</v>
          </cell>
          <cell r="R31">
            <v>6700</v>
          </cell>
          <cell r="S31">
            <v>9.5000000000000001E-2</v>
          </cell>
          <cell r="T31">
            <v>0.04</v>
          </cell>
          <cell r="U31">
            <v>6.5000000000000002E-2</v>
          </cell>
          <cell r="V31">
            <v>0.04</v>
          </cell>
          <cell r="W31">
            <v>1</v>
          </cell>
          <cell r="X31">
            <v>0.8</v>
          </cell>
          <cell r="Y31" t="str">
            <v>A+</v>
          </cell>
          <cell r="Z31">
            <v>0.1</v>
          </cell>
          <cell r="AA31" t="str">
            <v>BBB</v>
          </cell>
          <cell r="AB31" t="str">
            <v>Baa2</v>
          </cell>
          <cell r="AC31">
            <v>5300</v>
          </cell>
          <cell r="AD31" t="str">
            <v>N</v>
          </cell>
          <cell r="AE31">
            <v>2.7E-2</v>
          </cell>
          <cell r="AF31">
            <v>2.6700000000000002E-2</v>
          </cell>
        </row>
        <row r="32">
          <cell r="B32" t="str">
            <v>NEE</v>
          </cell>
          <cell r="C32" t="str">
            <v>NextEra Energy, Inc.</v>
          </cell>
          <cell r="E32">
            <v>1.79</v>
          </cell>
          <cell r="F32">
            <v>105</v>
          </cell>
          <cell r="G32">
            <v>85</v>
          </cell>
          <cell r="H32">
            <v>4</v>
          </cell>
          <cell r="I32">
            <v>2.5</v>
          </cell>
          <cell r="J32">
            <v>27</v>
          </cell>
          <cell r="K32">
            <v>1963</v>
          </cell>
          <cell r="L32">
            <v>2025</v>
          </cell>
          <cell r="M32">
            <v>0.57799999999999996</v>
          </cell>
          <cell r="N32">
            <v>0.56499999999999995</v>
          </cell>
          <cell r="O32">
            <v>0.42199999999999999</v>
          </cell>
          <cell r="P32">
            <v>0.435</v>
          </cell>
          <cell r="Q32">
            <v>88162</v>
          </cell>
          <cell r="R32">
            <v>125400</v>
          </cell>
          <cell r="S32">
            <v>0.15</v>
          </cell>
          <cell r="T32">
            <v>0.1</v>
          </cell>
          <cell r="U32">
            <v>0.1</v>
          </cell>
          <cell r="V32">
            <v>0.06</v>
          </cell>
          <cell r="W32">
            <v>1</v>
          </cell>
          <cell r="X32">
            <v>0.95</v>
          </cell>
          <cell r="Y32" t="str">
            <v>A+</v>
          </cell>
          <cell r="Z32">
            <v>0.10699999999999998</v>
          </cell>
          <cell r="AA32" t="str">
            <v>A-</v>
          </cell>
          <cell r="AB32" t="str">
            <v>Baa1</v>
          </cell>
          <cell r="AC32">
            <v>168000</v>
          </cell>
          <cell r="AD32" t="str">
            <v>N</v>
          </cell>
          <cell r="AE32">
            <v>9.35E-2</v>
          </cell>
          <cell r="AF32">
            <v>9.6600000000000005E-2</v>
          </cell>
        </row>
        <row r="33">
          <cell r="B33" t="str">
            <v>NWE</v>
          </cell>
          <cell r="C33" t="str">
            <v>NorthWestern Corp.</v>
          </cell>
          <cell r="E33">
            <v>2.54</v>
          </cell>
          <cell r="F33">
            <v>75</v>
          </cell>
          <cell r="G33">
            <v>55</v>
          </cell>
          <cell r="H33">
            <v>4</v>
          </cell>
          <cell r="I33">
            <v>2.68</v>
          </cell>
          <cell r="J33">
            <v>49.5</v>
          </cell>
          <cell r="K33">
            <v>54.06</v>
          </cell>
          <cell r="L33">
            <v>62</v>
          </cell>
          <cell r="M33">
            <v>0.52200000000000002</v>
          </cell>
          <cell r="N33">
            <v>0.49</v>
          </cell>
          <cell r="O33">
            <v>0.47799999999999998</v>
          </cell>
          <cell r="P33">
            <v>0.51</v>
          </cell>
          <cell r="Q33">
            <v>4893.1000000000004</v>
          </cell>
          <cell r="R33">
            <v>6025</v>
          </cell>
          <cell r="S33">
            <v>0.08</v>
          </cell>
          <cell r="T33">
            <v>0.03</v>
          </cell>
          <cell r="U33">
            <v>0.02</v>
          </cell>
          <cell r="V33">
            <v>0.03</v>
          </cell>
          <cell r="W33">
            <v>2</v>
          </cell>
          <cell r="X33">
            <v>0.9</v>
          </cell>
          <cell r="Y33" t="str">
            <v>B++</v>
          </cell>
          <cell r="Z33">
            <v>0.10025000000000001</v>
          </cell>
          <cell r="AA33" t="str">
            <v>BBB</v>
          </cell>
          <cell r="AB33" t="str">
            <v>Baa2</v>
          </cell>
          <cell r="AC33">
            <v>3100</v>
          </cell>
          <cell r="AD33" t="str">
            <v>Y</v>
          </cell>
          <cell r="AE33">
            <v>4.4999999999999998E-2</v>
          </cell>
          <cell r="AF33">
            <v>1.7399999999999999E-2</v>
          </cell>
        </row>
        <row r="34">
          <cell r="B34" t="str">
            <v>OGE</v>
          </cell>
          <cell r="C34" t="str">
            <v>OGE Energy Corp.</v>
          </cell>
          <cell r="E34">
            <v>1.64</v>
          </cell>
          <cell r="F34">
            <v>55</v>
          </cell>
          <cell r="G34">
            <v>40</v>
          </cell>
          <cell r="H34">
            <v>3.25</v>
          </cell>
          <cell r="I34">
            <v>1.85</v>
          </cell>
          <cell r="J34">
            <v>26</v>
          </cell>
          <cell r="K34">
            <v>200.1</v>
          </cell>
          <cell r="L34">
            <v>200.2</v>
          </cell>
          <cell r="M34">
            <v>0.52600000000000002</v>
          </cell>
          <cell r="N34">
            <v>0.5</v>
          </cell>
          <cell r="O34">
            <v>0.47399999999999998</v>
          </cell>
          <cell r="P34">
            <v>0.5</v>
          </cell>
          <cell r="Q34">
            <v>8552.7000000000007</v>
          </cell>
          <cell r="R34">
            <v>10400</v>
          </cell>
          <cell r="S34">
            <v>0.13</v>
          </cell>
          <cell r="T34">
            <v>6.5000000000000002E-2</v>
          </cell>
          <cell r="U34">
            <v>0.03</v>
          </cell>
          <cell r="V34">
            <v>5.5E-2</v>
          </cell>
          <cell r="W34">
            <v>2</v>
          </cell>
          <cell r="X34">
            <v>1.05</v>
          </cell>
          <cell r="Y34" t="str">
            <v>A</v>
          </cell>
          <cell r="Z34">
            <v>9.5000000000000001E-2</v>
          </cell>
          <cell r="AA34" t="str">
            <v>BBB+</v>
          </cell>
          <cell r="AB34" t="str">
            <v>Baa1</v>
          </cell>
          <cell r="AC34">
            <v>8300</v>
          </cell>
          <cell r="AD34" t="str">
            <v>N</v>
          </cell>
          <cell r="AE34">
            <v>1.9E-2</v>
          </cell>
          <cell r="AF34">
            <v>3.4700000000000002E-2</v>
          </cell>
        </row>
        <row r="35">
          <cell r="B35" t="str">
            <v>OTTR</v>
          </cell>
          <cell r="C35" t="str">
            <v>Otter Tail Corp.</v>
          </cell>
          <cell r="E35">
            <v>1.65</v>
          </cell>
          <cell r="F35">
            <v>75</v>
          </cell>
          <cell r="G35">
            <v>55</v>
          </cell>
          <cell r="H35">
            <v>3.75</v>
          </cell>
          <cell r="I35">
            <v>2.2000000000000002</v>
          </cell>
          <cell r="J35">
            <v>34.25</v>
          </cell>
          <cell r="K35">
            <v>41.55</v>
          </cell>
          <cell r="L35">
            <v>42.5</v>
          </cell>
          <cell r="M35">
            <v>0.42599999999999999</v>
          </cell>
          <cell r="N35">
            <v>0.42499999999999999</v>
          </cell>
          <cell r="O35">
            <v>0.57399999999999995</v>
          </cell>
          <cell r="P35">
            <v>0.57499999999999996</v>
          </cell>
          <cell r="Q35">
            <v>1724.8</v>
          </cell>
          <cell r="R35">
            <v>2525</v>
          </cell>
          <cell r="S35">
            <v>0.115</v>
          </cell>
          <cell r="T35">
            <v>4.4999999999999998E-2</v>
          </cell>
          <cell r="U35">
            <v>7.0000000000000007E-2</v>
          </cell>
          <cell r="V35">
            <v>0.08</v>
          </cell>
          <cell r="W35">
            <v>2</v>
          </cell>
          <cell r="X35">
            <v>0.85</v>
          </cell>
          <cell r="Y35" t="str">
            <v>A</v>
          </cell>
          <cell r="Z35">
            <v>9.3333333333333338E-2</v>
          </cell>
          <cell r="AA35" t="str">
            <v>BBB</v>
          </cell>
          <cell r="AB35" t="str">
            <v>Baa2</v>
          </cell>
          <cell r="AC35">
            <v>3200</v>
          </cell>
          <cell r="AD35" t="str">
            <v>N</v>
          </cell>
          <cell r="AE35">
            <v>0.09</v>
          </cell>
          <cell r="AF35" t="str">
            <v>n/a</v>
          </cell>
        </row>
        <row r="36">
          <cell r="B36" t="str">
            <v>PNW</v>
          </cell>
          <cell r="C36" t="str">
            <v>Pinnacle West Capital</v>
          </cell>
          <cell r="E36">
            <v>3.46</v>
          </cell>
          <cell r="F36">
            <v>110</v>
          </cell>
          <cell r="G36">
            <v>80</v>
          </cell>
          <cell r="H36">
            <v>5.25</v>
          </cell>
          <cell r="I36">
            <v>3.76</v>
          </cell>
          <cell r="J36">
            <v>58.5</v>
          </cell>
          <cell r="K36">
            <v>113.01</v>
          </cell>
          <cell r="L36">
            <v>118</v>
          </cell>
          <cell r="M36">
            <v>0.53900000000000003</v>
          </cell>
          <cell r="N36">
            <v>0.55000000000000004</v>
          </cell>
          <cell r="O36">
            <v>0.46100000000000002</v>
          </cell>
          <cell r="P36">
            <v>0.45</v>
          </cell>
          <cell r="Q36">
            <v>12820</v>
          </cell>
          <cell r="R36">
            <v>15325</v>
          </cell>
          <cell r="S36">
            <v>0.09</v>
          </cell>
          <cell r="T36">
            <v>5.0000000000000001E-3</v>
          </cell>
          <cell r="U36">
            <v>2.5000000000000001E-2</v>
          </cell>
          <cell r="V36">
            <v>2.5000000000000001E-2</v>
          </cell>
          <cell r="W36">
            <v>2</v>
          </cell>
          <cell r="X36">
            <v>0.9</v>
          </cell>
          <cell r="Y36" t="str">
            <v>A</v>
          </cell>
          <cell r="Z36">
            <v>8.6999999999999994E-2</v>
          </cell>
          <cell r="AA36" t="str">
            <v>BBB+</v>
          </cell>
          <cell r="AB36" t="str">
            <v>Baa1</v>
          </cell>
          <cell r="AC36">
            <v>8100</v>
          </cell>
          <cell r="AD36" t="str">
            <v>N</v>
          </cell>
          <cell r="AE36">
            <v>1E-3</v>
          </cell>
          <cell r="AF36" t="str">
            <v>n/a</v>
          </cell>
        </row>
        <row r="37">
          <cell r="B37" t="str">
            <v>PNM</v>
          </cell>
          <cell r="C37" t="str">
            <v>PNM Resources</v>
          </cell>
          <cell r="E37">
            <v>1.43</v>
          </cell>
          <cell r="F37">
            <v>65</v>
          </cell>
          <cell r="G37">
            <v>50</v>
          </cell>
          <cell r="H37">
            <v>3</v>
          </cell>
          <cell r="I37">
            <v>1.8</v>
          </cell>
          <cell r="J37">
            <v>32</v>
          </cell>
          <cell r="K37">
            <v>85.83</v>
          </cell>
          <cell r="L37">
            <v>90</v>
          </cell>
          <cell r="M37">
            <v>0.61799999999999999</v>
          </cell>
          <cell r="N37">
            <v>0.6</v>
          </cell>
          <cell r="O37">
            <v>0.38</v>
          </cell>
          <cell r="P37">
            <v>0.4</v>
          </cell>
          <cell r="Q37">
            <v>5698.6</v>
          </cell>
          <cell r="R37">
            <v>7175</v>
          </cell>
          <cell r="S37">
            <v>9.5000000000000001E-2</v>
          </cell>
          <cell r="T37">
            <v>0.05</v>
          </cell>
          <cell r="U37">
            <v>0.06</v>
          </cell>
          <cell r="V37">
            <v>5.5E-2</v>
          </cell>
          <cell r="W37">
            <v>2</v>
          </cell>
          <cell r="X37">
            <v>0.9</v>
          </cell>
          <cell r="Y37" t="str">
            <v>B++</v>
          </cell>
          <cell r="Z37">
            <v>9.8500000000000004E-2</v>
          </cell>
          <cell r="AA37" t="str">
            <v>BBB</v>
          </cell>
          <cell r="AB37" t="str">
            <v>Baa3</v>
          </cell>
          <cell r="AC37">
            <v>4100</v>
          </cell>
          <cell r="AD37" t="str">
            <v>N</v>
          </cell>
          <cell r="AE37">
            <v>5.2200000000000003E-2</v>
          </cell>
          <cell r="AF37">
            <v>4.2200000000000001E-2</v>
          </cell>
        </row>
        <row r="38">
          <cell r="B38" t="str">
            <v>POR</v>
          </cell>
          <cell r="C38" t="str">
            <v>Portland General Elec.</v>
          </cell>
          <cell r="E38">
            <v>1.84</v>
          </cell>
          <cell r="F38">
            <v>75</v>
          </cell>
          <cell r="G38">
            <v>55</v>
          </cell>
          <cell r="H38">
            <v>3.4</v>
          </cell>
          <cell r="I38">
            <v>2.25</v>
          </cell>
          <cell r="J38">
            <v>35.5</v>
          </cell>
          <cell r="K38">
            <v>89.41</v>
          </cell>
          <cell r="L38">
            <v>89.5</v>
          </cell>
          <cell r="M38">
            <v>0.56799999999999995</v>
          </cell>
          <cell r="N38">
            <v>0.57999999999999996</v>
          </cell>
          <cell r="O38">
            <v>0.432</v>
          </cell>
          <cell r="P38">
            <v>0.42</v>
          </cell>
          <cell r="Q38">
            <v>6265</v>
          </cell>
          <cell r="R38">
            <v>7550</v>
          </cell>
          <cell r="S38">
            <v>9.5000000000000001E-2</v>
          </cell>
          <cell r="T38">
            <v>4.4999999999999998E-2</v>
          </cell>
          <cell r="U38">
            <v>0.06</v>
          </cell>
          <cell r="V38">
            <v>0.03</v>
          </cell>
          <cell r="W38">
            <v>2</v>
          </cell>
          <cell r="X38">
            <v>0.85</v>
          </cell>
          <cell r="Y38" t="str">
            <v>B++</v>
          </cell>
          <cell r="Z38">
            <v>9.5000000000000001E-2</v>
          </cell>
          <cell r="AA38" t="str">
            <v>BBB+</v>
          </cell>
          <cell r="AB38" t="str">
            <v>A3</v>
          </cell>
          <cell r="AC38">
            <v>4400</v>
          </cell>
          <cell r="AD38" t="str">
            <v>N</v>
          </cell>
          <cell r="AE38">
            <v>3.1600000000000003E-2</v>
          </cell>
          <cell r="AF38">
            <v>4.6300000000000001E-2</v>
          </cell>
        </row>
        <row r="39">
          <cell r="B39" t="str">
            <v>PPL</v>
          </cell>
          <cell r="C39" t="str">
            <v>PPL Corp.</v>
          </cell>
          <cell r="E39">
            <v>0.9</v>
          </cell>
          <cell r="F39">
            <v>40</v>
          </cell>
          <cell r="G39">
            <v>25</v>
          </cell>
          <cell r="H39">
            <v>1.95</v>
          </cell>
          <cell r="I39">
            <v>1.18</v>
          </cell>
          <cell r="J39">
            <v>22.35</v>
          </cell>
          <cell r="K39">
            <v>735.11</v>
          </cell>
          <cell r="L39">
            <v>745</v>
          </cell>
          <cell r="M39">
            <v>0.437</v>
          </cell>
          <cell r="N39">
            <v>0.495</v>
          </cell>
          <cell r="O39">
            <v>0.56299999999999994</v>
          </cell>
          <cell r="P39">
            <v>0.505</v>
          </cell>
          <cell r="Q39">
            <v>24389</v>
          </cell>
          <cell r="R39">
            <v>31900</v>
          </cell>
          <cell r="S39">
            <v>7.4999999999999997E-2</v>
          </cell>
          <cell r="T39">
            <v>0.03</v>
          </cell>
          <cell r="U39">
            <v>-5.5E-2</v>
          </cell>
          <cell r="V39">
            <v>0.04</v>
          </cell>
          <cell r="W39">
            <v>3</v>
          </cell>
          <cell r="X39">
            <v>1.1000000000000001</v>
          </cell>
          <cell r="Y39" t="str">
            <v>B++</v>
          </cell>
          <cell r="Z39">
            <v>9.7250000000000003E-2</v>
          </cell>
          <cell r="AA39" t="str">
            <v>A-</v>
          </cell>
          <cell r="AB39" t="str">
            <v>Baa1</v>
          </cell>
          <cell r="AC39">
            <v>21300</v>
          </cell>
          <cell r="AD39" t="str">
            <v>Y</v>
          </cell>
          <cell r="AE39">
            <v>0.17469999999999999</v>
          </cell>
          <cell r="AF39" t="str">
            <v>n/a</v>
          </cell>
        </row>
        <row r="40">
          <cell r="B40" t="str">
            <v>PEG</v>
          </cell>
          <cell r="C40" t="str">
            <v>Pub Sv Enterprise Grp.</v>
          </cell>
          <cell r="E40">
            <v>2.2200000000000002</v>
          </cell>
          <cell r="F40">
            <v>85</v>
          </cell>
          <cell r="G40">
            <v>70</v>
          </cell>
          <cell r="H40">
            <v>4.3</v>
          </cell>
          <cell r="I40">
            <v>2.72</v>
          </cell>
          <cell r="J40">
            <v>34</v>
          </cell>
          <cell r="K40">
            <v>504</v>
          </cell>
          <cell r="L40">
            <v>496</v>
          </cell>
          <cell r="M40">
            <v>0.51300000000000001</v>
          </cell>
          <cell r="N40">
            <v>0.57499999999999996</v>
          </cell>
          <cell r="O40">
            <v>0.48699999999999999</v>
          </cell>
          <cell r="P40">
            <v>0.42499999999999999</v>
          </cell>
          <cell r="Q40">
            <v>29657</v>
          </cell>
          <cell r="R40">
            <v>39600</v>
          </cell>
          <cell r="S40">
            <v>0.125</v>
          </cell>
          <cell r="T40">
            <v>0.04</v>
          </cell>
          <cell r="U40">
            <v>5.5E-2</v>
          </cell>
          <cell r="V40">
            <v>0.02</v>
          </cell>
          <cell r="W40">
            <v>1</v>
          </cell>
          <cell r="X40">
            <v>0.9</v>
          </cell>
          <cell r="Y40" t="str">
            <v>A++</v>
          </cell>
          <cell r="Z40">
            <v>9.6000000000000002E-2</v>
          </cell>
          <cell r="AA40" t="str">
            <v>BBB+</v>
          </cell>
          <cell r="AB40" t="str">
            <v>Baa2</v>
          </cell>
          <cell r="AC40">
            <v>32800</v>
          </cell>
          <cell r="AD40" t="str">
            <v>Y</v>
          </cell>
          <cell r="AE40">
            <v>2.8000000000000001E-2</v>
          </cell>
          <cell r="AF40">
            <v>3.1099999999999999E-2</v>
          </cell>
        </row>
        <row r="41">
          <cell r="B41" t="str">
            <v>SRE</v>
          </cell>
          <cell r="C41" t="str">
            <v>Sempra Energy</v>
          </cell>
          <cell r="E41">
            <v>4.67</v>
          </cell>
          <cell r="F41">
            <v>215</v>
          </cell>
          <cell r="G41">
            <v>160</v>
          </cell>
          <cell r="H41">
            <v>10.75</v>
          </cell>
          <cell r="I41">
            <v>5.6</v>
          </cell>
          <cell r="J41">
            <v>100.75</v>
          </cell>
          <cell r="K41">
            <v>316.92</v>
          </cell>
          <cell r="L41">
            <v>305</v>
          </cell>
          <cell r="M41">
            <v>0.44800000000000001</v>
          </cell>
          <cell r="N41">
            <v>0.46500000000000002</v>
          </cell>
          <cell r="O41">
            <v>0.53300000000000003</v>
          </cell>
          <cell r="P41">
            <v>0.52</v>
          </cell>
          <cell r="Q41">
            <v>47069</v>
          </cell>
          <cell r="R41">
            <v>59300</v>
          </cell>
          <cell r="S41">
            <v>0.105</v>
          </cell>
          <cell r="T41">
            <v>7.4999999999999997E-2</v>
          </cell>
          <cell r="U41">
            <v>0.05</v>
          </cell>
          <cell r="V41">
            <v>6.5000000000000002E-2</v>
          </cell>
          <cell r="W41">
            <v>2</v>
          </cell>
          <cell r="X41">
            <v>0.95</v>
          </cell>
          <cell r="Y41" t="str">
            <v>A</v>
          </cell>
          <cell r="Z41">
            <v>0.10199999999999999</v>
          </cell>
          <cell r="AA41" t="str">
            <v>BBB+</v>
          </cell>
          <cell r="AB41" t="str">
            <v>Baa2</v>
          </cell>
          <cell r="AC41">
            <v>46700</v>
          </cell>
          <cell r="AD41" t="str">
            <v>Y</v>
          </cell>
          <cell r="AE41">
            <v>9.7799999999999998E-2</v>
          </cell>
          <cell r="AF41">
            <v>5.7500000000000002E-2</v>
          </cell>
        </row>
        <row r="42">
          <cell r="B42" t="str">
            <v>SO</v>
          </cell>
          <cell r="C42" t="str">
            <v>Southern Company</v>
          </cell>
          <cell r="E42">
            <v>2.72</v>
          </cell>
          <cell r="F42">
            <v>90</v>
          </cell>
          <cell r="G42">
            <v>65</v>
          </cell>
          <cell r="H42">
            <v>4.75</v>
          </cell>
          <cell r="I42">
            <v>3.1</v>
          </cell>
          <cell r="J42">
            <v>32.25</v>
          </cell>
          <cell r="K42">
            <v>1060</v>
          </cell>
          <cell r="L42">
            <v>1070</v>
          </cell>
          <cell r="M42">
            <v>0.64</v>
          </cell>
          <cell r="N42">
            <v>0.63</v>
          </cell>
          <cell r="O42">
            <v>0.35599999999999998</v>
          </cell>
          <cell r="P42">
            <v>0.37</v>
          </cell>
          <cell r="Q42">
            <v>78285</v>
          </cell>
          <cell r="R42">
            <v>93500</v>
          </cell>
          <cell r="S42">
            <v>0.14499999999999999</v>
          </cell>
          <cell r="T42">
            <v>6.5000000000000002E-2</v>
          </cell>
          <cell r="U42">
            <v>3.5000000000000003E-2</v>
          </cell>
          <cell r="V42">
            <v>3.5000000000000003E-2</v>
          </cell>
          <cell r="W42">
            <v>2</v>
          </cell>
          <cell r="X42">
            <v>0.9</v>
          </cell>
          <cell r="Y42" t="str">
            <v>A</v>
          </cell>
          <cell r="Z42">
            <v>0.125</v>
          </cell>
          <cell r="AA42" t="str">
            <v>BBB+</v>
          </cell>
          <cell r="AB42" t="str">
            <v>Baa2</v>
          </cell>
          <cell r="AC42">
            <v>81500</v>
          </cell>
          <cell r="AD42" t="str">
            <v>Y</v>
          </cell>
          <cell r="AE42">
            <v>6.59E-2</v>
          </cell>
          <cell r="AF42">
            <v>0.04</v>
          </cell>
        </row>
        <row r="43">
          <cell r="B43" t="str">
            <v>WEC</v>
          </cell>
          <cell r="C43" t="str">
            <v>WEC Energy Group</v>
          </cell>
          <cell r="E43">
            <v>2.91</v>
          </cell>
          <cell r="F43">
            <v>125</v>
          </cell>
          <cell r="G43">
            <v>100</v>
          </cell>
          <cell r="H43">
            <v>5.5</v>
          </cell>
          <cell r="I43">
            <v>3.8</v>
          </cell>
          <cell r="J43">
            <v>42</v>
          </cell>
          <cell r="K43">
            <v>315.43</v>
          </cell>
          <cell r="L43">
            <v>315.43</v>
          </cell>
          <cell r="M43">
            <v>0.55300000000000005</v>
          </cell>
          <cell r="N43">
            <v>0.55500000000000005</v>
          </cell>
          <cell r="O43">
            <v>0.44600000000000001</v>
          </cell>
          <cell r="P43">
            <v>0.44500000000000001</v>
          </cell>
          <cell r="Q43">
            <v>24467</v>
          </cell>
          <cell r="R43">
            <v>29800</v>
          </cell>
          <cell r="S43">
            <v>0.13</v>
          </cell>
          <cell r="T43">
            <v>0.06</v>
          </cell>
          <cell r="U43">
            <v>7.0000000000000007E-2</v>
          </cell>
          <cell r="V43">
            <v>0.04</v>
          </cell>
          <cell r="W43">
            <v>1</v>
          </cell>
          <cell r="X43">
            <v>0.8</v>
          </cell>
          <cell r="Y43" t="str">
            <v>A+</v>
          </cell>
          <cell r="Z43">
            <v>9.8299999999999985E-2</v>
          </cell>
          <cell r="AA43" t="str">
            <v>A-</v>
          </cell>
          <cell r="AB43" t="str">
            <v>Baa1</v>
          </cell>
          <cell r="AC43">
            <v>33200</v>
          </cell>
          <cell r="AD43" t="str">
            <v>Y</v>
          </cell>
          <cell r="AE43">
            <v>6.2100000000000002E-2</v>
          </cell>
          <cell r="AF43">
            <v>6.08E-2</v>
          </cell>
        </row>
        <row r="44">
          <cell r="B44" t="str">
            <v>XEL</v>
          </cell>
          <cell r="C44" t="str">
            <v>Xcel Energy Inc.</v>
          </cell>
          <cell r="E44">
            <v>2.0099999999999998</v>
          </cell>
          <cell r="F44">
            <v>90</v>
          </cell>
          <cell r="G44">
            <v>75</v>
          </cell>
          <cell r="H44">
            <v>4</v>
          </cell>
          <cell r="I44">
            <v>2.5</v>
          </cell>
          <cell r="J44">
            <v>37</v>
          </cell>
          <cell r="K44">
            <v>544.03</v>
          </cell>
          <cell r="L44">
            <v>561</v>
          </cell>
          <cell r="M44">
            <v>0.58199999999999996</v>
          </cell>
          <cell r="N44">
            <v>0.57999999999999996</v>
          </cell>
          <cell r="O44">
            <v>0.41799999999999998</v>
          </cell>
          <cell r="P44">
            <v>0.42</v>
          </cell>
          <cell r="Q44">
            <v>37391</v>
          </cell>
          <cell r="R44">
            <v>49200</v>
          </cell>
          <cell r="S44">
            <v>0.11</v>
          </cell>
          <cell r="T44">
            <v>0.06</v>
          </cell>
          <cell r="U44">
            <v>6.5000000000000002E-2</v>
          </cell>
          <cell r="V44">
            <v>5.5E-2</v>
          </cell>
          <cell r="W44">
            <v>1</v>
          </cell>
          <cell r="X44">
            <v>0.8</v>
          </cell>
          <cell r="Y44" t="str">
            <v>A+</v>
          </cell>
          <cell r="Z44">
            <v>9.6000000000000002E-2</v>
          </cell>
          <cell r="AA44" t="str">
            <v>A-</v>
          </cell>
          <cell r="AB44" t="str">
            <v>Baa1</v>
          </cell>
          <cell r="AC44">
            <v>38100</v>
          </cell>
          <cell r="AD44" t="str">
            <v>Y</v>
          </cell>
          <cell r="AE44">
            <v>7.0400000000000004E-2</v>
          </cell>
          <cell r="AF44">
            <v>6.4299999999999996E-2</v>
          </cell>
        </row>
      </sheetData>
      <sheetData sheetId="31" refreshError="1"/>
      <sheetData sheetId="32" refreshError="1"/>
      <sheetData sheetId="33">
        <row r="6">
          <cell r="A6" t="str">
            <v>AAA</v>
          </cell>
          <cell r="B6">
            <v>1</v>
          </cell>
          <cell r="C6" t="str">
            <v>AAA</v>
          </cell>
          <cell r="I6" t="str">
            <v>AAA</v>
          </cell>
          <cell r="J6">
            <v>1</v>
          </cell>
          <cell r="K6" t="str">
            <v>AAA</v>
          </cell>
        </row>
        <row r="7">
          <cell r="A7" t="str">
            <v>AA+</v>
          </cell>
          <cell r="B7">
            <v>2</v>
          </cell>
          <cell r="C7" t="str">
            <v>AA+</v>
          </cell>
          <cell r="I7" t="str">
            <v>Aa1</v>
          </cell>
          <cell r="J7">
            <v>2</v>
          </cell>
          <cell r="K7" t="str">
            <v>Aa1</v>
          </cell>
        </row>
        <row r="8">
          <cell r="A8" t="str">
            <v>AA</v>
          </cell>
          <cell r="B8">
            <v>3</v>
          </cell>
          <cell r="C8" t="str">
            <v>AA</v>
          </cell>
          <cell r="I8" t="str">
            <v>Aa2</v>
          </cell>
          <cell r="J8">
            <v>3</v>
          </cell>
          <cell r="K8" t="str">
            <v>Aa2</v>
          </cell>
        </row>
        <row r="9">
          <cell r="A9" t="str">
            <v>AA-</v>
          </cell>
          <cell r="B9">
            <v>4</v>
          </cell>
          <cell r="C9" t="str">
            <v>AA-</v>
          </cell>
          <cell r="I9" t="str">
            <v>Aa3</v>
          </cell>
          <cell r="J9">
            <v>4</v>
          </cell>
          <cell r="K9" t="str">
            <v>Aa3</v>
          </cell>
        </row>
        <row r="10">
          <cell r="A10" t="str">
            <v>A+</v>
          </cell>
          <cell r="B10">
            <v>5</v>
          </cell>
          <cell r="C10" t="str">
            <v>A+</v>
          </cell>
          <cell r="I10" t="str">
            <v>A1</v>
          </cell>
          <cell r="J10">
            <v>5</v>
          </cell>
          <cell r="K10" t="str">
            <v>A1</v>
          </cell>
        </row>
        <row r="11">
          <cell r="A11" t="str">
            <v>A</v>
          </cell>
          <cell r="B11">
            <v>6</v>
          </cell>
          <cell r="C11" t="str">
            <v>A</v>
          </cell>
          <cell r="I11" t="str">
            <v>A2</v>
          </cell>
          <cell r="J11">
            <v>6</v>
          </cell>
          <cell r="K11" t="str">
            <v>A2</v>
          </cell>
        </row>
        <row r="12">
          <cell r="A12" t="str">
            <v>A-</v>
          </cell>
          <cell r="B12">
            <v>7</v>
          </cell>
          <cell r="C12" t="str">
            <v>A-</v>
          </cell>
          <cell r="I12" t="str">
            <v>A3</v>
          </cell>
          <cell r="J12">
            <v>7</v>
          </cell>
          <cell r="K12" t="str">
            <v>A3</v>
          </cell>
        </row>
        <row r="13">
          <cell r="A13" t="str">
            <v>BBB+</v>
          </cell>
          <cell r="B13">
            <v>8</v>
          </cell>
          <cell r="C13" t="str">
            <v>BBB+</v>
          </cell>
          <cell r="I13" t="str">
            <v>Baa1</v>
          </cell>
          <cell r="J13">
            <v>8</v>
          </cell>
          <cell r="K13" t="str">
            <v>Baa1</v>
          </cell>
        </row>
        <row r="14">
          <cell r="A14" t="str">
            <v>BBB</v>
          </cell>
          <cell r="B14">
            <v>9</v>
          </cell>
          <cell r="C14" t="str">
            <v>BBB</v>
          </cell>
          <cell r="I14" t="str">
            <v>Baa2</v>
          </cell>
          <cell r="J14">
            <v>9</v>
          </cell>
          <cell r="K14" t="str">
            <v>Baa2</v>
          </cell>
        </row>
        <row r="15">
          <cell r="A15" t="str">
            <v>BBB-</v>
          </cell>
          <cell r="B15">
            <v>10</v>
          </cell>
          <cell r="C15" t="str">
            <v>BBB-</v>
          </cell>
          <cell r="I15" t="str">
            <v>Baa3</v>
          </cell>
          <cell r="J15">
            <v>10</v>
          </cell>
          <cell r="K15" t="str">
            <v>Baa3</v>
          </cell>
        </row>
        <row r="16">
          <cell r="A16" t="str">
            <v>BB+</v>
          </cell>
          <cell r="B16">
            <v>11</v>
          </cell>
          <cell r="C16" t="str">
            <v>BB+</v>
          </cell>
          <cell r="I16" t="str">
            <v>Ba1</v>
          </cell>
          <cell r="J16">
            <v>11</v>
          </cell>
          <cell r="K16" t="str">
            <v>Ba1</v>
          </cell>
        </row>
        <row r="17">
          <cell r="A17" t="str">
            <v>BB</v>
          </cell>
          <cell r="B17">
            <v>12</v>
          </cell>
          <cell r="C17" t="str">
            <v>BB</v>
          </cell>
          <cell r="I17" t="str">
            <v>Ba2</v>
          </cell>
          <cell r="J17">
            <v>12</v>
          </cell>
          <cell r="K17" t="str">
            <v>Ba2</v>
          </cell>
        </row>
        <row r="18">
          <cell r="A18" t="str">
            <v>BB-</v>
          </cell>
          <cell r="B18">
            <v>13</v>
          </cell>
          <cell r="C18" t="str">
            <v>BB-</v>
          </cell>
          <cell r="I18" t="str">
            <v>Ba3</v>
          </cell>
          <cell r="J18">
            <v>13</v>
          </cell>
          <cell r="K18" t="str">
            <v>Ba3</v>
          </cell>
        </row>
        <row r="19">
          <cell r="A19" t="str">
            <v>B+</v>
          </cell>
          <cell r="B19">
            <v>14</v>
          </cell>
          <cell r="C19" t="str">
            <v>B+</v>
          </cell>
          <cell r="I19" t="str">
            <v>B1</v>
          </cell>
          <cell r="J19">
            <v>14</v>
          </cell>
          <cell r="K19" t="str">
            <v>B1</v>
          </cell>
        </row>
        <row r="20">
          <cell r="A20" t="str">
            <v>B</v>
          </cell>
          <cell r="B20">
            <v>15</v>
          </cell>
          <cell r="C20" t="str">
            <v>B</v>
          </cell>
          <cell r="I20" t="str">
            <v>B2</v>
          </cell>
          <cell r="J20">
            <v>15</v>
          </cell>
          <cell r="K20" t="str">
            <v>B2</v>
          </cell>
        </row>
        <row r="21">
          <cell r="A21" t="str">
            <v>B-</v>
          </cell>
          <cell r="B21">
            <v>16</v>
          </cell>
          <cell r="C21" t="str">
            <v>B-</v>
          </cell>
          <cell r="I21" t="str">
            <v>B3</v>
          </cell>
          <cell r="J21">
            <v>16</v>
          </cell>
          <cell r="K21" t="str">
            <v>B3</v>
          </cell>
        </row>
        <row r="22">
          <cell r="A22" t="str">
            <v>CCC+</v>
          </cell>
          <cell r="B22">
            <v>17</v>
          </cell>
          <cell r="C22" t="str">
            <v>CCC+</v>
          </cell>
          <cell r="I22" t="str">
            <v>Caa1</v>
          </cell>
          <cell r="J22">
            <v>17</v>
          </cell>
          <cell r="K22" t="str">
            <v>Caa1</v>
          </cell>
        </row>
        <row r="23">
          <cell r="A23" t="str">
            <v>CCC</v>
          </cell>
          <cell r="B23">
            <v>18</v>
          </cell>
          <cell r="C23" t="str">
            <v>CCC</v>
          </cell>
          <cell r="I23" t="str">
            <v>Caa2</v>
          </cell>
          <cell r="J23">
            <v>18</v>
          </cell>
          <cell r="K23" t="str">
            <v>Caa2</v>
          </cell>
        </row>
        <row r="24">
          <cell r="A24" t="str">
            <v>CCC-</v>
          </cell>
          <cell r="B24">
            <v>19</v>
          </cell>
          <cell r="C24" t="str">
            <v>CCC-</v>
          </cell>
          <cell r="I24" t="str">
            <v>Caa3</v>
          </cell>
          <cell r="J24">
            <v>19</v>
          </cell>
          <cell r="K24" t="str">
            <v>Caa3</v>
          </cell>
        </row>
        <row r="25">
          <cell r="A25" t="str">
            <v>CC</v>
          </cell>
          <cell r="B25">
            <v>20</v>
          </cell>
          <cell r="C25" t="str">
            <v>CC</v>
          </cell>
          <cell r="I25" t="str">
            <v>NR</v>
          </cell>
          <cell r="J25" t="str">
            <v>--</v>
          </cell>
        </row>
        <row r="26">
          <cell r="A26" t="str">
            <v>C</v>
          </cell>
          <cell r="B26">
            <v>21</v>
          </cell>
          <cell r="C26" t="str">
            <v>C</v>
          </cell>
        </row>
        <row r="27">
          <cell r="A27" t="str">
            <v>D</v>
          </cell>
          <cell r="B27">
            <v>22</v>
          </cell>
        </row>
        <row r="28">
          <cell r="A28" t="str">
            <v>NR</v>
          </cell>
          <cell r="B28" t="str">
            <v xml:space="preserve">  --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06 Market DCF"/>
      <sheetName val="zacks_2022-06-05 (S&amp;P 500)"/>
      <sheetName val="Fidelity _2022-06-05"/>
      <sheetName val="zacks_2022-06-05 (Growth)"/>
      <sheetName val="VL_2022-06-05 (DY,Gr,Mkt Cap)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0499-0A06-4A27-9DD1-EBC42E545BF6}">
  <sheetPr codeName="Sheet21">
    <pageSetUpPr fitToPage="1"/>
  </sheetPr>
  <dimension ref="A1:R280"/>
  <sheetViews>
    <sheetView tabSelected="1" topLeftCell="D1" zoomScaleNormal="100" zoomScaleSheetLayoutView="100" workbookViewId="0">
      <pane ySplit="7" topLeftCell="A8" activePane="bottomLeft" state="frozen"/>
      <selection activeCell="B34" sqref="B34:R35"/>
      <selection pane="bottomLeft" activeCell="Q26" sqref="Q25:Q26"/>
    </sheetView>
  </sheetViews>
  <sheetFormatPr defaultColWidth="10.33203125" defaultRowHeight="15.6" x14ac:dyDescent="0.25"/>
  <cols>
    <col min="1" max="1" width="40.77734375" style="6" customWidth="1"/>
    <col min="2" max="2" width="9.6640625" style="6" customWidth="1"/>
    <col min="3" max="3" width="12.33203125" style="6" customWidth="1"/>
    <col min="4" max="4" width="6.6640625" style="3" customWidth="1"/>
    <col min="5" max="5" width="23" style="35" customWidth="1"/>
    <col min="6" max="6" width="2.44140625" style="37" customWidth="1"/>
    <col min="7" max="7" width="7.6640625" style="35" customWidth="1"/>
    <col min="8" max="8" width="7.44140625" style="37" customWidth="1"/>
    <col min="9" max="9" width="1.5546875" style="38" customWidth="1"/>
    <col min="10" max="11" width="7.5546875" style="35" customWidth="1"/>
    <col min="12" max="12" width="1.5546875" style="38" customWidth="1"/>
    <col min="13" max="13" width="1.5546875" style="6" hidden="1" customWidth="1"/>
    <col min="14" max="14" width="9.33203125" style="6" hidden="1" customWidth="1"/>
    <col min="15" max="15" width="1.5546875" style="6" customWidth="1"/>
    <col min="16" max="16" width="14" style="7" customWidth="1"/>
    <col min="17" max="17" width="112.44140625" style="8" customWidth="1"/>
    <col min="18" max="16384" width="10.33203125" style="3"/>
  </cols>
  <sheetData>
    <row r="1" spans="1:18" x14ac:dyDescent="0.25">
      <c r="A1" s="1"/>
      <c r="B1" s="1"/>
      <c r="C1" s="1"/>
      <c r="D1" s="2"/>
      <c r="F1" s="36"/>
      <c r="R1" s="62"/>
    </row>
    <row r="2" spans="1:18" x14ac:dyDescent="0.25">
      <c r="D2" s="1"/>
      <c r="E2" s="41"/>
      <c r="F2" s="36"/>
    </row>
    <row r="3" spans="1:18" x14ac:dyDescent="0.25">
      <c r="A3" s="9"/>
      <c r="B3" s="9"/>
      <c r="C3" s="9"/>
      <c r="D3" s="1"/>
      <c r="E3" s="41"/>
      <c r="F3" s="36"/>
      <c r="Q3" s="10"/>
    </row>
    <row r="4" spans="1:18" x14ac:dyDescent="0.25">
      <c r="D4" s="1"/>
      <c r="E4" s="41"/>
      <c r="F4" s="36"/>
      <c r="G4" s="37" t="s">
        <v>0</v>
      </c>
      <c r="I4" s="39"/>
      <c r="J4" s="37" t="s">
        <v>1</v>
      </c>
      <c r="K4" s="37"/>
      <c r="L4" s="39"/>
      <c r="M4" s="11"/>
      <c r="N4" s="11"/>
      <c r="O4" s="11"/>
      <c r="P4" s="12"/>
      <c r="Q4" s="13"/>
    </row>
    <row r="5" spans="1:18" ht="21" customHeight="1" x14ac:dyDescent="0.25">
      <c r="A5" s="2"/>
      <c r="B5" s="2"/>
      <c r="C5" s="2"/>
      <c r="G5" s="36" t="s">
        <v>3</v>
      </c>
      <c r="H5" s="36"/>
      <c r="I5" s="42"/>
      <c r="J5" s="36" t="s">
        <v>4</v>
      </c>
      <c r="K5" s="36"/>
      <c r="L5" s="42"/>
      <c r="M5" s="14"/>
      <c r="N5" s="14"/>
      <c r="O5" s="14"/>
      <c r="P5" s="12" t="s">
        <v>5</v>
      </c>
    </row>
    <row r="6" spans="1:18" x14ac:dyDescent="0.3">
      <c r="E6" s="35" t="s">
        <v>6</v>
      </c>
      <c r="G6" s="36" t="s">
        <v>7</v>
      </c>
      <c r="H6" s="36"/>
      <c r="I6" s="39"/>
      <c r="J6" s="36" t="s">
        <v>8</v>
      </c>
      <c r="K6" s="36"/>
      <c r="L6" s="39"/>
      <c r="M6" s="4"/>
      <c r="N6" s="15" t="s">
        <v>9</v>
      </c>
      <c r="O6" s="4"/>
      <c r="P6" s="12" t="s">
        <v>10</v>
      </c>
    </row>
    <row r="7" spans="1:18" x14ac:dyDescent="0.3">
      <c r="A7" s="2"/>
      <c r="B7" s="2"/>
      <c r="C7" s="2"/>
      <c r="D7" s="16" t="s">
        <v>11</v>
      </c>
      <c r="E7" s="44" t="s">
        <v>12</v>
      </c>
      <c r="F7" s="36"/>
      <c r="G7" s="45" t="s">
        <v>13</v>
      </c>
      <c r="H7" s="36"/>
      <c r="I7" s="43"/>
      <c r="J7" s="45" t="s">
        <v>14</v>
      </c>
      <c r="K7" s="36"/>
      <c r="L7" s="43"/>
      <c r="M7" s="4"/>
      <c r="N7" s="17" t="s">
        <v>15</v>
      </c>
      <c r="O7" s="4"/>
      <c r="P7" s="12" t="s">
        <v>16</v>
      </c>
      <c r="Q7" s="18" t="s">
        <v>17</v>
      </c>
    </row>
    <row r="8" spans="1:18" ht="15" customHeight="1" x14ac:dyDescent="0.3">
      <c r="A8" s="2" t="s">
        <v>42</v>
      </c>
      <c r="B8" s="63">
        <v>0.6587402915203745</v>
      </c>
      <c r="C8" s="63">
        <v>0</v>
      </c>
      <c r="D8" s="6" t="str">
        <f>'[4]Electric Utility Data'!B9</f>
        <v>ALE</v>
      </c>
      <c r="E8" s="40" t="str">
        <f>'[4]Electric Utility Data'!C9</f>
        <v>ALLETE</v>
      </c>
      <c r="G8" s="46" t="str">
        <f>'[4]Electric Utility Data'!AA9</f>
        <v>BBB</v>
      </c>
      <c r="H8" s="47">
        <f>VLOOKUP(G8,'[4]Ordinal Ratings'!$A$6:$B$28,2,FALSE)</f>
        <v>9</v>
      </c>
      <c r="I8" s="40"/>
      <c r="J8" s="46" t="str">
        <f>'[4]Electric Utility Data'!AB9</f>
        <v>Baa1</v>
      </c>
      <c r="K8" s="47">
        <f>VLOOKUP(J8,'[4]Ordinal Ratings'!I$6:J$25,2,FALSE)</f>
        <v>8</v>
      </c>
      <c r="L8" s="40"/>
      <c r="M8" s="20"/>
      <c r="N8" s="21" t="s">
        <v>18</v>
      </c>
      <c r="O8" s="20"/>
      <c r="Q8" s="80" t="s">
        <v>84</v>
      </c>
    </row>
    <row r="9" spans="1:18" ht="15" customHeight="1" x14ac:dyDescent="0.3">
      <c r="A9" s="2" t="s">
        <v>43</v>
      </c>
      <c r="B9" s="63">
        <v>0.83064315867891736</v>
      </c>
      <c r="C9" s="63">
        <v>0.13409485969704496</v>
      </c>
      <c r="D9" s="6" t="str">
        <f>'[4]Electric Utility Data'!B10</f>
        <v>LNT</v>
      </c>
      <c r="E9" s="40" t="str">
        <f>'[4]Electric Utility Data'!C10</f>
        <v>Alliant Energy</v>
      </c>
      <c r="G9" s="46" t="str">
        <f>'[4]Electric Utility Data'!AA10</f>
        <v>A-</v>
      </c>
      <c r="H9" s="47">
        <f>VLOOKUP(G9,'[4]Ordinal Ratings'!$A$6:$B$28,2,FALSE)</f>
        <v>7</v>
      </c>
      <c r="I9" s="40"/>
      <c r="J9" s="46" t="str">
        <f>'[4]Electric Utility Data'!AB10</f>
        <v>Baa2</v>
      </c>
      <c r="K9" s="47">
        <f>VLOOKUP(J9,'[4]Ordinal Ratings'!I$6:J$25,2,FALSE)</f>
        <v>9</v>
      </c>
      <c r="L9" s="40"/>
      <c r="M9" s="20"/>
      <c r="N9" s="21" t="s">
        <v>18</v>
      </c>
      <c r="O9" s="20"/>
      <c r="Q9" s="22"/>
    </row>
    <row r="10" spans="1:18" ht="15" customHeight="1" x14ac:dyDescent="0.3">
      <c r="A10" s="2" t="s">
        <v>44</v>
      </c>
      <c r="B10" s="63">
        <v>0.7418353121567427</v>
      </c>
      <c r="C10" s="63">
        <v>0.16914489240585129</v>
      </c>
      <c r="D10" s="6" t="str">
        <f>'[4]Electric Utility Data'!B11</f>
        <v>AEE</v>
      </c>
      <c r="E10" s="40" t="str">
        <f>'[4]Electric Utility Data'!C11</f>
        <v>Ameren Corp.</v>
      </c>
      <c r="G10" s="46" t="str">
        <f>'[4]Electric Utility Data'!AA11</f>
        <v>BBB+</v>
      </c>
      <c r="H10" s="47">
        <f>VLOOKUP(G10,'[4]Ordinal Ratings'!$A$6:$B$28,2,FALSE)</f>
        <v>8</v>
      </c>
      <c r="I10" s="40"/>
      <c r="J10" s="46" t="str">
        <f>'[4]Electric Utility Data'!AB11</f>
        <v>Baa1</v>
      </c>
      <c r="K10" s="47">
        <f>VLOOKUP(J10,'[4]Ordinal Ratings'!I$6:J$25,2,FALSE)</f>
        <v>8</v>
      </c>
      <c r="L10" s="40"/>
      <c r="M10" s="20"/>
      <c r="N10" s="21" t="s">
        <v>18</v>
      </c>
      <c r="O10" s="20"/>
      <c r="Q10" s="22"/>
    </row>
    <row r="11" spans="1:18" ht="15" customHeight="1" x14ac:dyDescent="0.3">
      <c r="A11" s="2" t="s">
        <v>45</v>
      </c>
      <c r="B11" s="63">
        <v>0.90414754797890662</v>
      </c>
      <c r="C11" s="63">
        <v>0</v>
      </c>
      <c r="D11" s="6" t="str">
        <f>'[4]Electric Utility Data'!B12</f>
        <v>AEP</v>
      </c>
      <c r="E11" s="40" t="str">
        <f>'[4]Electric Utility Data'!C12</f>
        <v>American Elec Pwr</v>
      </c>
      <c r="G11" s="46" t="str">
        <f>'[4]Electric Utility Data'!AA12</f>
        <v>A-</v>
      </c>
      <c r="H11" s="47">
        <f>VLOOKUP(G11,'[4]Ordinal Ratings'!$A$6:$B$28,2,FALSE)</f>
        <v>7</v>
      </c>
      <c r="I11" s="40"/>
      <c r="J11" s="46" t="str">
        <f>'[4]Electric Utility Data'!AB12</f>
        <v>Baa2</v>
      </c>
      <c r="K11" s="47">
        <f>VLOOKUP(J11,'[4]Ordinal Ratings'!I$6:J$25,2,FALSE)</f>
        <v>9</v>
      </c>
      <c r="L11" s="40"/>
      <c r="M11" s="20"/>
      <c r="N11" s="23" t="s">
        <v>20</v>
      </c>
      <c r="O11" s="20"/>
      <c r="Q11" s="22"/>
    </row>
    <row r="12" spans="1:18" ht="15" customHeight="1" x14ac:dyDescent="0.3">
      <c r="A12" s="2" t="s">
        <v>47</v>
      </c>
      <c r="B12" s="63">
        <v>0.69670075829805989</v>
      </c>
      <c r="C12" s="63">
        <v>0.3</v>
      </c>
      <c r="D12" s="6" t="str">
        <f>'[4]Electric Utility Data'!B14</f>
        <v>AVA</v>
      </c>
      <c r="E12" s="40" t="str">
        <f>'[4]Electric Utility Data'!C14</f>
        <v>Avista Corp.</v>
      </c>
      <c r="G12" s="46" t="str">
        <f>'[4]Electric Utility Data'!AA14</f>
        <v>BBB</v>
      </c>
      <c r="H12" s="47">
        <f>VLOOKUP(G12,'[4]Ordinal Ratings'!$A$6:$B$28,2,FALSE)</f>
        <v>9</v>
      </c>
      <c r="I12" s="40"/>
      <c r="J12" s="46" t="str">
        <f>'[4]Electric Utility Data'!AB14</f>
        <v>Baa2</v>
      </c>
      <c r="K12" s="47">
        <f>VLOOKUP(J12,'[4]Ordinal Ratings'!I$6:J$25,2,FALSE)</f>
        <v>9</v>
      </c>
      <c r="L12" s="40"/>
      <c r="M12" s="20"/>
      <c r="N12" s="21" t="s">
        <v>18</v>
      </c>
      <c r="O12" s="20"/>
      <c r="Q12" s="22"/>
    </row>
    <row r="13" spans="1:18" ht="15" customHeight="1" x14ac:dyDescent="0.3">
      <c r="A13" s="2" t="s">
        <v>50</v>
      </c>
      <c r="B13" s="63">
        <v>0.63588850174216027</v>
      </c>
      <c r="C13" s="63">
        <v>0.32430983650495848</v>
      </c>
      <c r="D13" s="6" t="str">
        <f>'[4]Electric Utility Data'!B17</f>
        <v>CMS</v>
      </c>
      <c r="E13" s="40" t="str">
        <f>'[4]Electric Utility Data'!C17</f>
        <v>CMS Energy Corp.</v>
      </c>
      <c r="G13" s="46" t="str">
        <f>'[4]Electric Utility Data'!AA17</f>
        <v>BBB+</v>
      </c>
      <c r="H13" s="47">
        <f>VLOOKUP(G13,'[4]Ordinal Ratings'!$A$6:$B$28,2,FALSE)</f>
        <v>8</v>
      </c>
      <c r="I13" s="40"/>
      <c r="J13" s="46" t="str">
        <f>'[4]Electric Utility Data'!AB17</f>
        <v>Baa2</v>
      </c>
      <c r="K13" s="47">
        <f>VLOOKUP(J13,'[4]Ordinal Ratings'!I$6:J$25,2,FALSE)</f>
        <v>9</v>
      </c>
      <c r="L13" s="40"/>
      <c r="M13" s="20"/>
      <c r="N13" s="21" t="s">
        <v>18</v>
      </c>
      <c r="O13" s="20"/>
      <c r="Q13" s="22"/>
    </row>
    <row r="14" spans="1:18" ht="15" customHeight="1" x14ac:dyDescent="0.3">
      <c r="A14" s="2" t="s">
        <v>51</v>
      </c>
      <c r="B14" s="63">
        <v>0.74029871104139666</v>
      </c>
      <c r="C14" s="63">
        <v>0.21373525199481688</v>
      </c>
      <c r="D14" s="6" t="str">
        <f>'[4]Electric Utility Data'!B18</f>
        <v>ED</v>
      </c>
      <c r="E14" s="40" t="str">
        <f>'[4]Electric Utility Data'!C18</f>
        <v>Consolidated Edison</v>
      </c>
      <c r="G14" s="46" t="str">
        <f>'[4]Electric Utility Data'!AA18</f>
        <v>A-</v>
      </c>
      <c r="H14" s="47">
        <f>VLOOKUP(G14,'[4]Ordinal Ratings'!$A$6:$B$28,2,FALSE)</f>
        <v>7</v>
      </c>
      <c r="I14" s="40"/>
      <c r="J14" s="46" t="str">
        <f>'[4]Electric Utility Data'!AB18</f>
        <v>Baa2</v>
      </c>
      <c r="K14" s="47">
        <f>VLOOKUP(J14,'[4]Ordinal Ratings'!I$6:J$25,2,FALSE)</f>
        <v>9</v>
      </c>
      <c r="L14" s="40"/>
      <c r="M14" s="20"/>
      <c r="N14" s="21" t="s">
        <v>18</v>
      </c>
      <c r="O14" s="20"/>
      <c r="Q14" s="22"/>
    </row>
    <row r="15" spans="1:18" ht="15" customHeight="1" x14ac:dyDescent="0.3">
      <c r="A15" s="2" t="s">
        <v>54</v>
      </c>
      <c r="B15" s="63">
        <v>0.92639366827253955</v>
      </c>
      <c r="C15" s="63">
        <v>7.7976600137646249E-2</v>
      </c>
      <c r="D15" s="6" t="str">
        <f>'[4]Electric Utility Data'!B21</f>
        <v>DUK</v>
      </c>
      <c r="E15" s="40" t="str">
        <f>'[4]Electric Utility Data'!C21</f>
        <v>Duke Energy Corp.</v>
      </c>
      <c r="G15" s="46" t="str">
        <f>'[4]Electric Utility Data'!AA21</f>
        <v>BBB+</v>
      </c>
      <c r="H15" s="47">
        <f>VLOOKUP(G15,'[4]Ordinal Ratings'!$A$6:$B$28,2,FALSE)</f>
        <v>8</v>
      </c>
      <c r="I15" s="40"/>
      <c r="J15" s="46" t="str">
        <f>'[4]Electric Utility Data'!AB21</f>
        <v>Baa2</v>
      </c>
      <c r="K15" s="47">
        <f>VLOOKUP(J15,'[4]Ordinal Ratings'!I$6:J$25,2,FALSE)</f>
        <v>9</v>
      </c>
      <c r="L15" s="40"/>
      <c r="M15" s="20"/>
      <c r="N15" s="21" t="s">
        <v>18</v>
      </c>
      <c r="O15" s="20"/>
      <c r="Q15" s="22"/>
    </row>
    <row r="16" spans="1:18" ht="15" customHeight="1" x14ac:dyDescent="0.3">
      <c r="A16" s="2" t="s">
        <v>55</v>
      </c>
      <c r="B16" s="63">
        <v>1</v>
      </c>
      <c r="C16" s="63">
        <v>0</v>
      </c>
      <c r="D16" s="6" t="str">
        <f>'[4]Electric Utility Data'!B22</f>
        <v>EIX</v>
      </c>
      <c r="E16" s="40" t="str">
        <f>'[4]Electric Utility Data'!C22</f>
        <v>Edison International</v>
      </c>
      <c r="G16" s="46" t="str">
        <f>'[4]Electric Utility Data'!AA22</f>
        <v>BBB</v>
      </c>
      <c r="H16" s="47">
        <f>VLOOKUP(G16,'[4]Ordinal Ratings'!$A$6:$B$28,2,FALSE)</f>
        <v>9</v>
      </c>
      <c r="I16" s="40"/>
      <c r="J16" s="46" t="s">
        <v>28</v>
      </c>
      <c r="K16" s="47">
        <f>VLOOKUP(J16,'[4]Ordinal Ratings'!I$6:J$25,2,FALSE)</f>
        <v>9</v>
      </c>
      <c r="L16" s="40"/>
      <c r="M16" s="20"/>
      <c r="N16" s="23" t="s">
        <v>20</v>
      </c>
      <c r="O16" s="20"/>
      <c r="Q16" s="22"/>
    </row>
    <row r="17" spans="1:17" ht="15" customHeight="1" x14ac:dyDescent="0.3">
      <c r="A17" s="2" t="s">
        <v>56</v>
      </c>
      <c r="B17" s="63">
        <v>0.97489522871209111</v>
      </c>
      <c r="C17" s="63">
        <v>1.4858308913865768E-2</v>
      </c>
      <c r="D17" s="6" t="str">
        <f>'[4]Electric Utility Data'!B24</f>
        <v>ETR</v>
      </c>
      <c r="E17" s="40" t="str">
        <f>'[4]Electric Utility Data'!C24</f>
        <v>Entergy Corp.</v>
      </c>
      <c r="G17" s="46" t="str">
        <f>'[4]Electric Utility Data'!AA24</f>
        <v>BBB+</v>
      </c>
      <c r="H17" s="47">
        <f>VLOOKUP(G17,'[4]Ordinal Ratings'!$A$6:$B$28,2,FALSE)</f>
        <v>8</v>
      </c>
      <c r="I17" s="40"/>
      <c r="J17" s="46" t="str">
        <f>'[4]Electric Utility Data'!AB24</f>
        <v>Baa2</v>
      </c>
      <c r="K17" s="47">
        <f>VLOOKUP(J17,'[4]Ordinal Ratings'!I$6:J$25,2,FALSE)</f>
        <v>9</v>
      </c>
      <c r="L17" s="40"/>
      <c r="M17" s="20"/>
      <c r="N17" s="23" t="s">
        <v>20</v>
      </c>
      <c r="O17" s="20"/>
      <c r="Q17" s="22"/>
    </row>
    <row r="18" spans="1:17" ht="15" customHeight="1" x14ac:dyDescent="0.3">
      <c r="A18" s="2" t="s">
        <v>57</v>
      </c>
      <c r="B18" s="63">
        <v>1</v>
      </c>
      <c r="C18" s="63"/>
      <c r="D18" s="6" t="str">
        <f>'[4]Electric Utility Data'!B25</f>
        <v>EVRG</v>
      </c>
      <c r="E18" s="40" t="str">
        <f>'[4]Electric Utility Data'!C25</f>
        <v>Evergy Inc.</v>
      </c>
      <c r="G18" s="46" t="s">
        <v>80</v>
      </c>
      <c r="H18" s="47">
        <f>VLOOKUP(G18,'[4]Ordinal Ratings'!$A$6:$B$28,2,FALSE)</f>
        <v>8</v>
      </c>
      <c r="I18" s="40"/>
      <c r="J18" s="46" t="str">
        <f>'[4]Electric Utility Data'!AB25</f>
        <v>Baa2</v>
      </c>
      <c r="K18" s="47">
        <f>VLOOKUP(J18,'[4]Ordinal Ratings'!I$6:J$25,2,FALSE)</f>
        <v>9</v>
      </c>
      <c r="L18" s="40"/>
      <c r="M18" s="20"/>
      <c r="N18" s="21" t="s">
        <v>18</v>
      </c>
      <c r="O18" s="20"/>
      <c r="Q18" s="22"/>
    </row>
    <row r="19" spans="1:17" ht="15" customHeight="1" x14ac:dyDescent="0.3">
      <c r="A19" s="2" t="s">
        <v>58</v>
      </c>
      <c r="B19" s="63">
        <v>0.9142535703191248</v>
      </c>
      <c r="C19" s="63">
        <v>0.18652975895623264</v>
      </c>
      <c r="D19" s="6" t="str">
        <f>'[4]Electric Utility Data'!B26</f>
        <v>ES</v>
      </c>
      <c r="E19" s="40" t="str">
        <f>'[4]Electric Utility Data'!C26</f>
        <v>Eversource Energy</v>
      </c>
      <c r="G19" s="46" t="str">
        <f>'[4]Electric Utility Data'!AA26</f>
        <v>A-</v>
      </c>
      <c r="H19" s="47">
        <f>VLOOKUP(G19,'[4]Ordinal Ratings'!$A$6:$B$28,2,FALSE)</f>
        <v>7</v>
      </c>
      <c r="I19" s="40"/>
      <c r="J19" s="46" t="str">
        <f>'[4]Electric Utility Data'!AB26</f>
        <v>Baa1</v>
      </c>
      <c r="K19" s="47">
        <f>VLOOKUP(J19,'[4]Ordinal Ratings'!I$6:J$25,2,FALSE)</f>
        <v>8</v>
      </c>
      <c r="L19" s="40"/>
      <c r="M19" s="20"/>
      <c r="N19" s="21" t="s">
        <v>18</v>
      </c>
      <c r="O19" s="20"/>
      <c r="Q19" s="22" t="s">
        <v>81</v>
      </c>
    </row>
    <row r="20" spans="1:17" ht="15" customHeight="1" x14ac:dyDescent="0.3">
      <c r="A20" s="2" t="s">
        <v>59</v>
      </c>
      <c r="B20" s="63">
        <v>0.88613246191374784</v>
      </c>
      <c r="C20" s="63">
        <v>8.1051226584434116E-2</v>
      </c>
      <c r="D20" s="6" t="str">
        <f>'[4]Electric Utility Data'!B27</f>
        <v>EXC</v>
      </c>
      <c r="E20" s="40" t="str">
        <f>'[4]Electric Utility Data'!C27</f>
        <v>Exelon Corp.</v>
      </c>
      <c r="G20" s="46" t="str">
        <f>'[4]Electric Utility Data'!AA27</f>
        <v>BBB+</v>
      </c>
      <c r="H20" s="47">
        <f>VLOOKUP(G20,'[4]Ordinal Ratings'!$A$6:$B$28,2,FALSE)</f>
        <v>8</v>
      </c>
      <c r="I20" s="40"/>
      <c r="J20" s="46" t="str">
        <f>'[4]Electric Utility Data'!AB27</f>
        <v>Baa2</v>
      </c>
      <c r="K20" s="47">
        <f>VLOOKUP(J20,'[4]Ordinal Ratings'!I$6:J$25,2,FALSE)</f>
        <v>9</v>
      </c>
      <c r="L20" s="40"/>
      <c r="M20" s="20"/>
      <c r="N20" s="23" t="s">
        <v>20</v>
      </c>
      <c r="O20" s="20"/>
      <c r="Q20" s="22"/>
    </row>
    <row r="21" spans="1:17" ht="15" customHeight="1" x14ac:dyDescent="0.3">
      <c r="A21" s="2" t="s">
        <v>61</v>
      </c>
      <c r="B21" s="63">
        <v>0.9980400327000899</v>
      </c>
      <c r="C21" s="63">
        <v>0</v>
      </c>
      <c r="D21" s="6" t="str">
        <f>'[4]Electric Utility Data'!B30</f>
        <v>HE</v>
      </c>
      <c r="E21" s="40" t="str">
        <f>'[4]Electric Utility Data'!C31</f>
        <v>IDACORP, Inc.</v>
      </c>
      <c r="G21" s="46" t="str">
        <f>'[4]Electric Utility Data'!AA31</f>
        <v>BBB</v>
      </c>
      <c r="H21" s="47">
        <f>VLOOKUP(G21,'[4]Ordinal Ratings'!$A$6:$B$28,2,FALSE)</f>
        <v>9</v>
      </c>
      <c r="I21" s="40"/>
      <c r="J21" s="46" t="str">
        <f>'[4]Electric Utility Data'!AB31</f>
        <v>Baa2</v>
      </c>
      <c r="K21" s="47">
        <f>VLOOKUP(J21,'[4]Ordinal Ratings'!I$6:J$25,2,FALSE)</f>
        <v>9</v>
      </c>
      <c r="L21" s="40"/>
      <c r="M21" s="20"/>
      <c r="N21" s="21" t="s">
        <v>18</v>
      </c>
      <c r="O21" s="20"/>
      <c r="Q21" s="22"/>
    </row>
    <row r="22" spans="1:17" ht="15" customHeight="1" x14ac:dyDescent="0.3">
      <c r="A22" s="2" t="s">
        <v>62</v>
      </c>
      <c r="B22" s="63">
        <v>0.65270968424071341</v>
      </c>
      <c r="C22" s="63">
        <v>0.28896877457703957</v>
      </c>
      <c r="D22" s="6" t="str">
        <f>'[4]Electric Utility Data'!B31</f>
        <v>IDA</v>
      </c>
      <c r="E22" s="40" t="s">
        <v>35</v>
      </c>
      <c r="G22" s="77" t="s">
        <v>38</v>
      </c>
      <c r="H22" s="78"/>
      <c r="I22" s="6"/>
      <c r="J22" s="77" t="s">
        <v>36</v>
      </c>
      <c r="K22" s="47"/>
      <c r="L22" s="40"/>
      <c r="M22" s="20"/>
      <c r="N22" s="23" t="s">
        <v>20</v>
      </c>
      <c r="O22" s="20"/>
      <c r="Q22" s="22" t="s">
        <v>37</v>
      </c>
    </row>
    <row r="23" spans="1:17" ht="15" customHeight="1" x14ac:dyDescent="0.3">
      <c r="A23" s="2" t="s">
        <v>63</v>
      </c>
      <c r="B23" s="63">
        <v>0.99726115102795765</v>
      </c>
      <c r="C23" s="63">
        <v>2.7388489720423987E-3</v>
      </c>
      <c r="D23" s="6" t="s">
        <v>34</v>
      </c>
      <c r="E23" s="40" t="str">
        <f>'[4]Electric Utility Data'!C32</f>
        <v>NextEra Energy, Inc.</v>
      </c>
      <c r="G23" s="46" t="str">
        <f>'[4]Electric Utility Data'!AA32</f>
        <v>A-</v>
      </c>
      <c r="H23" s="47">
        <f>VLOOKUP(G23,'[4]Ordinal Ratings'!$A$6:$B$28,2,FALSE)</f>
        <v>7</v>
      </c>
      <c r="I23" s="40"/>
      <c r="J23" s="46" t="str">
        <f>'[4]Electric Utility Data'!AB32</f>
        <v>Baa1</v>
      </c>
      <c r="K23" s="47">
        <f>VLOOKUP(J23,'[4]Ordinal Ratings'!I$6:J$25,2,FALSE)</f>
        <v>8</v>
      </c>
      <c r="L23" s="40"/>
      <c r="M23" s="20"/>
      <c r="N23" s="23"/>
      <c r="O23" s="20"/>
      <c r="Q23" s="22"/>
    </row>
    <row r="24" spans="1:17" ht="15" customHeight="1" x14ac:dyDescent="0.3">
      <c r="A24" s="2" t="s">
        <v>64</v>
      </c>
      <c r="B24" s="63">
        <v>0.75156506764790887</v>
      </c>
      <c r="C24" s="63">
        <v>0.24843493235209119</v>
      </c>
      <c r="D24" s="6" t="str">
        <f>'[4]Electric Utility Data'!B32</f>
        <v>NEE</v>
      </c>
      <c r="E24" s="40" t="str">
        <f>'[4]Electric Utility Data'!C33</f>
        <v>NorthWestern Corp.</v>
      </c>
      <c r="G24" s="46" t="str">
        <f>'[4]Electric Utility Data'!AA33</f>
        <v>BBB</v>
      </c>
      <c r="H24" s="47">
        <f>VLOOKUP(G24,'[4]Ordinal Ratings'!$A$6:$B$28,2,FALSE)</f>
        <v>9</v>
      </c>
      <c r="I24" s="40"/>
      <c r="J24" s="46" t="str">
        <f>'[4]Electric Utility Data'!AB33</f>
        <v>Baa2</v>
      </c>
      <c r="K24" s="47">
        <f>VLOOKUP(J24,'[4]Ordinal Ratings'!I$6:J$25,2,FALSE)</f>
        <v>9</v>
      </c>
      <c r="L24" s="40"/>
      <c r="M24" s="20"/>
      <c r="N24" s="21" t="s">
        <v>18</v>
      </c>
      <c r="O24" s="20"/>
      <c r="Q24" s="22"/>
    </row>
    <row r="25" spans="1:17" ht="15" customHeight="1" x14ac:dyDescent="0.3">
      <c r="A25" s="2" t="s">
        <v>65</v>
      </c>
      <c r="B25" s="63">
        <v>1</v>
      </c>
      <c r="C25" s="63">
        <v>0</v>
      </c>
      <c r="D25" s="6" t="str">
        <f>'[4]Electric Utility Data'!B33</f>
        <v>NWE</v>
      </c>
      <c r="E25" s="40" t="str">
        <f>'[4]Electric Utility Data'!C34</f>
        <v>OGE Energy Corp.</v>
      </c>
      <c r="G25" s="46" t="str">
        <f>'[4]Electric Utility Data'!AA34</f>
        <v>BBB+</v>
      </c>
      <c r="H25" s="47">
        <f>VLOOKUP(G25,'[4]Ordinal Ratings'!$A$6:$B$28,2,FALSE)</f>
        <v>8</v>
      </c>
      <c r="I25" s="40"/>
      <c r="J25" s="46" t="str">
        <f>'[4]Electric Utility Data'!AB34</f>
        <v>Baa1</v>
      </c>
      <c r="K25" s="47">
        <f>VLOOKUP(J25,'[4]Ordinal Ratings'!I$6:J$25,2,FALSE)</f>
        <v>8</v>
      </c>
      <c r="L25" s="40"/>
      <c r="M25" s="20"/>
      <c r="N25" s="23" t="s">
        <v>20</v>
      </c>
      <c r="O25" s="20"/>
      <c r="Q25" s="22"/>
    </row>
    <row r="26" spans="1:17" ht="15" customHeight="1" x14ac:dyDescent="0.3">
      <c r="A26" s="2" t="s">
        <v>67</v>
      </c>
      <c r="B26" s="63">
        <v>0.94717611690575032</v>
      </c>
      <c r="C26" s="63">
        <v>0</v>
      </c>
      <c r="D26" s="6" t="str">
        <f>'[4]Electric Utility Data'!B35</f>
        <v>OTTR</v>
      </c>
      <c r="E26" s="40" t="str">
        <f>'[4]Electric Utility Data'!C36</f>
        <v>Pinnacle West Capital</v>
      </c>
      <c r="G26" s="46" t="str">
        <f>'[4]Electric Utility Data'!AA36</f>
        <v>BBB+</v>
      </c>
      <c r="H26" s="47">
        <f>VLOOKUP(G26,'[4]Ordinal Ratings'!$A$6:$B$28,2,FALSE)</f>
        <v>8</v>
      </c>
      <c r="I26" s="40"/>
      <c r="J26" s="46" t="str">
        <f>'[4]Electric Utility Data'!AB36</f>
        <v>Baa1</v>
      </c>
      <c r="K26" s="47">
        <f>VLOOKUP(J26,'[4]Ordinal Ratings'!I$6:J$25,2,FALSE)</f>
        <v>8</v>
      </c>
      <c r="L26" s="40"/>
      <c r="M26" s="20"/>
      <c r="N26" s="23" t="s">
        <v>20</v>
      </c>
      <c r="O26" s="20"/>
      <c r="P26" s="24"/>
      <c r="Q26" s="22"/>
    </row>
    <row r="27" spans="1:17" ht="15" customHeight="1" x14ac:dyDescent="0.3">
      <c r="A27" s="2" t="s">
        <v>69</v>
      </c>
      <c r="B27" s="63">
        <v>1</v>
      </c>
      <c r="C27" s="63">
        <v>0</v>
      </c>
      <c r="D27" s="6" t="str">
        <f>'[4]Electric Utility Data'!B37</f>
        <v>PNM</v>
      </c>
      <c r="E27" s="40" t="str">
        <f>'[4]Electric Utility Data'!C38</f>
        <v>Portland General Elec.</v>
      </c>
      <c r="G27" s="46" t="str">
        <f>'[4]Electric Utility Data'!AA38</f>
        <v>BBB+</v>
      </c>
      <c r="H27" s="47">
        <f>VLOOKUP(G27,'[4]Ordinal Ratings'!$A$6:$B$28,2,FALSE)</f>
        <v>8</v>
      </c>
      <c r="I27" s="40"/>
      <c r="J27" s="46" t="str">
        <f>'[4]Electric Utility Data'!AB38</f>
        <v>A3</v>
      </c>
      <c r="K27" s="47">
        <f>VLOOKUP(J27,'[4]Ordinal Ratings'!I$6:J$25,2,FALSE)</f>
        <v>7</v>
      </c>
      <c r="L27" s="40"/>
      <c r="M27" s="20"/>
      <c r="N27" s="23" t="s">
        <v>20</v>
      </c>
      <c r="O27" s="20"/>
      <c r="P27" s="24"/>
      <c r="Q27" s="22"/>
    </row>
    <row r="28" spans="1:17" ht="15" customHeight="1" x14ac:dyDescent="0.3">
      <c r="A28" s="2" t="s">
        <v>70</v>
      </c>
      <c r="B28" s="63">
        <v>0.90326183525828152</v>
      </c>
      <c r="C28" s="63">
        <v>9.6738164741718494E-2</v>
      </c>
      <c r="D28" s="6" t="str">
        <f>'[4]Electric Utility Data'!B38</f>
        <v>POR</v>
      </c>
      <c r="E28" s="40" t="str">
        <f>'[4]Electric Utility Data'!C39</f>
        <v>PPL Corp.</v>
      </c>
      <c r="G28" s="46" t="str">
        <f>'[4]Electric Utility Data'!AA39</f>
        <v>A-</v>
      </c>
      <c r="H28" s="47">
        <f>VLOOKUP(G28,'[4]Ordinal Ratings'!$A$6:$B$28,2,FALSE)</f>
        <v>7</v>
      </c>
      <c r="I28" s="40"/>
      <c r="J28" s="46" t="str">
        <f>'[4]Electric Utility Data'!AB39</f>
        <v>Baa1</v>
      </c>
      <c r="K28" s="47">
        <f>VLOOKUP(J28,'[4]Ordinal Ratings'!I$6:J$25,2,FALSE)</f>
        <v>8</v>
      </c>
      <c r="L28" s="40"/>
      <c r="M28" s="20"/>
      <c r="N28" s="23" t="s">
        <v>20</v>
      </c>
      <c r="O28" s="20"/>
      <c r="Q28" s="62" t="s">
        <v>41</v>
      </c>
    </row>
    <row r="29" spans="1:17" ht="15" customHeight="1" x14ac:dyDescent="0.3">
      <c r="A29" s="2" t="s">
        <v>71</v>
      </c>
      <c r="B29" s="63">
        <v>0.62881552015662545</v>
      </c>
      <c r="C29" s="63">
        <v>0.19471389160808045</v>
      </c>
      <c r="D29" s="6" t="str">
        <f>'[4]Electric Utility Data'!B39</f>
        <v>PPL</v>
      </c>
      <c r="E29" s="40" t="str">
        <f>'[4]Electric Utility Data'!C40</f>
        <v>Pub Sv Enterprise Grp.</v>
      </c>
      <c r="G29" s="46" t="str">
        <f>'[4]Electric Utility Data'!AA40</f>
        <v>BBB+</v>
      </c>
      <c r="H29" s="47">
        <f>VLOOKUP(G29,'[4]Ordinal Ratings'!$A$6:$B$28,2,FALSE)</f>
        <v>8</v>
      </c>
      <c r="I29" s="40"/>
      <c r="J29" s="46" t="str">
        <f>'[4]Electric Utility Data'!AB40</f>
        <v>Baa2</v>
      </c>
      <c r="K29" s="47">
        <f>VLOOKUP(J29,'[4]Ordinal Ratings'!I$6:J$25,2,FALSE)</f>
        <v>9</v>
      </c>
      <c r="L29" s="40"/>
      <c r="M29" s="20"/>
      <c r="N29" s="21" t="s">
        <v>18</v>
      </c>
      <c r="O29" s="20"/>
      <c r="Q29" s="22"/>
    </row>
    <row r="30" spans="1:17" ht="15" customHeight="1" x14ac:dyDescent="0.3">
      <c r="A30" s="2" t="s">
        <v>73</v>
      </c>
      <c r="B30" s="63">
        <v>0.74743594820417381</v>
      </c>
      <c r="C30" s="63">
        <v>0.15994139310180969</v>
      </c>
      <c r="D30" s="6" t="str">
        <f>'[4]Electric Utility Data'!B41</f>
        <v>SRE</v>
      </c>
      <c r="E30" s="40" t="str">
        <f>'[4]Electric Utility Data'!C42</f>
        <v>Southern Company</v>
      </c>
      <c r="G30" s="46" t="str">
        <f>'[4]Electric Utility Data'!AA42</f>
        <v>BBB+</v>
      </c>
      <c r="H30" s="47">
        <f>VLOOKUP(G30,'[4]Ordinal Ratings'!$A$6:$B$28,2,FALSE)</f>
        <v>8</v>
      </c>
      <c r="I30" s="40"/>
      <c r="J30" s="46" t="str">
        <f>'[4]Electric Utility Data'!AB42</f>
        <v>Baa2</v>
      </c>
      <c r="K30" s="47">
        <f>VLOOKUP(J30,'[4]Ordinal Ratings'!I$6:J$25,2,FALSE)</f>
        <v>9</v>
      </c>
      <c r="L30" s="40"/>
      <c r="M30" s="20"/>
      <c r="N30" s="21" t="s">
        <v>18</v>
      </c>
      <c r="O30" s="20"/>
    </row>
    <row r="31" spans="1:17" ht="15" customHeight="1" x14ac:dyDescent="0.3">
      <c r="A31" s="2" t="s">
        <v>74</v>
      </c>
      <c r="B31" s="63">
        <v>0.72524850480338421</v>
      </c>
      <c r="C31" s="63">
        <v>0.26146664721695462</v>
      </c>
      <c r="D31" s="6" t="str">
        <f>'[4]Electric Utility Data'!B42</f>
        <v>SO</v>
      </c>
      <c r="E31" s="40" t="str">
        <f>'[4]Electric Utility Data'!C43</f>
        <v>WEC Energy Group</v>
      </c>
      <c r="G31" s="46" t="str">
        <f>'[4]Electric Utility Data'!AA43</f>
        <v>A-</v>
      </c>
      <c r="H31" s="47">
        <f>VLOOKUP(G31,'[4]Ordinal Ratings'!$A$6:$B$28,2,FALSE)</f>
        <v>7</v>
      </c>
      <c r="I31" s="40"/>
      <c r="J31" s="46" t="str">
        <f>'[4]Electric Utility Data'!AB43</f>
        <v>Baa1</v>
      </c>
      <c r="K31" s="47">
        <f>VLOOKUP(J31,'[4]Ordinal Ratings'!I$6:J$25,2,FALSE)</f>
        <v>8</v>
      </c>
      <c r="L31" s="40"/>
      <c r="M31" s="20"/>
      <c r="N31" s="21" t="s">
        <v>18</v>
      </c>
      <c r="O31" s="20"/>
    </row>
    <row r="32" spans="1:17" ht="15" customHeight="1" x14ac:dyDescent="0.3">
      <c r="A32" s="2" t="s">
        <v>75</v>
      </c>
      <c r="B32" s="63">
        <v>0.80585668027593971</v>
      </c>
      <c r="C32" s="63">
        <v>0.18640011262846684</v>
      </c>
      <c r="D32" s="6" t="str">
        <f>'[4]Electric Utility Data'!B43</f>
        <v>WEC</v>
      </c>
      <c r="E32" s="40" t="str">
        <f>'[4]Electric Utility Data'!C44</f>
        <v>Xcel Energy Inc.</v>
      </c>
      <c r="G32" s="46" t="str">
        <f>'[4]Electric Utility Data'!AA44</f>
        <v>A-</v>
      </c>
      <c r="H32" s="47">
        <f>VLOOKUP(G32,'[4]Ordinal Ratings'!$A$6:$B$28,2,FALSE)</f>
        <v>7</v>
      </c>
      <c r="I32" s="40"/>
      <c r="J32" s="46" t="str">
        <f>'[4]Electric Utility Data'!AB44</f>
        <v>Baa1</v>
      </c>
      <c r="K32" s="47">
        <f>VLOOKUP(J32,'[4]Ordinal Ratings'!I$6:J$25,2,FALSE)</f>
        <v>8</v>
      </c>
      <c r="L32" s="40"/>
      <c r="M32" s="20"/>
      <c r="N32" s="21" t="s">
        <v>18</v>
      </c>
      <c r="O32" s="20"/>
      <c r="Q32" s="22"/>
    </row>
    <row r="33" spans="1:17" x14ac:dyDescent="0.25">
      <c r="A33" s="19"/>
      <c r="B33" s="19"/>
      <c r="C33" s="19"/>
      <c r="D33" s="19"/>
      <c r="G33" s="49"/>
      <c r="H33" s="79">
        <f>AVERAGE(H8:H32)</f>
        <v>7.875</v>
      </c>
      <c r="K33" s="79">
        <f>AVERAGE(K8:K32)</f>
        <v>8.5416666666666661</v>
      </c>
      <c r="Q33" s="26"/>
    </row>
    <row r="34" spans="1:17" s="74" customFormat="1" ht="15" customHeight="1" x14ac:dyDescent="0.3">
      <c r="A34" s="64" t="s">
        <v>46</v>
      </c>
      <c r="B34" s="65">
        <v>0.59718377662775302</v>
      </c>
      <c r="C34" s="65">
        <v>0.19460825610783489</v>
      </c>
      <c r="D34" s="66" t="str">
        <f>'[4]Electric Utility Data'!B13</f>
        <v>AGR</v>
      </c>
      <c r="E34" s="66" t="str">
        <f>'[4]Electric Utility Data'!C13</f>
        <v>Avangrid, Inc.</v>
      </c>
      <c r="F34" s="67"/>
      <c r="G34" s="68" t="str">
        <f>'[4]Electric Utility Data'!AA13</f>
        <v>BBB+</v>
      </c>
      <c r="H34" s="69">
        <f>VLOOKUP(G34,'[4]Ordinal Ratings'!$A$6:$B$28,2,FALSE)</f>
        <v>8</v>
      </c>
      <c r="I34" s="66"/>
      <c r="J34" s="68" t="str">
        <f>'[4]Electric Utility Data'!AB13</f>
        <v>Baa2</v>
      </c>
      <c r="K34" s="69">
        <f>VLOOKUP(J34,'[4]Ordinal Ratings'!I$6:J$25,2,FALSE)</f>
        <v>9</v>
      </c>
      <c r="L34" s="66"/>
      <c r="M34" s="70"/>
      <c r="N34" s="71" t="s">
        <v>18</v>
      </c>
      <c r="O34" s="70"/>
      <c r="P34" s="72" t="s">
        <v>19</v>
      </c>
      <c r="Q34" s="73" t="s">
        <v>76</v>
      </c>
    </row>
    <row r="35" spans="1:17" s="74" customFormat="1" ht="15" customHeight="1" x14ac:dyDescent="0.3">
      <c r="A35" s="64" t="s">
        <v>48</v>
      </c>
      <c r="B35" s="65">
        <v>0.37103761849611805</v>
      </c>
      <c r="C35" s="65">
        <v>0.63664050100802128</v>
      </c>
      <c r="D35" s="66" t="str">
        <f>'[4]Electric Utility Data'!B15</f>
        <v>BKH</v>
      </c>
      <c r="E35" s="66" t="str">
        <f>'[4]Electric Utility Data'!C15</f>
        <v>Black Hills Corp.</v>
      </c>
      <c r="F35" s="67"/>
      <c r="G35" s="68" t="str">
        <f>'[4]Electric Utility Data'!AA15</f>
        <v>BBB+</v>
      </c>
      <c r="H35" s="69">
        <f>VLOOKUP(G35,'[4]Ordinal Ratings'!$A$6:$B$28,2,FALSE)</f>
        <v>8</v>
      </c>
      <c r="I35" s="66"/>
      <c r="J35" s="68" t="str">
        <f>'[4]Electric Utility Data'!AB15</f>
        <v>Baa2</v>
      </c>
      <c r="K35" s="69">
        <f>VLOOKUP(J35,'[4]Ordinal Ratings'!I$6:J$25,2,FALSE)</f>
        <v>9</v>
      </c>
      <c r="L35" s="66"/>
      <c r="M35" s="70"/>
      <c r="N35" s="71" t="s">
        <v>18</v>
      </c>
      <c r="O35" s="70"/>
      <c r="P35" s="72" t="s">
        <v>19</v>
      </c>
      <c r="Q35" s="73" t="s">
        <v>77</v>
      </c>
    </row>
    <row r="36" spans="1:17" s="74" customFormat="1" ht="15" customHeight="1" x14ac:dyDescent="0.3">
      <c r="A36" s="64" t="s">
        <v>49</v>
      </c>
      <c r="B36" s="65">
        <v>0.49333026678932845</v>
      </c>
      <c r="C36" s="65">
        <v>0.49206531738730452</v>
      </c>
      <c r="D36" s="66" t="str">
        <f>'[4]Electric Utility Data'!B16</f>
        <v>CNP</v>
      </c>
      <c r="E36" s="66" t="str">
        <f>'[4]Electric Utility Data'!C16</f>
        <v>CenterPoint Energy</v>
      </c>
      <c r="F36" s="67"/>
      <c r="G36" s="68" t="str">
        <f>'[4]Electric Utility Data'!AA16</f>
        <v>BBB+</v>
      </c>
      <c r="H36" s="69">
        <f>VLOOKUP(G36,'[4]Ordinal Ratings'!$A$6:$B$28,2,FALSE)</f>
        <v>8</v>
      </c>
      <c r="I36" s="66"/>
      <c r="J36" s="68" t="str">
        <f>'[4]Electric Utility Data'!AB16</f>
        <v>Baa2</v>
      </c>
      <c r="K36" s="69">
        <f>VLOOKUP(J36,'[4]Ordinal Ratings'!I$6:J$25,2,FALSE)</f>
        <v>9</v>
      </c>
      <c r="L36" s="66"/>
      <c r="M36" s="70"/>
      <c r="N36" s="71" t="s">
        <v>18</v>
      </c>
      <c r="O36" s="70"/>
      <c r="P36" s="72" t="s">
        <v>19</v>
      </c>
      <c r="Q36" s="73" t="s">
        <v>78</v>
      </c>
    </row>
    <row r="37" spans="1:17" s="74" customFormat="1" ht="15" customHeight="1" x14ac:dyDescent="0.3">
      <c r="A37" s="64" t="s">
        <v>52</v>
      </c>
      <c r="B37" s="65">
        <v>0.89960397415410265</v>
      </c>
      <c r="C37" s="65">
        <v>0.10789967345237268</v>
      </c>
      <c r="D37" s="66" t="str">
        <f>'[4]Electric Utility Data'!B19</f>
        <v>D</v>
      </c>
      <c r="E37" s="66" t="str">
        <f>'[4]Electric Utility Data'!C19</f>
        <v>Dominion Energy</v>
      </c>
      <c r="F37" s="67"/>
      <c r="G37" s="68" t="str">
        <f>'[4]Electric Utility Data'!AA19</f>
        <v>BBB+</v>
      </c>
      <c r="H37" s="69">
        <f>VLOOKUP(G37,'[4]Ordinal Ratings'!$A$6:$B$28,2,FALSE)</f>
        <v>8</v>
      </c>
      <c r="I37" s="66"/>
      <c r="J37" s="68" t="str">
        <f>'[4]Electric Utility Data'!AB19</f>
        <v>Baa2</v>
      </c>
      <c r="K37" s="69">
        <f>VLOOKUP(J37,'[4]Ordinal Ratings'!I$6:J$25,2,FALSE)</f>
        <v>9</v>
      </c>
      <c r="L37" s="66"/>
      <c r="M37" s="70"/>
      <c r="N37" s="71" t="s">
        <v>18</v>
      </c>
      <c r="O37" s="70"/>
      <c r="P37" s="72" t="s">
        <v>19</v>
      </c>
      <c r="Q37" s="73" t="s">
        <v>30</v>
      </c>
    </row>
    <row r="38" spans="1:17" s="74" customFormat="1" ht="15" customHeight="1" x14ac:dyDescent="0.3">
      <c r="A38" s="64" t="s">
        <v>53</v>
      </c>
      <c r="B38" s="65">
        <v>0.45649274225186348</v>
      </c>
      <c r="C38" s="65">
        <v>0.13715182424480188</v>
      </c>
      <c r="D38" s="66" t="str">
        <f>'[4]Electric Utility Data'!B20</f>
        <v>DTE</v>
      </c>
      <c r="E38" s="66" t="str">
        <f>'[4]Electric Utility Data'!C20</f>
        <v>DTE Energy Co.</v>
      </c>
      <c r="F38" s="67"/>
      <c r="G38" s="68" t="str">
        <f>'[4]Electric Utility Data'!AA20</f>
        <v>BBB+</v>
      </c>
      <c r="H38" s="69">
        <f>VLOOKUP(G38,'[4]Ordinal Ratings'!$A$6:$B$28,2,FALSE)</f>
        <v>8</v>
      </c>
      <c r="I38" s="66"/>
      <c r="J38" s="68" t="str">
        <f>'[4]Electric Utility Data'!AB20</f>
        <v>Baa2</v>
      </c>
      <c r="K38" s="69">
        <f>VLOOKUP(J38,'[4]Ordinal Ratings'!I$6:J$25,2,FALSE)</f>
        <v>9</v>
      </c>
      <c r="L38" s="66"/>
      <c r="M38" s="70"/>
      <c r="N38" s="71" t="s">
        <v>18</v>
      </c>
      <c r="O38" s="70"/>
      <c r="P38" s="72" t="s">
        <v>19</v>
      </c>
      <c r="Q38" s="73" t="s">
        <v>79</v>
      </c>
    </row>
    <row r="39" spans="1:17" s="74" customFormat="1" ht="15" customHeight="1" x14ac:dyDescent="0.3">
      <c r="A39" s="64" t="s">
        <v>60</v>
      </c>
      <c r="B39" s="65">
        <v>1</v>
      </c>
      <c r="C39" s="65">
        <v>0</v>
      </c>
      <c r="D39" s="66" t="str">
        <f>'[4]Electric Utility Data'!B28</f>
        <v>FE</v>
      </c>
      <c r="E39" s="66" t="str">
        <f>'[4]Electric Utility Data'!C28</f>
        <v>FirstEnergy Corp.</v>
      </c>
      <c r="F39" s="67"/>
      <c r="G39" s="68" t="str">
        <f>'[4]Electric Utility Data'!AA28</f>
        <v>BBB-</v>
      </c>
      <c r="H39" s="69">
        <f>VLOOKUP(G39,'[4]Ordinal Ratings'!$A$6:$B$28,2,FALSE)</f>
        <v>10</v>
      </c>
      <c r="I39" s="66"/>
      <c r="J39" s="68" t="str">
        <f>'[4]Electric Utility Data'!AB28</f>
        <v>Ba1</v>
      </c>
      <c r="K39" s="69">
        <f>VLOOKUP(J39,'[4]Ordinal Ratings'!I$6:J$25,2,FALSE)</f>
        <v>11</v>
      </c>
      <c r="L39" s="66"/>
      <c r="M39" s="70"/>
      <c r="N39" s="71" t="s">
        <v>18</v>
      </c>
      <c r="O39" s="70"/>
      <c r="P39" s="72" t="s">
        <v>19</v>
      </c>
      <c r="Q39" s="76" t="s">
        <v>82</v>
      </c>
    </row>
    <row r="40" spans="1:17" s="74" customFormat="1" ht="15" customHeight="1" x14ac:dyDescent="0.3">
      <c r="A40" s="64" t="s">
        <v>83</v>
      </c>
      <c r="B40" s="65">
        <v>0.91090343761399362</v>
      </c>
      <c r="C40" s="65">
        <v>0</v>
      </c>
      <c r="D40" s="66" t="str">
        <f>'[4]Electric Utility Data'!B29</f>
        <v>FTS</v>
      </c>
      <c r="E40" s="66" t="str">
        <f>'[4]Electric Utility Data'!C30</f>
        <v>Hawaiian Elec.</v>
      </c>
      <c r="F40" s="67"/>
      <c r="G40" s="68" t="s">
        <v>32</v>
      </c>
      <c r="H40" s="69">
        <f>VLOOKUP(G40,'[4]Ordinal Ratings'!$A$6:$B$28,2,FALSE)</f>
        <v>16</v>
      </c>
      <c r="I40" s="66"/>
      <c r="J40" s="68" t="s">
        <v>33</v>
      </c>
      <c r="K40" s="69">
        <f>VLOOKUP(J40,'[4]Ordinal Ratings'!I$6:J$25,2,FALSE)</f>
        <v>14</v>
      </c>
      <c r="L40" s="66"/>
      <c r="M40" s="70"/>
      <c r="N40" s="71" t="s">
        <v>20</v>
      </c>
      <c r="O40" s="70"/>
      <c r="P40" s="72" t="s">
        <v>19</v>
      </c>
      <c r="Q40" s="73" t="s">
        <v>31</v>
      </c>
    </row>
    <row r="41" spans="1:17" ht="15" customHeight="1" x14ac:dyDescent="0.3">
      <c r="A41" s="2" t="s">
        <v>66</v>
      </c>
      <c r="B41" s="63">
        <v>0.39161897053438938</v>
      </c>
      <c r="C41" s="63">
        <v>0</v>
      </c>
      <c r="D41" s="6" t="str">
        <f>'[4]Electric Utility Data'!B34</f>
        <v>OGE</v>
      </c>
      <c r="E41" s="40" t="str">
        <f>'[4]Electric Utility Data'!C35</f>
        <v>Otter Tail Corp.</v>
      </c>
      <c r="G41" s="46" t="str">
        <f>'[4]Electric Utility Data'!AA35</f>
        <v>BBB</v>
      </c>
      <c r="H41" s="47">
        <f>VLOOKUP(G41,'[4]Ordinal Ratings'!$A$6:$B$28,2,FALSE)</f>
        <v>9</v>
      </c>
      <c r="I41" s="40"/>
      <c r="J41" s="46" t="str">
        <f>'[4]Electric Utility Data'!AB35</f>
        <v>Baa2</v>
      </c>
      <c r="K41" s="47">
        <f>VLOOKUP(J41,'[4]Ordinal Ratings'!I$6:J$25,2,FALSE)</f>
        <v>9</v>
      </c>
      <c r="L41" s="40"/>
      <c r="M41" s="20"/>
      <c r="N41" s="23" t="s">
        <v>20</v>
      </c>
      <c r="O41" s="20"/>
      <c r="Q41" s="25" t="s">
        <v>39</v>
      </c>
    </row>
    <row r="42" spans="1:17" s="74" customFormat="1" ht="15" customHeight="1" x14ac:dyDescent="0.3">
      <c r="A42" s="64" t="s">
        <v>68</v>
      </c>
      <c r="B42" s="65">
        <v>1</v>
      </c>
      <c r="C42" s="65">
        <v>0</v>
      </c>
      <c r="D42" s="66" t="str">
        <f>'[4]Electric Utility Data'!B36</f>
        <v>PNW</v>
      </c>
      <c r="E42" s="66" t="str">
        <f>'[4]Electric Utility Data'!C37</f>
        <v>PNM Resources</v>
      </c>
      <c r="F42" s="67"/>
      <c r="G42" s="68" t="str">
        <f>'[4]Electric Utility Data'!AA37</f>
        <v>BBB</v>
      </c>
      <c r="H42" s="69">
        <f>VLOOKUP(G42,'[4]Ordinal Ratings'!$A$6:$B$28,2,FALSE)</f>
        <v>9</v>
      </c>
      <c r="I42" s="66"/>
      <c r="J42" s="68" t="str">
        <f>'[4]Electric Utility Data'!AB37</f>
        <v>Baa3</v>
      </c>
      <c r="K42" s="69">
        <f>VLOOKUP(J42,'[4]Ordinal Ratings'!I$6:J$25,2,FALSE)</f>
        <v>10</v>
      </c>
      <c r="L42" s="66"/>
      <c r="M42" s="70"/>
      <c r="N42" s="71" t="s">
        <v>20</v>
      </c>
      <c r="O42" s="70"/>
      <c r="P42" s="75" t="s">
        <v>19</v>
      </c>
      <c r="Q42" s="73" t="s">
        <v>76</v>
      </c>
    </row>
    <row r="44" spans="1:17" ht="15" customHeight="1" x14ac:dyDescent="0.25">
      <c r="A44" s="2" t="s">
        <v>72</v>
      </c>
      <c r="B44" s="63">
        <v>0.26010765550239234</v>
      </c>
      <c r="C44" s="63">
        <v>0.57559808612440189</v>
      </c>
      <c r="D44" s="6" t="str">
        <f>'[4]Electric Utility Data'!B40</f>
        <v>PEG</v>
      </c>
      <c r="E44" s="40" t="str">
        <f>'[4]Electric Utility Data'!C41</f>
        <v>Sempra Energy</v>
      </c>
      <c r="G44" s="46" t="str">
        <f>'[4]Electric Utility Data'!AA41</f>
        <v>BBB+</v>
      </c>
      <c r="H44" s="48">
        <f>VLOOKUP(G44,'[4]Ordinal Ratings'!$A$6:$B$28,2,FALSE)</f>
        <v>8</v>
      </c>
      <c r="I44" s="40"/>
      <c r="J44" s="46" t="str">
        <f>'[4]Electric Utility Data'!AB41</f>
        <v>Baa2</v>
      </c>
      <c r="K44" s="48">
        <f>VLOOKUP(J44,'[4]Ordinal Ratings'!I$6:J$25,2,FALSE)</f>
        <v>9</v>
      </c>
      <c r="L44" s="40"/>
      <c r="M44" s="20"/>
      <c r="N44" s="21" t="s">
        <v>18</v>
      </c>
      <c r="O44" s="20"/>
      <c r="Q44" s="25" t="s">
        <v>40</v>
      </c>
    </row>
    <row r="45" spans="1:17" s="74" customFormat="1" ht="15" customHeight="1" x14ac:dyDescent="0.3">
      <c r="A45" s="64"/>
      <c r="B45" s="65"/>
      <c r="C45" s="65"/>
      <c r="D45" s="66"/>
      <c r="E45" s="66"/>
      <c r="F45" s="67"/>
      <c r="G45" s="68"/>
      <c r="H45" s="69"/>
      <c r="I45" s="66"/>
      <c r="J45" s="68"/>
      <c r="K45" s="69"/>
      <c r="L45" s="66"/>
      <c r="M45" s="70"/>
      <c r="N45" s="71"/>
      <c r="O45" s="70"/>
      <c r="P45" s="72"/>
      <c r="Q45" s="73"/>
    </row>
    <row r="46" spans="1:17" x14ac:dyDescent="0.25">
      <c r="A46" s="19"/>
      <c r="B46" s="19"/>
      <c r="C46" s="19"/>
      <c r="D46" s="9" t="s">
        <v>21</v>
      </c>
      <c r="G46" s="56" t="s">
        <v>3</v>
      </c>
      <c r="J46" s="56" t="s">
        <v>22</v>
      </c>
    </row>
    <row r="47" spans="1:17" x14ac:dyDescent="0.3">
      <c r="A47" s="19"/>
      <c r="B47" s="19"/>
      <c r="C47" s="19"/>
      <c r="D47" s="33" t="s">
        <v>23</v>
      </c>
      <c r="G47" s="57" t="s">
        <v>24</v>
      </c>
      <c r="H47" s="47">
        <f>VLOOKUP(G47,'[4]Ordinal Ratings'!$A$6:$B$28,2,FALSE)</f>
        <v>6</v>
      </c>
      <c r="I47" s="58"/>
      <c r="J47" s="57" t="s">
        <v>25</v>
      </c>
      <c r="K47" s="47">
        <f>VLOOKUP(J47,'[4]Ordinal Ratings'!I$6:J$25,2,FALSE)</f>
        <v>7</v>
      </c>
      <c r="L47" s="58"/>
    </row>
    <row r="48" spans="1:17" x14ac:dyDescent="0.3">
      <c r="A48" s="19"/>
      <c r="B48" s="19"/>
      <c r="C48" s="19"/>
      <c r="D48" s="6" t="s">
        <v>26</v>
      </c>
      <c r="G48" s="47" t="s">
        <v>27</v>
      </c>
      <c r="H48" s="47">
        <f>VLOOKUP(G48,'[4]Ordinal Ratings'!$A$6:$B$28,2,FALSE)</f>
        <v>9</v>
      </c>
      <c r="J48" s="47" t="s">
        <v>28</v>
      </c>
      <c r="K48" s="47">
        <f>VLOOKUP(J48,'[4]Ordinal Ratings'!I$6:J$25,2,FALSE)</f>
        <v>9</v>
      </c>
    </row>
    <row r="49" spans="1:17" x14ac:dyDescent="0.3">
      <c r="A49" s="19"/>
      <c r="B49" s="19"/>
      <c r="C49" s="19"/>
      <c r="D49" s="6" t="s">
        <v>29</v>
      </c>
      <c r="G49" s="47" t="str">
        <f>VLOOKUP(H49,'[4]Ordinal Ratings'!$B$6:$C$26,2,FALSE)</f>
        <v>AAA</v>
      </c>
      <c r="H49" s="37">
        <v>1</v>
      </c>
      <c r="J49" s="47" t="str">
        <f>VLOOKUP(K49,'[4]Ordinal Ratings'!$J$6:$K$24,2,FALSE)</f>
        <v>AAA</v>
      </c>
      <c r="K49" s="37">
        <v>1</v>
      </c>
    </row>
    <row r="50" spans="1:17" x14ac:dyDescent="0.3">
      <c r="A50" s="19"/>
      <c r="B50" s="19"/>
      <c r="C50" s="19"/>
      <c r="D50" s="19"/>
      <c r="F50" s="35"/>
      <c r="G50" s="59"/>
      <c r="H50" s="47"/>
      <c r="I50" s="37"/>
      <c r="J50" s="59"/>
      <c r="K50" s="47"/>
    </row>
    <row r="51" spans="1:17" x14ac:dyDescent="0.3">
      <c r="A51" s="19"/>
      <c r="B51" s="19"/>
      <c r="C51" s="19"/>
      <c r="D51" s="19"/>
      <c r="F51" s="35"/>
      <c r="G51" s="59"/>
      <c r="H51" s="47"/>
      <c r="I51" s="37"/>
      <c r="J51" s="59"/>
      <c r="K51" s="47"/>
    </row>
    <row r="52" spans="1:17" x14ac:dyDescent="0.3">
      <c r="A52" s="19"/>
      <c r="B52" s="19"/>
      <c r="C52" s="19"/>
      <c r="D52" s="6"/>
      <c r="F52" s="35"/>
      <c r="G52" s="59"/>
      <c r="I52" s="37"/>
      <c r="J52" s="59"/>
    </row>
    <row r="53" spans="1:17" x14ac:dyDescent="0.3">
      <c r="A53" s="19"/>
      <c r="B53" s="19"/>
      <c r="C53" s="19"/>
      <c r="D53" s="6"/>
      <c r="F53" s="35"/>
      <c r="G53" s="59"/>
      <c r="I53" s="37"/>
      <c r="J53" s="59"/>
    </row>
    <row r="54" spans="1:17" x14ac:dyDescent="0.3">
      <c r="A54" s="19"/>
      <c r="B54" s="19"/>
      <c r="C54" s="19"/>
      <c r="D54" s="6"/>
      <c r="F54" s="40"/>
      <c r="G54" s="60"/>
      <c r="J54" s="59"/>
      <c r="K54" s="47"/>
      <c r="Q54" s="26"/>
    </row>
    <row r="55" spans="1:17" x14ac:dyDescent="0.25">
      <c r="A55" s="19"/>
      <c r="B55" s="19"/>
      <c r="C55" s="19"/>
      <c r="D55" s="6"/>
      <c r="E55" s="40"/>
      <c r="G55" s="46"/>
      <c r="Q55" s="26"/>
    </row>
    <row r="56" spans="1:17" x14ac:dyDescent="0.25">
      <c r="A56" s="19"/>
      <c r="B56" s="19"/>
      <c r="C56" s="19"/>
      <c r="D56" s="6"/>
      <c r="E56" s="40"/>
      <c r="G56" s="46"/>
      <c r="Q56" s="26"/>
    </row>
    <row r="57" spans="1:17" x14ac:dyDescent="0.25">
      <c r="A57" s="19"/>
      <c r="B57" s="19"/>
      <c r="C57" s="19"/>
      <c r="D57" s="6"/>
      <c r="E57" s="40"/>
      <c r="G57" s="46"/>
      <c r="Q57" s="26"/>
    </row>
    <row r="58" spans="1:17" x14ac:dyDescent="0.25">
      <c r="A58" s="19"/>
      <c r="B58" s="19"/>
      <c r="C58" s="19"/>
      <c r="D58" s="34" t="e">
        <f>IF(#REF!="Y",#REF!,"zzz")</f>
        <v>#REF!</v>
      </c>
      <c r="E58" s="61" t="e">
        <f>IF(#REF!="Y",#REF!,"zzz")</f>
        <v>#REF!</v>
      </c>
      <c r="G58" s="46"/>
      <c r="Q58" s="26"/>
    </row>
    <row r="59" spans="1:17" x14ac:dyDescent="0.25">
      <c r="A59" s="19"/>
      <c r="B59" s="19"/>
      <c r="C59" s="19"/>
      <c r="D59" s="34" t="e">
        <f>IF(#REF!="Y",D8,"zzz")</f>
        <v>#REF!</v>
      </c>
      <c r="E59" s="61" t="e">
        <f>IF(#REF!="Y",E8,"zzz")</f>
        <v>#REF!</v>
      </c>
      <c r="G59" s="46"/>
      <c r="Q59" s="26"/>
    </row>
    <row r="60" spans="1:17" x14ac:dyDescent="0.25">
      <c r="A60" s="19"/>
      <c r="B60" s="19"/>
      <c r="C60" s="19"/>
      <c r="D60" s="34" t="e">
        <f>IF(#REF!="Y",D9,"zzz")</f>
        <v>#REF!</v>
      </c>
      <c r="E60" s="61" t="e">
        <f>IF(#REF!="Y",E9,"zzz")</f>
        <v>#REF!</v>
      </c>
      <c r="G60" s="46"/>
      <c r="Q60" s="26"/>
    </row>
    <row r="61" spans="1:17" x14ac:dyDescent="0.25">
      <c r="A61" s="19"/>
      <c r="B61" s="19"/>
      <c r="C61" s="19"/>
      <c r="D61" s="34" t="e">
        <f>IF(#REF!="Y",D10,"zzz")</f>
        <v>#REF!</v>
      </c>
      <c r="E61" s="61" t="e">
        <f>IF(#REF!="Y",E10,"zzz")</f>
        <v>#REF!</v>
      </c>
      <c r="G61" s="46"/>
      <c r="Q61" s="26"/>
    </row>
    <row r="62" spans="1:17" x14ac:dyDescent="0.25">
      <c r="A62" s="19"/>
      <c r="B62" s="19"/>
      <c r="C62" s="19"/>
      <c r="D62" s="34" t="e">
        <f>IF(#REF!="Y",D11,"zzz")</f>
        <v>#REF!</v>
      </c>
      <c r="E62" s="61" t="e">
        <f>IF(#REF!="Y",E11,"zzz")</f>
        <v>#REF!</v>
      </c>
      <c r="G62" s="46"/>
      <c r="Q62" s="26"/>
    </row>
    <row r="63" spans="1:17" x14ac:dyDescent="0.25">
      <c r="A63" s="19"/>
      <c r="B63" s="19"/>
      <c r="C63" s="19"/>
      <c r="D63" s="34" t="e">
        <f>IF(#REF!="Y",D34,"zzz")</f>
        <v>#REF!</v>
      </c>
      <c r="E63" s="61" t="e">
        <f>IF(#REF!="Y",E34,"zzz")</f>
        <v>#REF!</v>
      </c>
      <c r="G63" s="46"/>
      <c r="Q63" s="26"/>
    </row>
    <row r="64" spans="1:17" x14ac:dyDescent="0.25">
      <c r="A64" s="19"/>
      <c r="B64" s="19"/>
      <c r="C64" s="19"/>
      <c r="D64" s="34" t="e">
        <f>IF(#REF!="Y",D12,"zzz")</f>
        <v>#REF!</v>
      </c>
      <c r="E64" s="61" t="e">
        <f>IF(#REF!="Y",E12,"zzz")</f>
        <v>#REF!</v>
      </c>
      <c r="G64" s="46"/>
      <c r="Q64" s="26"/>
    </row>
    <row r="65" spans="1:17" x14ac:dyDescent="0.25">
      <c r="A65" s="19"/>
      <c r="B65" s="19"/>
      <c r="C65" s="19"/>
      <c r="D65" s="34" t="e">
        <f>IF(#REF!="Y",D35,"zzz")</f>
        <v>#REF!</v>
      </c>
      <c r="E65" s="61" t="e">
        <f>IF(#REF!="Y",E35,"zzz")</f>
        <v>#REF!</v>
      </c>
      <c r="G65" s="46"/>
      <c r="Q65" s="26"/>
    </row>
    <row r="66" spans="1:17" x14ac:dyDescent="0.25">
      <c r="A66" s="19"/>
      <c r="B66" s="19"/>
      <c r="C66" s="19"/>
      <c r="D66" s="34" t="e">
        <f>IF(#REF!="Y",D36,"zzz")</f>
        <v>#REF!</v>
      </c>
      <c r="E66" s="61" t="e">
        <f>IF(#REF!="Y",E36,"zzz")</f>
        <v>#REF!</v>
      </c>
      <c r="G66" s="46"/>
      <c r="Q66" s="26"/>
    </row>
    <row r="67" spans="1:17" x14ac:dyDescent="0.25">
      <c r="A67" s="19"/>
      <c r="B67" s="19"/>
      <c r="C67" s="19"/>
      <c r="D67" s="34" t="e">
        <f>IF(#REF!="Y",D13,"zzz")</f>
        <v>#REF!</v>
      </c>
      <c r="E67" s="61" t="e">
        <f>IF(#REF!="Y",E13,"zzz")</f>
        <v>#REF!</v>
      </c>
      <c r="G67" s="46"/>
      <c r="Q67" s="26"/>
    </row>
    <row r="68" spans="1:17" x14ac:dyDescent="0.25">
      <c r="A68" s="19"/>
      <c r="B68" s="19"/>
      <c r="C68" s="19"/>
      <c r="D68" s="34" t="e">
        <f>IF(#REF!="Y",D14,"zzz")</f>
        <v>#REF!</v>
      </c>
      <c r="E68" s="61" t="e">
        <f>IF(#REF!="Y",E14,"zzz")</f>
        <v>#REF!</v>
      </c>
      <c r="G68" s="46"/>
      <c r="Q68" s="26"/>
    </row>
    <row r="69" spans="1:17" x14ac:dyDescent="0.25">
      <c r="A69" s="19"/>
      <c r="B69" s="19"/>
      <c r="C69" s="19"/>
      <c r="D69" s="34" t="e">
        <f>IF(#REF!="Y",D37,"zzz")</f>
        <v>#REF!</v>
      </c>
      <c r="E69" s="61" t="e">
        <f>IF(#REF!="Y",E37,"zzz")</f>
        <v>#REF!</v>
      </c>
      <c r="G69" s="46"/>
      <c r="Q69" s="26"/>
    </row>
    <row r="70" spans="1:17" x14ac:dyDescent="0.25">
      <c r="A70" s="19"/>
      <c r="B70" s="19"/>
      <c r="C70" s="19"/>
      <c r="D70" s="34" t="e">
        <f>IF(#REF!="Y",D38,"zzz")</f>
        <v>#REF!</v>
      </c>
      <c r="E70" s="61" t="e">
        <f>IF(#REF!="Y",E38,"zzz")</f>
        <v>#REF!</v>
      </c>
      <c r="G70" s="46"/>
      <c r="Q70" s="26"/>
    </row>
    <row r="71" spans="1:17" x14ac:dyDescent="0.25">
      <c r="A71" s="19"/>
      <c r="B71" s="19"/>
      <c r="C71" s="19"/>
      <c r="D71" s="34" t="e">
        <f>IF(#REF!="Y",D15,"zzz")</f>
        <v>#REF!</v>
      </c>
      <c r="E71" s="61" t="e">
        <f>IF(#REF!="Y",E15,"zzz")</f>
        <v>#REF!</v>
      </c>
      <c r="G71" s="46"/>
      <c r="Q71" s="26"/>
    </row>
    <row r="72" spans="1:17" x14ac:dyDescent="0.25">
      <c r="A72" s="19"/>
      <c r="B72" s="19"/>
      <c r="C72" s="19"/>
      <c r="D72" s="34" t="e">
        <f>IF(#REF!="Y",D16,"zzz")</f>
        <v>#REF!</v>
      </c>
      <c r="E72" s="61" t="e">
        <f>IF(#REF!="Y",E16,"zzz")</f>
        <v>#REF!</v>
      </c>
      <c r="G72" s="46"/>
      <c r="Q72" s="26"/>
    </row>
    <row r="73" spans="1:17" x14ac:dyDescent="0.25">
      <c r="A73" s="19"/>
      <c r="B73" s="19"/>
      <c r="C73" s="19"/>
      <c r="D73" s="34" t="e">
        <f>IF(#REF!="Y",#REF!,"zzz")</f>
        <v>#REF!</v>
      </c>
      <c r="E73" s="61" t="e">
        <f>IF(#REF!="Y",#REF!,"zzz")</f>
        <v>#REF!</v>
      </c>
      <c r="G73" s="46"/>
      <c r="Q73" s="26"/>
    </row>
    <row r="74" spans="1:17" x14ac:dyDescent="0.25">
      <c r="A74" s="19"/>
      <c r="B74" s="19"/>
      <c r="C74" s="19"/>
      <c r="D74" s="34" t="e">
        <f>IF(#REF!="Y",D17,"zzz")</f>
        <v>#REF!</v>
      </c>
      <c r="E74" s="61" t="e">
        <f>IF(#REF!="Y",E17,"zzz")</f>
        <v>#REF!</v>
      </c>
      <c r="G74" s="46"/>
      <c r="Q74" s="26"/>
    </row>
    <row r="75" spans="1:17" x14ac:dyDescent="0.25">
      <c r="A75" s="19"/>
      <c r="B75" s="19"/>
      <c r="C75" s="19"/>
      <c r="D75" s="34" t="e">
        <f>IF(#REF!="Y",D18,"zzz")</f>
        <v>#REF!</v>
      </c>
      <c r="E75" s="61" t="e">
        <f>IF(#REF!="Y",E18,"zzz")</f>
        <v>#REF!</v>
      </c>
      <c r="G75" s="46"/>
      <c r="Q75" s="26"/>
    </row>
    <row r="76" spans="1:17" x14ac:dyDescent="0.25">
      <c r="A76" s="19"/>
      <c r="B76" s="19"/>
      <c r="C76" s="19"/>
      <c r="D76" s="34" t="e">
        <f>IF(#REF!="Y",D19,"zzz")</f>
        <v>#REF!</v>
      </c>
      <c r="E76" s="61" t="e">
        <f>IF(#REF!="Y",E19,"zzz")</f>
        <v>#REF!</v>
      </c>
      <c r="G76" s="46"/>
      <c r="Q76" s="26"/>
    </row>
    <row r="77" spans="1:17" x14ac:dyDescent="0.25">
      <c r="A77" s="19"/>
      <c r="B77" s="19"/>
      <c r="C77" s="19"/>
      <c r="D77" s="34" t="e">
        <f>IF(#REF!="Y",D20,"zzz")</f>
        <v>#REF!</v>
      </c>
      <c r="E77" s="61" t="e">
        <f>IF(#REF!="Y",E20,"zzz")</f>
        <v>#REF!</v>
      </c>
      <c r="G77" s="46"/>
      <c r="Q77" s="26"/>
    </row>
    <row r="78" spans="1:17" x14ac:dyDescent="0.25">
      <c r="A78" s="19"/>
      <c r="B78" s="19"/>
      <c r="C78" s="19"/>
      <c r="D78" s="34" t="e">
        <f>IF(#REF!="Y",D39,"zzz")</f>
        <v>#REF!</v>
      </c>
      <c r="E78" s="61" t="e">
        <f>IF(#REF!="Y",E39,"zzz")</f>
        <v>#REF!</v>
      </c>
      <c r="G78" s="46"/>
      <c r="Q78" s="26"/>
    </row>
    <row r="79" spans="1:17" x14ac:dyDescent="0.25">
      <c r="A79" s="19"/>
      <c r="B79" s="19"/>
      <c r="C79" s="19"/>
      <c r="D79" s="34" t="e">
        <f>IF(#REF!="Y",D40,"zzz")</f>
        <v>#REF!</v>
      </c>
      <c r="E79" s="61" t="e">
        <f>IF(#REF!="Y",#REF!,"zzz")</f>
        <v>#REF!</v>
      </c>
      <c r="G79" s="46"/>
      <c r="Q79" s="26"/>
    </row>
    <row r="80" spans="1:17" x14ac:dyDescent="0.25">
      <c r="A80" s="19"/>
      <c r="B80" s="19"/>
      <c r="C80" s="19"/>
      <c r="D80" s="34" t="e">
        <f>IF(#REF!="Y",D21,"zzz")</f>
        <v>#REF!</v>
      </c>
      <c r="E80" s="61" t="e">
        <f>IF(#REF!="Y",E40,"zzz")</f>
        <v>#REF!</v>
      </c>
      <c r="G80" s="46"/>
      <c r="Q80" s="26"/>
    </row>
    <row r="81" spans="1:17" x14ac:dyDescent="0.25">
      <c r="A81" s="19"/>
      <c r="B81" s="19"/>
      <c r="C81" s="19"/>
      <c r="D81" s="34" t="e">
        <f>IF(#REF!="Y",D22,"zzz")</f>
        <v>#REF!</v>
      </c>
      <c r="E81" s="61" t="e">
        <f>IF(#REF!="Y",E21,"zzz")</f>
        <v>#REF!</v>
      </c>
      <c r="G81" s="46"/>
      <c r="Q81" s="26"/>
    </row>
    <row r="82" spans="1:17" x14ac:dyDescent="0.25">
      <c r="A82" s="19"/>
      <c r="B82" s="19"/>
      <c r="C82" s="19"/>
      <c r="D82" s="34" t="e">
        <f>IF(#REF!="Y",#REF!,"zzz")</f>
        <v>#REF!</v>
      </c>
      <c r="E82" s="61" t="e">
        <f>IF(#REF!="Y",#REF!,"zzz")</f>
        <v>#REF!</v>
      </c>
      <c r="G82" s="46"/>
      <c r="Q82" s="26"/>
    </row>
    <row r="83" spans="1:17" x14ac:dyDescent="0.25">
      <c r="A83" s="19"/>
      <c r="B83" s="19"/>
      <c r="C83" s="19"/>
      <c r="D83" s="34" t="e">
        <f>IF(#REF!="Y",D24,"zzz")</f>
        <v>#REF!</v>
      </c>
      <c r="E83" s="61" t="e">
        <f>IF(#REF!="Y",E23,"zzz")</f>
        <v>#REF!</v>
      </c>
      <c r="G83" s="46"/>
      <c r="Q83" s="26"/>
    </row>
    <row r="84" spans="1:17" x14ac:dyDescent="0.25">
      <c r="A84" s="19"/>
      <c r="B84" s="19"/>
      <c r="C84" s="19"/>
      <c r="D84" s="34" t="e">
        <f>IF(#REF!="Y",D25,"zzz")</f>
        <v>#REF!</v>
      </c>
      <c r="E84" s="61" t="e">
        <f>IF(#REF!="Y",E24,"zzz")</f>
        <v>#REF!</v>
      </c>
      <c r="G84" s="46"/>
      <c r="Q84" s="26"/>
    </row>
    <row r="85" spans="1:17" x14ac:dyDescent="0.25">
      <c r="A85" s="19"/>
      <c r="B85" s="19"/>
      <c r="C85" s="19"/>
      <c r="D85" s="34" t="e">
        <f>IF(#REF!="Y",#REF!,"zzz")</f>
        <v>#REF!</v>
      </c>
      <c r="E85" s="61" t="e">
        <f>IF(#REF!="Y",#REF!,"zzz")</f>
        <v>#REF!</v>
      </c>
      <c r="G85" s="46"/>
      <c r="Q85" s="26"/>
    </row>
    <row r="86" spans="1:17" x14ac:dyDescent="0.25">
      <c r="A86" s="19"/>
      <c r="B86" s="19"/>
      <c r="C86" s="19"/>
      <c r="D86" s="34" t="e">
        <f>IF(#REF!="Y",D41,"zzz")</f>
        <v>#REF!</v>
      </c>
      <c r="E86" s="61" t="e">
        <f>IF(#REF!="Y",E25,"zzz")</f>
        <v>#REF!</v>
      </c>
      <c r="G86" s="46"/>
      <c r="Q86" s="26"/>
    </row>
    <row r="87" spans="1:17" x14ac:dyDescent="0.25">
      <c r="A87" s="19"/>
      <c r="B87" s="19"/>
      <c r="C87" s="19"/>
      <c r="D87" s="34" t="e">
        <f>IF(#REF!="Y",D26,"zzz")</f>
        <v>#REF!</v>
      </c>
      <c r="E87" s="61" t="e">
        <f>IF(#REF!="Y",E41,"zzz")</f>
        <v>#REF!</v>
      </c>
      <c r="G87" s="46"/>
      <c r="Q87" s="26"/>
    </row>
    <row r="88" spans="1:17" x14ac:dyDescent="0.25">
      <c r="A88" s="19"/>
      <c r="B88" s="19"/>
      <c r="C88" s="19"/>
      <c r="D88" s="34" t="e">
        <f>IF(#REF!="Y",D42,"zzz")</f>
        <v>#REF!</v>
      </c>
      <c r="E88" s="61" t="e">
        <f>IF(#REF!="Y",E26,"zzz")</f>
        <v>#REF!</v>
      </c>
      <c r="G88" s="46"/>
      <c r="Q88" s="26"/>
    </row>
    <row r="89" spans="1:17" x14ac:dyDescent="0.25">
      <c r="A89" s="19"/>
      <c r="B89" s="19"/>
      <c r="C89" s="19"/>
      <c r="D89" s="34" t="e">
        <f>IF(#REF!="Y",D27,"zzz")</f>
        <v>#REF!</v>
      </c>
      <c r="E89" s="61" t="e">
        <f>IF(#REF!="Y",E42,"zzz")</f>
        <v>#REF!</v>
      </c>
      <c r="G89" s="46"/>
      <c r="Q89" s="26"/>
    </row>
    <row r="90" spans="1:17" x14ac:dyDescent="0.25">
      <c r="A90" s="19"/>
      <c r="B90" s="19"/>
      <c r="C90" s="19"/>
      <c r="D90" s="34" t="e">
        <f>IF(#REF!="Y",D28,"zzz")</f>
        <v>#REF!</v>
      </c>
      <c r="E90" s="61" t="e">
        <f>IF(#REF!="Y",E27,"zzz")</f>
        <v>#REF!</v>
      </c>
      <c r="G90" s="46"/>
      <c r="Q90" s="26"/>
    </row>
    <row r="91" spans="1:17" x14ac:dyDescent="0.25">
      <c r="A91" s="19"/>
      <c r="B91" s="19"/>
      <c r="C91" s="19"/>
      <c r="D91" s="34" t="e">
        <f>IF(#REF!="Y",D29,"zzz")</f>
        <v>#REF!</v>
      </c>
      <c r="E91" s="61" t="e">
        <f>IF(#REF!="Y",E28,"zzz")</f>
        <v>#REF!</v>
      </c>
      <c r="G91" s="46"/>
      <c r="Q91" s="26"/>
    </row>
    <row r="92" spans="1:17" x14ac:dyDescent="0.25">
      <c r="A92" s="19"/>
      <c r="B92" s="19"/>
      <c r="C92" s="19"/>
      <c r="D92" s="34" t="e">
        <f>IF(#REF!="Y",D44,"zzz")</f>
        <v>#REF!</v>
      </c>
      <c r="E92" s="61" t="e">
        <f>IF(#REF!="Y",E29,"zzz")</f>
        <v>#REF!</v>
      </c>
      <c r="G92" s="46"/>
    </row>
    <row r="93" spans="1:17" x14ac:dyDescent="0.25">
      <c r="A93" s="19"/>
      <c r="B93" s="19"/>
      <c r="C93" s="19"/>
      <c r="D93" s="34" t="e">
        <f>IF(#REF!="Y",D30,"zzz")</f>
        <v>#REF!</v>
      </c>
      <c r="E93" s="61" t="e">
        <f>IF(#REF!="Y",E44,"zzz")</f>
        <v>#REF!</v>
      </c>
      <c r="G93" s="46"/>
    </row>
    <row r="94" spans="1:17" x14ac:dyDescent="0.25">
      <c r="A94" s="19"/>
      <c r="B94" s="19"/>
      <c r="C94" s="19"/>
      <c r="D94" s="34" t="e">
        <f>IF(#REF!="Y",D31,"zzz")</f>
        <v>#REF!</v>
      </c>
      <c r="E94" s="61" t="e">
        <f>IF(#REF!="Y",E30,"zzz")</f>
        <v>#REF!</v>
      </c>
      <c r="G94" s="46"/>
    </row>
    <row r="95" spans="1:17" x14ac:dyDescent="0.25">
      <c r="A95" s="19"/>
      <c r="B95" s="19"/>
      <c r="C95" s="19"/>
      <c r="D95" s="34" t="e">
        <f>IF(#REF!="Y",D32,"zzz")</f>
        <v>#REF!</v>
      </c>
      <c r="E95" s="61" t="e">
        <f>IF(#REF!="Y",E31,"zzz")</f>
        <v>#REF!</v>
      </c>
      <c r="G95" s="46"/>
    </row>
    <row r="96" spans="1:17" x14ac:dyDescent="0.25">
      <c r="A96" s="19"/>
      <c r="B96" s="19"/>
      <c r="C96" s="19"/>
      <c r="D96" s="34" t="e">
        <f>IF(#REF!="Y",#REF!,"zzz")</f>
        <v>#REF!</v>
      </c>
      <c r="E96" s="61" t="e">
        <f>IF(#REF!="Y",E32,"zzz")</f>
        <v>#REF!</v>
      </c>
      <c r="G96" s="46"/>
    </row>
    <row r="97" spans="1:17" x14ac:dyDescent="0.25">
      <c r="A97" s="19"/>
      <c r="B97" s="19"/>
      <c r="C97" s="19"/>
      <c r="D97" s="34"/>
      <c r="E97" s="61"/>
      <c r="G97" s="46"/>
    </row>
    <row r="98" spans="1:17" x14ac:dyDescent="0.25">
      <c r="A98" s="19"/>
      <c r="B98" s="19"/>
      <c r="C98" s="19"/>
      <c r="D98" s="6"/>
      <c r="E98" s="40"/>
      <c r="G98" s="46"/>
    </row>
    <row r="99" spans="1:17" x14ac:dyDescent="0.25">
      <c r="A99" s="19"/>
      <c r="B99" s="19"/>
      <c r="C99" s="19"/>
      <c r="D99" s="6"/>
      <c r="E99" s="40"/>
      <c r="G99" s="46"/>
      <c r="Q99" s="3"/>
    </row>
    <row r="100" spans="1:17" x14ac:dyDescent="0.25">
      <c r="A100" s="19"/>
      <c r="B100" s="19"/>
      <c r="C100" s="19"/>
      <c r="D100" s="6"/>
      <c r="E100" s="40"/>
      <c r="G100" s="46"/>
      <c r="Q100" s="3"/>
    </row>
    <row r="101" spans="1:17" x14ac:dyDescent="0.25">
      <c r="A101" s="19"/>
      <c r="B101" s="19"/>
      <c r="C101" s="19"/>
      <c r="D101" s="6"/>
      <c r="E101" s="40"/>
      <c r="G101" s="46"/>
      <c r="Q101" s="3"/>
    </row>
    <row r="102" spans="1:17" x14ac:dyDescent="0.25">
      <c r="A102" s="19"/>
      <c r="B102" s="19"/>
      <c r="C102" s="19"/>
      <c r="D102" s="6"/>
      <c r="E102" s="40"/>
      <c r="G102" s="46"/>
      <c r="Q102" s="3"/>
    </row>
    <row r="103" spans="1:17" x14ac:dyDescent="0.25">
      <c r="A103" s="19"/>
      <c r="B103" s="19"/>
      <c r="C103" s="19"/>
      <c r="D103" s="6"/>
      <c r="E103" s="40"/>
      <c r="G103" s="46"/>
      <c r="Q103" s="3"/>
    </row>
    <row r="104" spans="1:17" x14ac:dyDescent="0.25">
      <c r="A104" s="19"/>
      <c r="B104" s="19"/>
      <c r="C104" s="19"/>
      <c r="D104" s="6"/>
      <c r="E104" s="40"/>
      <c r="G104" s="46"/>
      <c r="Q104" s="3"/>
    </row>
    <row r="105" spans="1:17" x14ac:dyDescent="0.25">
      <c r="G105" s="46"/>
      <c r="Q105" s="3"/>
    </row>
    <row r="106" spans="1:17" x14ac:dyDescent="0.25">
      <c r="G106" s="46"/>
      <c r="Q106" s="3"/>
    </row>
    <row r="107" spans="1:17" x14ac:dyDescent="0.25">
      <c r="G107" s="46"/>
      <c r="Q107" s="3"/>
    </row>
    <row r="108" spans="1:17" x14ac:dyDescent="0.25">
      <c r="G108" s="46"/>
      <c r="Q108" s="3"/>
    </row>
    <row r="109" spans="1:17" x14ac:dyDescent="0.25">
      <c r="G109" s="46"/>
      <c r="Q109" s="3"/>
    </row>
    <row r="110" spans="1:17" x14ac:dyDescent="0.25">
      <c r="G110" s="46"/>
      <c r="Q110" s="3"/>
    </row>
    <row r="111" spans="1:17" x14ac:dyDescent="0.25">
      <c r="G111" s="46"/>
      <c r="Q111" s="3"/>
    </row>
    <row r="112" spans="1:17" s="5" customFormat="1" x14ac:dyDescent="0.25">
      <c r="A112" s="6"/>
      <c r="B112" s="6"/>
      <c r="C112" s="6"/>
      <c r="D112" s="3"/>
      <c r="E112" s="35"/>
      <c r="F112" s="37"/>
      <c r="G112" s="46"/>
      <c r="H112" s="37"/>
      <c r="I112" s="38"/>
      <c r="J112" s="35"/>
      <c r="K112" s="35"/>
      <c r="L112" s="38"/>
      <c r="M112" s="6"/>
      <c r="N112" s="6"/>
      <c r="O112" s="6"/>
      <c r="P112" s="7"/>
      <c r="Q112" s="3"/>
    </row>
    <row r="113" spans="1:17" s="5" customFormat="1" x14ac:dyDescent="0.25">
      <c r="A113" s="6"/>
      <c r="B113" s="6"/>
      <c r="C113" s="6"/>
      <c r="D113" s="3"/>
      <c r="E113" s="35"/>
      <c r="F113" s="37"/>
      <c r="G113" s="46"/>
      <c r="H113" s="37"/>
      <c r="I113" s="38"/>
      <c r="J113" s="35"/>
      <c r="K113" s="35"/>
      <c r="L113" s="38"/>
      <c r="M113" s="6"/>
      <c r="N113" s="6"/>
      <c r="O113" s="6"/>
      <c r="P113" s="7"/>
      <c r="Q113" s="3"/>
    </row>
    <row r="114" spans="1:17" s="5" customFormat="1" x14ac:dyDescent="0.25">
      <c r="A114" s="6"/>
      <c r="B114" s="6"/>
      <c r="C114" s="6"/>
      <c r="D114" s="3"/>
      <c r="E114" s="35"/>
      <c r="F114" s="37"/>
      <c r="G114" s="46"/>
      <c r="H114" s="37"/>
      <c r="I114" s="38"/>
      <c r="J114" s="35"/>
      <c r="K114" s="35"/>
      <c r="L114" s="38"/>
      <c r="M114" s="6"/>
      <c r="N114" s="6"/>
      <c r="O114" s="6"/>
      <c r="P114" s="7"/>
      <c r="Q114" s="3"/>
    </row>
    <row r="115" spans="1:17" s="5" customFormat="1" x14ac:dyDescent="0.25">
      <c r="A115" s="6"/>
      <c r="B115" s="6"/>
      <c r="C115" s="6"/>
      <c r="D115" s="3"/>
      <c r="E115" s="35"/>
      <c r="F115" s="37"/>
      <c r="G115" s="46"/>
      <c r="H115" s="37"/>
      <c r="I115" s="38"/>
      <c r="J115" s="35"/>
      <c r="K115" s="35"/>
      <c r="L115" s="38"/>
      <c r="M115" s="6"/>
      <c r="N115" s="6"/>
      <c r="O115" s="6"/>
      <c r="P115" s="7"/>
      <c r="Q115" s="8"/>
    </row>
    <row r="116" spans="1:17" s="5" customFormat="1" x14ac:dyDescent="0.25">
      <c r="A116" s="6"/>
      <c r="B116" s="6"/>
      <c r="C116" s="6"/>
      <c r="D116" s="3"/>
      <c r="E116" s="35"/>
      <c r="F116" s="37"/>
      <c r="G116" s="46"/>
      <c r="H116" s="37"/>
      <c r="I116" s="38"/>
      <c r="J116" s="35"/>
      <c r="K116" s="35"/>
      <c r="L116" s="38"/>
      <c r="M116" s="6"/>
      <c r="N116" s="6"/>
      <c r="O116" s="6"/>
      <c r="P116" s="7"/>
      <c r="Q116" s="8"/>
    </row>
    <row r="117" spans="1:17" s="5" customFormat="1" x14ac:dyDescent="0.25">
      <c r="A117" s="6"/>
      <c r="B117" s="6"/>
      <c r="C117" s="6"/>
      <c r="D117" s="3"/>
      <c r="E117" s="35"/>
      <c r="F117" s="37"/>
      <c r="G117" s="46"/>
      <c r="H117" s="37"/>
      <c r="I117" s="38"/>
      <c r="J117" s="35"/>
      <c r="K117" s="35"/>
      <c r="L117" s="38"/>
      <c r="M117" s="6"/>
      <c r="N117" s="6"/>
      <c r="O117" s="6"/>
      <c r="P117" s="7"/>
      <c r="Q117" s="8"/>
    </row>
    <row r="118" spans="1:17" s="5" customFormat="1" x14ac:dyDescent="0.25">
      <c r="A118" s="6"/>
      <c r="B118" s="6"/>
      <c r="C118" s="6"/>
      <c r="D118" s="3"/>
      <c r="E118" s="35"/>
      <c r="F118" s="37"/>
      <c r="G118" s="46"/>
      <c r="H118" s="37"/>
      <c r="I118" s="38"/>
      <c r="J118" s="35"/>
      <c r="K118" s="35"/>
      <c r="L118" s="38"/>
      <c r="M118" s="6"/>
      <c r="N118" s="6"/>
      <c r="O118" s="6"/>
      <c r="P118" s="7"/>
      <c r="Q118" s="8"/>
    </row>
    <row r="119" spans="1:17" s="5" customFormat="1" x14ac:dyDescent="0.25">
      <c r="A119" s="6"/>
      <c r="B119" s="6"/>
      <c r="C119" s="6"/>
      <c r="D119" s="3"/>
      <c r="E119" s="35"/>
      <c r="F119" s="37"/>
      <c r="G119" s="46"/>
      <c r="H119" s="37"/>
      <c r="I119" s="38"/>
      <c r="J119" s="35"/>
      <c r="K119" s="35"/>
      <c r="L119" s="38"/>
      <c r="M119" s="6"/>
      <c r="N119" s="6"/>
      <c r="O119" s="6"/>
      <c r="P119" s="7"/>
      <c r="Q119" s="8"/>
    </row>
    <row r="120" spans="1:17" s="5" customFormat="1" x14ac:dyDescent="0.25">
      <c r="A120" s="6"/>
      <c r="B120" s="6"/>
      <c r="C120" s="6"/>
      <c r="D120" s="3"/>
      <c r="E120" s="35"/>
      <c r="F120" s="37"/>
      <c r="G120" s="46"/>
      <c r="H120" s="37"/>
      <c r="I120" s="38"/>
      <c r="J120" s="35"/>
      <c r="K120" s="35"/>
      <c r="L120" s="38"/>
      <c r="M120" s="6"/>
      <c r="N120" s="6"/>
      <c r="O120" s="6"/>
      <c r="P120" s="7"/>
      <c r="Q120" s="8"/>
    </row>
    <row r="121" spans="1:17" s="5" customFormat="1" x14ac:dyDescent="0.25">
      <c r="A121" s="6"/>
      <c r="B121" s="6"/>
      <c r="C121" s="6"/>
      <c r="D121" s="3"/>
      <c r="E121" s="35"/>
      <c r="F121" s="37"/>
      <c r="G121" s="46"/>
      <c r="H121" s="37"/>
      <c r="I121" s="38"/>
      <c r="J121" s="35"/>
      <c r="K121" s="35"/>
      <c r="L121" s="38"/>
      <c r="M121" s="6"/>
      <c r="N121" s="6"/>
      <c r="O121" s="6"/>
      <c r="P121" s="7"/>
      <c r="Q121" s="8"/>
    </row>
    <row r="122" spans="1:17" s="5" customFormat="1" x14ac:dyDescent="0.25">
      <c r="A122" s="6"/>
      <c r="B122" s="6"/>
      <c r="C122" s="6"/>
      <c r="D122" s="3"/>
      <c r="E122" s="35"/>
      <c r="F122" s="37"/>
      <c r="G122" s="46"/>
      <c r="H122" s="37"/>
      <c r="I122" s="38"/>
      <c r="J122" s="35"/>
      <c r="K122" s="35"/>
      <c r="L122" s="38"/>
      <c r="M122" s="6"/>
      <c r="N122" s="6"/>
      <c r="O122" s="6"/>
      <c r="P122" s="7"/>
      <c r="Q122" s="8"/>
    </row>
    <row r="123" spans="1:17" s="5" customFormat="1" x14ac:dyDescent="0.25">
      <c r="A123" s="6"/>
      <c r="B123" s="6"/>
      <c r="C123" s="6"/>
      <c r="D123" s="3"/>
      <c r="E123" s="35"/>
      <c r="F123" s="37"/>
      <c r="G123" s="46"/>
      <c r="H123" s="37"/>
      <c r="I123" s="38"/>
      <c r="J123" s="35"/>
      <c r="K123" s="35"/>
      <c r="L123" s="38"/>
      <c r="M123" s="6"/>
      <c r="N123" s="6"/>
      <c r="O123" s="6"/>
      <c r="P123" s="7"/>
      <c r="Q123" s="8"/>
    </row>
    <row r="124" spans="1:17" s="5" customFormat="1" x14ac:dyDescent="0.25">
      <c r="A124" s="6"/>
      <c r="B124" s="6"/>
      <c r="C124" s="6"/>
      <c r="D124" s="3"/>
      <c r="E124" s="35"/>
      <c r="F124" s="37"/>
      <c r="G124" s="46"/>
      <c r="H124" s="37"/>
      <c r="I124" s="38"/>
      <c r="J124" s="35"/>
      <c r="K124" s="35"/>
      <c r="L124" s="38"/>
      <c r="M124" s="6"/>
      <c r="N124" s="6"/>
      <c r="O124" s="6"/>
      <c r="P124" s="7"/>
      <c r="Q124" s="8"/>
    </row>
    <row r="125" spans="1:17" s="5" customFormat="1" x14ac:dyDescent="0.25">
      <c r="A125" s="6"/>
      <c r="B125" s="6"/>
      <c r="C125" s="6"/>
      <c r="D125" s="3"/>
      <c r="E125" s="35"/>
      <c r="F125" s="37"/>
      <c r="G125" s="46"/>
      <c r="H125" s="37"/>
      <c r="I125" s="38"/>
      <c r="J125" s="35"/>
      <c r="K125" s="35"/>
      <c r="L125" s="38"/>
      <c r="M125" s="6"/>
      <c r="N125" s="6"/>
      <c r="O125" s="6"/>
      <c r="P125" s="7"/>
      <c r="Q125" s="8"/>
    </row>
    <row r="126" spans="1:17" s="5" customFormat="1" x14ac:dyDescent="0.25">
      <c r="A126" s="6"/>
      <c r="B126" s="6"/>
      <c r="C126" s="6"/>
      <c r="D126" s="3"/>
      <c r="E126" s="35"/>
      <c r="F126" s="37"/>
      <c r="G126" s="46"/>
      <c r="H126" s="37"/>
      <c r="I126" s="38"/>
      <c r="J126" s="35"/>
      <c r="K126" s="35"/>
      <c r="L126" s="38"/>
      <c r="M126" s="6"/>
      <c r="N126" s="6"/>
      <c r="O126" s="6"/>
      <c r="P126" s="7"/>
      <c r="Q126" s="8"/>
    </row>
    <row r="127" spans="1:17" s="5" customFormat="1" x14ac:dyDescent="0.25">
      <c r="A127" s="6"/>
      <c r="B127" s="6"/>
      <c r="C127" s="6"/>
      <c r="D127" s="3"/>
      <c r="E127" s="35"/>
      <c r="F127" s="37"/>
      <c r="G127" s="46"/>
      <c r="H127" s="37"/>
      <c r="I127" s="38"/>
      <c r="J127" s="35"/>
      <c r="K127" s="35"/>
      <c r="L127" s="38"/>
      <c r="M127" s="6"/>
      <c r="N127" s="6"/>
      <c r="O127" s="6"/>
      <c r="P127" s="7"/>
      <c r="Q127" s="8"/>
    </row>
    <row r="128" spans="1:17" s="5" customFormat="1" x14ac:dyDescent="0.25">
      <c r="A128" s="6"/>
      <c r="B128" s="6"/>
      <c r="C128" s="6"/>
      <c r="D128" s="3"/>
      <c r="E128" s="35"/>
      <c r="F128" s="37"/>
      <c r="G128" s="46"/>
      <c r="H128" s="37"/>
      <c r="I128" s="38"/>
      <c r="J128" s="35"/>
      <c r="K128" s="35"/>
      <c r="L128" s="38"/>
      <c r="M128" s="6"/>
      <c r="N128" s="6"/>
      <c r="O128" s="6"/>
      <c r="P128" s="7"/>
      <c r="Q128" s="8"/>
    </row>
    <row r="129" spans="1:17" s="5" customFormat="1" x14ac:dyDescent="0.25">
      <c r="A129" s="6"/>
      <c r="B129" s="6"/>
      <c r="C129" s="6"/>
      <c r="D129" s="3"/>
      <c r="E129" s="35"/>
      <c r="F129" s="37"/>
      <c r="G129" s="46"/>
      <c r="H129" s="37"/>
      <c r="I129" s="38"/>
      <c r="J129" s="35"/>
      <c r="K129" s="35"/>
      <c r="L129" s="38"/>
      <c r="M129" s="6"/>
      <c r="N129" s="6"/>
      <c r="O129" s="6"/>
      <c r="P129" s="7"/>
      <c r="Q129" s="8"/>
    </row>
    <row r="130" spans="1:17" s="5" customFormat="1" x14ac:dyDescent="0.25">
      <c r="A130" s="6"/>
      <c r="B130" s="6"/>
      <c r="C130" s="6"/>
      <c r="D130" s="3"/>
      <c r="E130" s="35"/>
      <c r="F130" s="37"/>
      <c r="G130" s="46"/>
      <c r="H130" s="37"/>
      <c r="I130" s="38"/>
      <c r="J130" s="35"/>
      <c r="K130" s="35"/>
      <c r="L130" s="38"/>
      <c r="M130" s="6"/>
      <c r="N130" s="6"/>
      <c r="O130" s="6"/>
      <c r="P130" s="7"/>
      <c r="Q130" s="8"/>
    </row>
    <row r="131" spans="1:17" s="5" customFormat="1" x14ac:dyDescent="0.25">
      <c r="A131" s="6"/>
      <c r="B131" s="6"/>
      <c r="C131" s="6"/>
      <c r="D131" s="3"/>
      <c r="E131" s="35"/>
      <c r="F131" s="37"/>
      <c r="G131" s="46"/>
      <c r="H131" s="37"/>
      <c r="I131" s="38"/>
      <c r="J131" s="35"/>
      <c r="K131" s="35"/>
      <c r="L131" s="38"/>
      <c r="M131" s="6"/>
      <c r="N131" s="6"/>
      <c r="O131" s="6"/>
      <c r="P131" s="7"/>
      <c r="Q131" s="8"/>
    </row>
    <row r="132" spans="1:17" s="5" customFormat="1" x14ac:dyDescent="0.25">
      <c r="A132" s="6"/>
      <c r="B132" s="6"/>
      <c r="C132" s="6"/>
      <c r="D132" s="3"/>
      <c r="E132" s="35"/>
      <c r="F132" s="37"/>
      <c r="G132" s="46"/>
      <c r="H132" s="37"/>
      <c r="I132" s="38"/>
      <c r="J132" s="35"/>
      <c r="K132" s="35"/>
      <c r="L132" s="38"/>
      <c r="M132" s="6"/>
      <c r="N132" s="6"/>
      <c r="O132" s="6"/>
      <c r="P132" s="7"/>
      <c r="Q132" s="8"/>
    </row>
    <row r="133" spans="1:17" s="5" customFormat="1" x14ac:dyDescent="0.25">
      <c r="A133" s="6"/>
      <c r="B133" s="6"/>
      <c r="C133" s="6"/>
      <c r="D133" s="3"/>
      <c r="E133" s="35"/>
      <c r="F133" s="37"/>
      <c r="G133" s="46"/>
      <c r="H133" s="37"/>
      <c r="I133" s="38"/>
      <c r="J133" s="35"/>
      <c r="K133" s="35"/>
      <c r="L133" s="38"/>
      <c r="M133" s="6"/>
      <c r="N133" s="6"/>
      <c r="O133" s="6"/>
      <c r="P133" s="7"/>
      <c r="Q133" s="8"/>
    </row>
    <row r="134" spans="1:17" s="5" customFormat="1" x14ac:dyDescent="0.25">
      <c r="A134" s="6"/>
      <c r="B134" s="6"/>
      <c r="C134" s="6"/>
      <c r="D134" s="3"/>
      <c r="E134" s="35"/>
      <c r="F134" s="37"/>
      <c r="G134" s="46"/>
      <c r="H134" s="37"/>
      <c r="I134" s="38"/>
      <c r="J134" s="35"/>
      <c r="K134" s="35"/>
      <c r="L134" s="38"/>
      <c r="M134" s="6"/>
      <c r="N134" s="6"/>
      <c r="O134" s="6"/>
      <c r="P134" s="7"/>
      <c r="Q134" s="8"/>
    </row>
    <row r="135" spans="1:17" s="5" customFormat="1" x14ac:dyDescent="0.25">
      <c r="A135" s="6"/>
      <c r="B135" s="6"/>
      <c r="C135" s="6"/>
      <c r="D135" s="3"/>
      <c r="E135" s="35"/>
      <c r="F135" s="37"/>
      <c r="G135" s="46"/>
      <c r="H135" s="37"/>
      <c r="I135" s="38"/>
      <c r="J135" s="35"/>
      <c r="K135" s="35"/>
      <c r="L135" s="38"/>
      <c r="M135" s="6"/>
      <c r="N135" s="6"/>
      <c r="O135" s="6"/>
      <c r="P135" s="7"/>
      <c r="Q135" s="8"/>
    </row>
    <row r="136" spans="1:17" s="5" customFormat="1" x14ac:dyDescent="0.25">
      <c r="A136" s="6"/>
      <c r="B136" s="6"/>
      <c r="C136" s="6"/>
      <c r="D136" s="3"/>
      <c r="E136" s="35"/>
      <c r="F136" s="37"/>
      <c r="G136" s="46"/>
      <c r="H136" s="37"/>
      <c r="I136" s="38"/>
      <c r="J136" s="35"/>
      <c r="K136" s="35"/>
      <c r="L136" s="38"/>
      <c r="M136" s="6"/>
      <c r="N136" s="6"/>
      <c r="O136" s="6"/>
      <c r="P136" s="7"/>
      <c r="Q136" s="8"/>
    </row>
    <row r="137" spans="1:17" s="5" customFormat="1" x14ac:dyDescent="0.25">
      <c r="A137" s="6"/>
      <c r="B137" s="6"/>
      <c r="C137" s="6"/>
      <c r="D137" s="3"/>
      <c r="E137" s="35"/>
      <c r="F137" s="37"/>
      <c r="G137" s="46"/>
      <c r="H137" s="37"/>
      <c r="I137" s="38"/>
      <c r="J137" s="35"/>
      <c r="K137" s="35"/>
      <c r="L137" s="38"/>
      <c r="M137" s="6"/>
      <c r="N137" s="6"/>
      <c r="O137" s="6"/>
      <c r="P137" s="7"/>
      <c r="Q137" s="8"/>
    </row>
    <row r="138" spans="1:17" s="5" customFormat="1" x14ac:dyDescent="0.25">
      <c r="A138" s="6"/>
      <c r="B138" s="6"/>
      <c r="C138" s="6"/>
      <c r="D138" s="3"/>
      <c r="E138" s="35"/>
      <c r="F138" s="37"/>
      <c r="G138" s="46"/>
      <c r="H138" s="37"/>
      <c r="I138" s="38"/>
      <c r="J138" s="35"/>
      <c r="K138" s="35"/>
      <c r="L138" s="38"/>
      <c r="M138" s="6"/>
      <c r="N138" s="6"/>
      <c r="O138" s="6"/>
      <c r="P138" s="7"/>
      <c r="Q138" s="8"/>
    </row>
    <row r="139" spans="1:17" s="5" customFormat="1" x14ac:dyDescent="0.25">
      <c r="A139" s="6"/>
      <c r="B139" s="6"/>
      <c r="C139" s="6"/>
      <c r="D139" s="3"/>
      <c r="E139" s="35"/>
      <c r="F139" s="37"/>
      <c r="G139" s="46"/>
      <c r="H139" s="37"/>
      <c r="I139" s="38"/>
      <c r="J139" s="35"/>
      <c r="K139" s="35"/>
      <c r="L139" s="38"/>
      <c r="M139" s="6"/>
      <c r="N139" s="6"/>
      <c r="O139" s="6"/>
      <c r="P139" s="7"/>
      <c r="Q139" s="8"/>
    </row>
    <row r="140" spans="1:17" s="5" customFormat="1" x14ac:dyDescent="0.25">
      <c r="A140" s="6"/>
      <c r="B140" s="6"/>
      <c r="C140" s="6"/>
      <c r="D140" s="3"/>
      <c r="E140" s="35"/>
      <c r="F140" s="37"/>
      <c r="G140" s="46"/>
      <c r="H140" s="37"/>
      <c r="I140" s="38"/>
      <c r="J140" s="35"/>
      <c r="K140" s="35"/>
      <c r="L140" s="38"/>
      <c r="M140" s="6"/>
      <c r="N140" s="6"/>
      <c r="O140" s="6"/>
      <c r="P140" s="7"/>
      <c r="Q140" s="8"/>
    </row>
    <row r="141" spans="1:17" s="5" customFormat="1" x14ac:dyDescent="0.25">
      <c r="A141" s="6"/>
      <c r="B141" s="6"/>
      <c r="C141" s="6"/>
      <c r="D141" s="3"/>
      <c r="E141" s="35"/>
      <c r="F141" s="37"/>
      <c r="G141" s="46"/>
      <c r="H141" s="37"/>
      <c r="I141" s="38"/>
      <c r="J141" s="35"/>
      <c r="K141" s="35"/>
      <c r="L141" s="38"/>
      <c r="M141" s="6"/>
      <c r="N141" s="6"/>
      <c r="O141" s="6"/>
      <c r="P141" s="7"/>
      <c r="Q141" s="8"/>
    </row>
    <row r="142" spans="1:17" s="5" customFormat="1" x14ac:dyDescent="0.25">
      <c r="A142" s="6"/>
      <c r="B142" s="6"/>
      <c r="C142" s="6"/>
      <c r="D142" s="3"/>
      <c r="E142" s="35"/>
      <c r="F142" s="37"/>
      <c r="G142" s="46"/>
      <c r="H142" s="37"/>
      <c r="I142" s="38"/>
      <c r="J142" s="35"/>
      <c r="K142" s="35"/>
      <c r="L142" s="38"/>
      <c r="M142" s="6"/>
      <c r="N142" s="6"/>
      <c r="O142" s="6"/>
      <c r="P142" s="7"/>
      <c r="Q142" s="8"/>
    </row>
    <row r="143" spans="1:17" s="5" customFormat="1" x14ac:dyDescent="0.25">
      <c r="A143" s="6"/>
      <c r="B143" s="6"/>
      <c r="C143" s="6"/>
      <c r="D143" s="3"/>
      <c r="E143" s="35"/>
      <c r="F143" s="37"/>
      <c r="G143" s="46"/>
      <c r="H143" s="37"/>
      <c r="I143" s="38"/>
      <c r="J143" s="35"/>
      <c r="K143" s="35"/>
      <c r="L143" s="38"/>
      <c r="M143" s="6"/>
      <c r="N143" s="6"/>
      <c r="O143" s="6"/>
      <c r="P143" s="7"/>
      <c r="Q143" s="8"/>
    </row>
    <row r="144" spans="1:17" s="5" customFormat="1" x14ac:dyDescent="0.25">
      <c r="A144" s="6"/>
      <c r="B144" s="6"/>
      <c r="C144" s="6"/>
      <c r="D144" s="3"/>
      <c r="E144" s="35"/>
      <c r="F144" s="37"/>
      <c r="G144" s="46"/>
      <c r="H144" s="37"/>
      <c r="I144" s="38"/>
      <c r="J144" s="35"/>
      <c r="K144" s="35"/>
      <c r="L144" s="38"/>
      <c r="M144" s="6"/>
      <c r="N144" s="6"/>
      <c r="O144" s="6"/>
      <c r="P144" s="7"/>
      <c r="Q144" s="8"/>
    </row>
    <row r="145" spans="1:17" s="5" customFormat="1" x14ac:dyDescent="0.25">
      <c r="A145" s="6"/>
      <c r="B145" s="6"/>
      <c r="C145" s="6"/>
      <c r="D145" s="3"/>
      <c r="E145" s="35"/>
      <c r="F145" s="37"/>
      <c r="G145" s="46"/>
      <c r="H145" s="37"/>
      <c r="I145" s="38"/>
      <c r="J145" s="35"/>
      <c r="K145" s="35"/>
      <c r="L145" s="38"/>
      <c r="M145" s="6"/>
      <c r="N145" s="6"/>
      <c r="O145" s="6"/>
      <c r="P145" s="7"/>
      <c r="Q145" s="8"/>
    </row>
    <row r="146" spans="1:17" s="5" customFormat="1" x14ac:dyDescent="0.25">
      <c r="A146" s="6"/>
      <c r="B146" s="6"/>
      <c r="C146" s="6"/>
      <c r="D146" s="3"/>
      <c r="E146" s="35"/>
      <c r="F146" s="37"/>
      <c r="G146" s="46"/>
      <c r="H146" s="37"/>
      <c r="I146" s="38"/>
      <c r="J146" s="35"/>
      <c r="K146" s="35"/>
      <c r="L146" s="38"/>
      <c r="M146" s="6"/>
      <c r="N146" s="6"/>
      <c r="O146" s="6"/>
      <c r="P146" s="7"/>
      <c r="Q146" s="8"/>
    </row>
    <row r="147" spans="1:17" s="5" customFormat="1" x14ac:dyDescent="0.25">
      <c r="A147" s="6"/>
      <c r="B147" s="6"/>
      <c r="C147" s="6"/>
      <c r="D147" s="3"/>
      <c r="E147" s="35"/>
      <c r="F147" s="37"/>
      <c r="G147" s="46"/>
      <c r="H147" s="37"/>
      <c r="I147" s="38"/>
      <c r="J147" s="35"/>
      <c r="K147" s="35"/>
      <c r="L147" s="38"/>
      <c r="M147" s="6"/>
      <c r="N147" s="6"/>
      <c r="O147" s="6"/>
      <c r="P147" s="7"/>
      <c r="Q147" s="8"/>
    </row>
    <row r="148" spans="1:17" s="5" customFormat="1" x14ac:dyDescent="0.25">
      <c r="A148" s="6"/>
      <c r="B148" s="6"/>
      <c r="C148" s="6"/>
      <c r="D148" s="3"/>
      <c r="E148" s="35"/>
      <c r="F148" s="37"/>
      <c r="G148" s="46"/>
      <c r="H148" s="37"/>
      <c r="I148" s="38"/>
      <c r="J148" s="35"/>
      <c r="K148" s="35"/>
      <c r="L148" s="38"/>
      <c r="M148" s="6"/>
      <c r="N148" s="6"/>
      <c r="O148" s="6"/>
      <c r="P148" s="7"/>
      <c r="Q148" s="8"/>
    </row>
    <row r="149" spans="1:17" s="5" customFormat="1" x14ac:dyDescent="0.25">
      <c r="A149" s="6"/>
      <c r="B149" s="6"/>
      <c r="C149" s="6"/>
      <c r="D149" s="3"/>
      <c r="E149" s="35"/>
      <c r="F149" s="37"/>
      <c r="G149" s="46"/>
      <c r="H149" s="37"/>
      <c r="I149" s="38"/>
      <c r="J149" s="35"/>
      <c r="K149" s="35"/>
      <c r="L149" s="38"/>
      <c r="M149" s="6"/>
      <c r="N149" s="6"/>
      <c r="O149" s="6"/>
      <c r="P149" s="7"/>
      <c r="Q149" s="8"/>
    </row>
    <row r="150" spans="1:17" s="5" customFormat="1" x14ac:dyDescent="0.25">
      <c r="A150" s="6"/>
      <c r="B150" s="6"/>
      <c r="C150" s="6"/>
      <c r="D150" s="3"/>
      <c r="E150" s="35"/>
      <c r="F150" s="37"/>
      <c r="G150" s="46"/>
      <c r="H150" s="37"/>
      <c r="I150" s="38"/>
      <c r="J150" s="35"/>
      <c r="K150" s="35"/>
      <c r="L150" s="38"/>
      <c r="M150" s="6"/>
      <c r="N150" s="6"/>
      <c r="O150" s="6"/>
      <c r="P150" s="7"/>
      <c r="Q150" s="8"/>
    </row>
    <row r="151" spans="1:17" s="5" customFormat="1" x14ac:dyDescent="0.25">
      <c r="A151" s="6"/>
      <c r="B151" s="6"/>
      <c r="C151" s="6"/>
      <c r="D151" s="3"/>
      <c r="E151" s="35"/>
      <c r="F151" s="37"/>
      <c r="G151" s="46"/>
      <c r="H151" s="37"/>
      <c r="I151" s="38"/>
      <c r="J151" s="35"/>
      <c r="K151" s="35"/>
      <c r="L151" s="38"/>
      <c r="M151" s="6"/>
      <c r="N151" s="6"/>
      <c r="O151" s="6"/>
      <c r="P151" s="7"/>
      <c r="Q151" s="8"/>
    </row>
    <row r="152" spans="1:17" s="5" customFormat="1" x14ac:dyDescent="0.25">
      <c r="A152" s="6"/>
      <c r="B152" s="6"/>
      <c r="C152" s="6"/>
      <c r="D152" s="3"/>
      <c r="E152" s="35"/>
      <c r="F152" s="37"/>
      <c r="G152" s="46"/>
      <c r="H152" s="37"/>
      <c r="I152" s="38"/>
      <c r="J152" s="35"/>
      <c r="K152" s="35"/>
      <c r="L152" s="38"/>
      <c r="M152" s="6"/>
      <c r="N152" s="6"/>
      <c r="O152" s="6"/>
      <c r="P152" s="7"/>
      <c r="Q152" s="8"/>
    </row>
    <row r="153" spans="1:17" s="5" customFormat="1" x14ac:dyDescent="0.25">
      <c r="A153" s="6"/>
      <c r="B153" s="6"/>
      <c r="C153" s="6"/>
      <c r="D153" s="3"/>
      <c r="E153" s="35"/>
      <c r="F153" s="37"/>
      <c r="G153" s="46"/>
      <c r="H153" s="37"/>
      <c r="I153" s="38"/>
      <c r="J153" s="35"/>
      <c r="K153" s="35"/>
      <c r="L153" s="38"/>
      <c r="M153" s="6"/>
      <c r="N153" s="6"/>
      <c r="O153" s="6"/>
      <c r="P153" s="7"/>
      <c r="Q153" s="8"/>
    </row>
    <row r="154" spans="1:17" s="5" customFormat="1" x14ac:dyDescent="0.25">
      <c r="A154" s="6"/>
      <c r="B154" s="6"/>
      <c r="C154" s="6"/>
      <c r="D154" s="3"/>
      <c r="E154" s="35"/>
      <c r="F154" s="37"/>
      <c r="G154" s="46"/>
      <c r="H154" s="37"/>
      <c r="I154" s="38"/>
      <c r="J154" s="35"/>
      <c r="K154" s="35"/>
      <c r="L154" s="38"/>
      <c r="M154" s="6"/>
      <c r="N154" s="6"/>
      <c r="O154" s="6"/>
      <c r="P154" s="7"/>
      <c r="Q154" s="8"/>
    </row>
    <row r="155" spans="1:17" s="5" customFormat="1" x14ac:dyDescent="0.25">
      <c r="A155" s="6"/>
      <c r="B155" s="6"/>
      <c r="C155" s="6"/>
      <c r="D155" s="3"/>
      <c r="E155" s="35"/>
      <c r="F155" s="37"/>
      <c r="G155" s="46"/>
      <c r="H155" s="37"/>
      <c r="I155" s="38"/>
      <c r="J155" s="35"/>
      <c r="K155" s="35"/>
      <c r="L155" s="38"/>
      <c r="M155" s="6"/>
      <c r="N155" s="6"/>
      <c r="O155" s="6"/>
      <c r="P155" s="7"/>
      <c r="Q155" s="8"/>
    </row>
    <row r="156" spans="1:17" s="5" customFormat="1" x14ac:dyDescent="0.25">
      <c r="A156" s="6"/>
      <c r="B156" s="6"/>
      <c r="C156" s="6"/>
      <c r="D156" s="3"/>
      <c r="E156" s="35"/>
      <c r="F156" s="37"/>
      <c r="G156" s="46"/>
      <c r="H156" s="37"/>
      <c r="I156" s="38"/>
      <c r="J156" s="35"/>
      <c r="K156" s="35"/>
      <c r="L156" s="38"/>
      <c r="M156" s="6"/>
      <c r="N156" s="6"/>
      <c r="O156" s="6"/>
      <c r="P156" s="7"/>
      <c r="Q156" s="8"/>
    </row>
    <row r="157" spans="1:17" s="5" customFormat="1" x14ac:dyDescent="0.25">
      <c r="A157" s="6"/>
      <c r="B157" s="6"/>
      <c r="C157" s="6"/>
      <c r="D157" s="3"/>
      <c r="E157" s="35"/>
      <c r="F157" s="37"/>
      <c r="G157" s="46"/>
      <c r="H157" s="37"/>
      <c r="I157" s="38"/>
      <c r="J157" s="35"/>
      <c r="K157" s="35"/>
      <c r="L157" s="38"/>
      <c r="M157" s="6"/>
      <c r="N157" s="6"/>
      <c r="O157" s="6"/>
      <c r="P157" s="7"/>
      <c r="Q157" s="8"/>
    </row>
    <row r="158" spans="1:17" s="5" customFormat="1" x14ac:dyDescent="0.25">
      <c r="A158" s="6"/>
      <c r="B158" s="6"/>
      <c r="C158" s="6"/>
      <c r="D158" s="3"/>
      <c r="E158" s="35"/>
      <c r="F158" s="37"/>
      <c r="G158" s="46"/>
      <c r="H158" s="37"/>
      <c r="I158" s="38"/>
      <c r="J158" s="35"/>
      <c r="K158" s="35"/>
      <c r="L158" s="38"/>
      <c r="M158" s="6"/>
      <c r="N158" s="6"/>
      <c r="O158" s="6"/>
      <c r="P158" s="7"/>
      <c r="Q158" s="8"/>
    </row>
    <row r="159" spans="1:17" s="5" customFormat="1" x14ac:dyDescent="0.25">
      <c r="A159" s="6"/>
      <c r="B159" s="6"/>
      <c r="C159" s="6"/>
      <c r="D159" s="3"/>
      <c r="E159" s="35"/>
      <c r="F159" s="37"/>
      <c r="G159" s="46"/>
      <c r="H159" s="37"/>
      <c r="I159" s="38"/>
      <c r="J159" s="35"/>
      <c r="K159" s="35"/>
      <c r="L159" s="38"/>
      <c r="M159" s="6"/>
      <c r="N159" s="6"/>
      <c r="O159" s="6"/>
      <c r="P159" s="7"/>
      <c r="Q159" s="8"/>
    </row>
    <row r="160" spans="1:17" s="5" customFormat="1" x14ac:dyDescent="0.25">
      <c r="A160" s="6"/>
      <c r="B160" s="6"/>
      <c r="C160" s="6"/>
      <c r="D160" s="3"/>
      <c r="E160" s="35"/>
      <c r="F160" s="37"/>
      <c r="G160" s="46"/>
      <c r="H160" s="37"/>
      <c r="I160" s="38"/>
      <c r="J160" s="35"/>
      <c r="K160" s="35"/>
      <c r="L160" s="38"/>
      <c r="M160" s="6"/>
      <c r="N160" s="6"/>
      <c r="O160" s="6"/>
      <c r="P160" s="7"/>
      <c r="Q160" s="8"/>
    </row>
    <row r="161" spans="1:17" s="5" customFormat="1" x14ac:dyDescent="0.25">
      <c r="A161" s="6"/>
      <c r="B161" s="6"/>
      <c r="C161" s="6"/>
      <c r="D161" s="3"/>
      <c r="E161" s="35"/>
      <c r="F161" s="37"/>
      <c r="G161" s="46"/>
      <c r="H161" s="37"/>
      <c r="I161" s="38"/>
      <c r="J161" s="35"/>
      <c r="K161" s="35"/>
      <c r="L161" s="38"/>
      <c r="M161" s="6"/>
      <c r="N161" s="6"/>
      <c r="O161" s="6"/>
      <c r="P161" s="7"/>
      <c r="Q161" s="8"/>
    </row>
    <row r="162" spans="1:17" s="5" customFormat="1" x14ac:dyDescent="0.25">
      <c r="A162" s="6"/>
      <c r="B162" s="6"/>
      <c r="C162" s="6"/>
      <c r="D162" s="3"/>
      <c r="E162" s="35"/>
      <c r="F162" s="37"/>
      <c r="G162" s="46"/>
      <c r="H162" s="37"/>
      <c r="I162" s="38"/>
      <c r="J162" s="35"/>
      <c r="K162" s="35"/>
      <c r="L162" s="38"/>
      <c r="M162" s="6"/>
      <c r="N162" s="6"/>
      <c r="O162" s="6"/>
      <c r="P162" s="7"/>
      <c r="Q162" s="8"/>
    </row>
    <row r="163" spans="1:17" s="5" customFormat="1" x14ac:dyDescent="0.25">
      <c r="A163" s="6"/>
      <c r="B163" s="6"/>
      <c r="C163" s="6"/>
      <c r="D163" s="3"/>
      <c r="E163" s="35"/>
      <c r="F163" s="37"/>
      <c r="G163" s="46"/>
      <c r="H163" s="37"/>
      <c r="I163" s="38"/>
      <c r="J163" s="35"/>
      <c r="K163" s="35"/>
      <c r="L163" s="38"/>
      <c r="M163" s="6"/>
      <c r="N163" s="6"/>
      <c r="O163" s="6"/>
      <c r="P163" s="7"/>
      <c r="Q163" s="8"/>
    </row>
    <row r="164" spans="1:17" s="5" customFormat="1" x14ac:dyDescent="0.25">
      <c r="A164" s="6"/>
      <c r="B164" s="6"/>
      <c r="C164" s="6"/>
      <c r="D164" s="3"/>
      <c r="E164" s="35"/>
      <c r="F164" s="37"/>
      <c r="G164" s="46"/>
      <c r="H164" s="37"/>
      <c r="I164" s="38"/>
      <c r="J164" s="35"/>
      <c r="K164" s="35"/>
      <c r="L164" s="38"/>
      <c r="M164" s="6"/>
      <c r="N164" s="6"/>
      <c r="O164" s="6"/>
      <c r="P164" s="7"/>
      <c r="Q164" s="8"/>
    </row>
    <row r="165" spans="1:17" s="5" customFormat="1" x14ac:dyDescent="0.25">
      <c r="A165" s="6"/>
      <c r="B165" s="6"/>
      <c r="C165" s="6"/>
      <c r="D165" s="3"/>
      <c r="E165" s="35"/>
      <c r="F165" s="37"/>
      <c r="G165" s="46"/>
      <c r="H165" s="37"/>
      <c r="I165" s="38"/>
      <c r="J165" s="35"/>
      <c r="K165" s="35"/>
      <c r="L165" s="38"/>
      <c r="M165" s="6"/>
      <c r="N165" s="6"/>
      <c r="O165" s="6"/>
      <c r="P165" s="7"/>
      <c r="Q165" s="8"/>
    </row>
    <row r="166" spans="1:17" s="5" customFormat="1" x14ac:dyDescent="0.25">
      <c r="A166" s="6"/>
      <c r="B166" s="6"/>
      <c r="C166" s="6"/>
      <c r="D166" s="3"/>
      <c r="E166" s="35"/>
      <c r="F166" s="37"/>
      <c r="G166" s="46"/>
      <c r="H166" s="37"/>
      <c r="I166" s="38"/>
      <c r="J166" s="35"/>
      <c r="K166" s="35"/>
      <c r="L166" s="38"/>
      <c r="M166" s="6"/>
      <c r="N166" s="6"/>
      <c r="O166" s="6"/>
      <c r="P166" s="7"/>
      <c r="Q166" s="8"/>
    </row>
    <row r="167" spans="1:17" s="5" customFormat="1" x14ac:dyDescent="0.25">
      <c r="A167" s="6"/>
      <c r="B167" s="6"/>
      <c r="C167" s="6"/>
      <c r="D167" s="3"/>
      <c r="E167" s="35"/>
      <c r="F167" s="37"/>
      <c r="G167" s="46"/>
      <c r="H167" s="37"/>
      <c r="I167" s="38"/>
      <c r="J167" s="35"/>
      <c r="K167" s="35"/>
      <c r="L167" s="38"/>
      <c r="M167" s="6"/>
      <c r="N167" s="6"/>
      <c r="O167" s="6"/>
      <c r="P167" s="7"/>
      <c r="Q167" s="8"/>
    </row>
    <row r="168" spans="1:17" s="5" customFormat="1" x14ac:dyDescent="0.25">
      <c r="A168" s="6"/>
      <c r="B168" s="6"/>
      <c r="C168" s="6"/>
      <c r="D168" s="3"/>
      <c r="E168" s="35"/>
      <c r="F168" s="37"/>
      <c r="G168" s="46"/>
      <c r="H168" s="37"/>
      <c r="I168" s="38"/>
      <c r="J168" s="35"/>
      <c r="K168" s="35"/>
      <c r="L168" s="38"/>
      <c r="M168" s="6"/>
      <c r="N168" s="6"/>
      <c r="O168" s="6"/>
      <c r="P168" s="7"/>
      <c r="Q168" s="8"/>
    </row>
    <row r="169" spans="1:17" s="5" customFormat="1" x14ac:dyDescent="0.25">
      <c r="A169" s="6"/>
      <c r="B169" s="6"/>
      <c r="C169" s="6"/>
      <c r="D169" s="3"/>
      <c r="E169" s="35"/>
      <c r="F169" s="37"/>
      <c r="G169" s="46"/>
      <c r="H169" s="37"/>
      <c r="I169" s="38"/>
      <c r="J169" s="35"/>
      <c r="K169" s="35"/>
      <c r="L169" s="38"/>
      <c r="M169" s="6"/>
      <c r="N169" s="6"/>
      <c r="O169" s="6"/>
      <c r="P169" s="7"/>
      <c r="Q169" s="8"/>
    </row>
    <row r="170" spans="1:17" s="5" customFormat="1" x14ac:dyDescent="0.25">
      <c r="A170" s="6"/>
      <c r="B170" s="6"/>
      <c r="C170" s="6"/>
      <c r="D170" s="3"/>
      <c r="E170" s="35"/>
      <c r="F170" s="37"/>
      <c r="G170" s="46"/>
      <c r="H170" s="37"/>
      <c r="I170" s="38"/>
      <c r="J170" s="35"/>
      <c r="K170" s="35"/>
      <c r="L170" s="38"/>
      <c r="M170" s="6"/>
      <c r="N170" s="6"/>
      <c r="O170" s="6"/>
      <c r="P170" s="7"/>
      <c r="Q170" s="8"/>
    </row>
    <row r="171" spans="1:17" s="5" customFormat="1" x14ac:dyDescent="0.25">
      <c r="A171" s="6"/>
      <c r="B171" s="6"/>
      <c r="C171" s="6"/>
      <c r="D171" s="3"/>
      <c r="E171" s="35"/>
      <c r="F171" s="37"/>
      <c r="G171" s="46"/>
      <c r="H171" s="37"/>
      <c r="I171" s="38"/>
      <c r="J171" s="35"/>
      <c r="K171" s="35"/>
      <c r="L171" s="38"/>
      <c r="M171" s="6"/>
      <c r="N171" s="6"/>
      <c r="O171" s="6"/>
      <c r="P171" s="7"/>
      <c r="Q171" s="8"/>
    </row>
    <row r="172" spans="1:17" s="5" customFormat="1" x14ac:dyDescent="0.25">
      <c r="A172" s="6"/>
      <c r="B172" s="6"/>
      <c r="C172" s="6"/>
      <c r="D172" s="3"/>
      <c r="E172" s="35"/>
      <c r="F172" s="37"/>
      <c r="G172" s="46"/>
      <c r="H172" s="37"/>
      <c r="I172" s="38"/>
      <c r="J172" s="35"/>
      <c r="K172" s="35"/>
      <c r="L172" s="38"/>
      <c r="M172" s="6"/>
      <c r="N172" s="6"/>
      <c r="O172" s="6"/>
      <c r="P172" s="7"/>
      <c r="Q172" s="8"/>
    </row>
    <row r="173" spans="1:17" s="5" customFormat="1" x14ac:dyDescent="0.25">
      <c r="A173" s="6"/>
      <c r="B173" s="6"/>
      <c r="C173" s="6"/>
      <c r="D173" s="3"/>
      <c r="E173" s="35"/>
      <c r="F173" s="37"/>
      <c r="G173" s="46"/>
      <c r="H173" s="37"/>
      <c r="I173" s="38"/>
      <c r="J173" s="35"/>
      <c r="K173" s="35"/>
      <c r="L173" s="38"/>
      <c r="M173" s="6"/>
      <c r="N173" s="6"/>
      <c r="O173" s="6"/>
      <c r="P173" s="7"/>
      <c r="Q173" s="8"/>
    </row>
    <row r="174" spans="1:17" s="5" customFormat="1" x14ac:dyDescent="0.25">
      <c r="A174" s="6"/>
      <c r="B174" s="6"/>
      <c r="C174" s="6"/>
      <c r="D174" s="3"/>
      <c r="E174" s="35"/>
      <c r="F174" s="37"/>
      <c r="G174" s="46"/>
      <c r="H174" s="37"/>
      <c r="I174" s="38"/>
      <c r="J174" s="35"/>
      <c r="K174" s="35"/>
      <c r="L174" s="38"/>
      <c r="M174" s="6"/>
      <c r="N174" s="6"/>
      <c r="O174" s="6"/>
      <c r="P174" s="7"/>
      <c r="Q174" s="8"/>
    </row>
    <row r="175" spans="1:17" s="5" customFormat="1" x14ac:dyDescent="0.25">
      <c r="A175" s="6"/>
      <c r="B175" s="6"/>
      <c r="C175" s="6"/>
      <c r="D175" s="3"/>
      <c r="E175" s="35"/>
      <c r="F175" s="37"/>
      <c r="G175" s="46"/>
      <c r="H175" s="37"/>
      <c r="I175" s="38"/>
      <c r="J175" s="35"/>
      <c r="K175" s="35"/>
      <c r="L175" s="38"/>
      <c r="M175" s="6"/>
      <c r="N175" s="6"/>
      <c r="O175" s="6"/>
      <c r="P175" s="7"/>
      <c r="Q175" s="8"/>
    </row>
    <row r="176" spans="1:17" s="5" customFormat="1" x14ac:dyDescent="0.25">
      <c r="A176" s="6"/>
      <c r="B176" s="6"/>
      <c r="C176" s="6"/>
      <c r="D176" s="3"/>
      <c r="E176" s="35"/>
      <c r="F176" s="37"/>
      <c r="G176" s="46"/>
      <c r="H176" s="37"/>
      <c r="I176" s="38"/>
      <c r="J176" s="35"/>
      <c r="K176" s="35"/>
      <c r="L176" s="38"/>
      <c r="M176" s="6"/>
      <c r="N176" s="6"/>
      <c r="O176" s="6"/>
      <c r="P176" s="7"/>
      <c r="Q176" s="8"/>
    </row>
    <row r="177" spans="1:17" s="5" customFormat="1" x14ac:dyDescent="0.25">
      <c r="A177" s="6"/>
      <c r="B177" s="6"/>
      <c r="C177" s="6"/>
      <c r="D177" s="3"/>
      <c r="E177" s="35"/>
      <c r="F177" s="37"/>
      <c r="G177" s="46"/>
      <c r="H177" s="37"/>
      <c r="I177" s="38"/>
      <c r="J177" s="35"/>
      <c r="K177" s="35"/>
      <c r="L177" s="38"/>
      <c r="M177" s="6"/>
      <c r="N177" s="6"/>
      <c r="O177" s="6"/>
      <c r="P177" s="7"/>
      <c r="Q177" s="8"/>
    </row>
    <row r="178" spans="1:17" s="5" customFormat="1" x14ac:dyDescent="0.25">
      <c r="A178" s="6"/>
      <c r="B178" s="6"/>
      <c r="C178" s="6"/>
      <c r="D178" s="3"/>
      <c r="E178" s="35"/>
      <c r="F178" s="37"/>
      <c r="G178" s="46"/>
      <c r="H178" s="37"/>
      <c r="I178" s="38"/>
      <c r="J178" s="35"/>
      <c r="K178" s="35"/>
      <c r="L178" s="38"/>
      <c r="M178" s="6"/>
      <c r="N178" s="6"/>
      <c r="O178" s="6"/>
      <c r="P178" s="7"/>
      <c r="Q178" s="8"/>
    </row>
    <row r="179" spans="1:17" s="5" customFormat="1" x14ac:dyDescent="0.25">
      <c r="A179" s="6"/>
      <c r="B179" s="6"/>
      <c r="C179" s="6"/>
      <c r="D179" s="3"/>
      <c r="E179" s="35"/>
      <c r="F179" s="37"/>
      <c r="G179" s="46"/>
      <c r="H179" s="37"/>
      <c r="I179" s="38"/>
      <c r="J179" s="35"/>
      <c r="K179" s="35"/>
      <c r="L179" s="38"/>
      <c r="M179" s="6"/>
      <c r="N179" s="6"/>
      <c r="O179" s="6"/>
      <c r="P179" s="7"/>
      <c r="Q179" s="8"/>
    </row>
    <row r="180" spans="1:17" s="5" customFormat="1" x14ac:dyDescent="0.25">
      <c r="A180" s="6"/>
      <c r="B180" s="6"/>
      <c r="C180" s="6"/>
      <c r="D180" s="3"/>
      <c r="E180" s="35"/>
      <c r="F180" s="37"/>
      <c r="G180" s="46"/>
      <c r="H180" s="37"/>
      <c r="I180" s="38"/>
      <c r="J180" s="35"/>
      <c r="K180" s="35"/>
      <c r="L180" s="38"/>
      <c r="M180" s="6"/>
      <c r="N180" s="6"/>
      <c r="O180" s="6"/>
      <c r="P180" s="7"/>
      <c r="Q180" s="8"/>
    </row>
    <row r="181" spans="1:17" s="5" customFormat="1" x14ac:dyDescent="0.25">
      <c r="A181" s="6"/>
      <c r="B181" s="6"/>
      <c r="C181" s="6"/>
      <c r="D181" s="3"/>
      <c r="E181" s="35"/>
      <c r="F181" s="37"/>
      <c r="G181" s="46"/>
      <c r="H181" s="37"/>
      <c r="I181" s="38"/>
      <c r="J181" s="35"/>
      <c r="K181" s="35"/>
      <c r="L181" s="38"/>
      <c r="M181" s="6"/>
      <c r="N181" s="6"/>
      <c r="O181" s="6"/>
      <c r="P181" s="7"/>
      <c r="Q181" s="8"/>
    </row>
    <row r="182" spans="1:17" s="5" customFormat="1" x14ac:dyDescent="0.25">
      <c r="A182" s="6"/>
      <c r="B182" s="6"/>
      <c r="C182" s="6"/>
      <c r="D182" s="3"/>
      <c r="E182" s="35"/>
      <c r="F182" s="37"/>
      <c r="G182" s="46"/>
      <c r="H182" s="37"/>
      <c r="I182" s="38"/>
      <c r="J182" s="35"/>
      <c r="K182" s="35"/>
      <c r="L182" s="38"/>
      <c r="M182" s="6"/>
      <c r="N182" s="6"/>
      <c r="O182" s="6"/>
      <c r="P182" s="7"/>
      <c r="Q182" s="8"/>
    </row>
    <row r="183" spans="1:17" s="5" customFormat="1" x14ac:dyDescent="0.25">
      <c r="A183" s="6"/>
      <c r="B183" s="6"/>
      <c r="C183" s="6"/>
      <c r="D183" s="3"/>
      <c r="E183" s="35"/>
      <c r="F183" s="37"/>
      <c r="G183" s="46"/>
      <c r="H183" s="37"/>
      <c r="I183" s="38"/>
      <c r="J183" s="35"/>
      <c r="K183" s="35"/>
      <c r="L183" s="38"/>
      <c r="M183" s="6"/>
      <c r="N183" s="6"/>
      <c r="O183" s="6"/>
      <c r="P183" s="7"/>
      <c r="Q183" s="8"/>
    </row>
    <row r="184" spans="1:17" s="5" customFormat="1" x14ac:dyDescent="0.25">
      <c r="A184" s="6"/>
      <c r="B184" s="6"/>
      <c r="C184" s="6"/>
      <c r="D184" s="3"/>
      <c r="E184" s="35"/>
      <c r="F184" s="37"/>
      <c r="G184" s="46"/>
      <c r="H184" s="37"/>
      <c r="I184" s="38"/>
      <c r="J184" s="35"/>
      <c r="K184" s="35"/>
      <c r="L184" s="38"/>
      <c r="M184" s="6"/>
      <c r="N184" s="6"/>
      <c r="O184" s="6"/>
      <c r="P184" s="7"/>
      <c r="Q184" s="8"/>
    </row>
    <row r="185" spans="1:17" s="5" customFormat="1" x14ac:dyDescent="0.25">
      <c r="A185" s="6"/>
      <c r="B185" s="6"/>
      <c r="C185" s="6"/>
      <c r="D185" s="3"/>
      <c r="E185" s="35"/>
      <c r="F185" s="37"/>
      <c r="G185" s="46"/>
      <c r="H185" s="37"/>
      <c r="I185" s="38"/>
      <c r="J185" s="35"/>
      <c r="K185" s="35"/>
      <c r="L185" s="38"/>
      <c r="M185" s="6"/>
      <c r="N185" s="6"/>
      <c r="O185" s="6"/>
      <c r="P185" s="7"/>
      <c r="Q185" s="8"/>
    </row>
    <row r="186" spans="1:17" s="5" customFormat="1" x14ac:dyDescent="0.25">
      <c r="A186" s="6"/>
      <c r="B186" s="6"/>
      <c r="C186" s="6"/>
      <c r="D186" s="3"/>
      <c r="E186" s="35"/>
      <c r="F186" s="37"/>
      <c r="G186" s="46"/>
      <c r="H186" s="37"/>
      <c r="I186" s="38"/>
      <c r="J186" s="35"/>
      <c r="K186" s="35"/>
      <c r="L186" s="38"/>
      <c r="M186" s="6"/>
      <c r="N186" s="6"/>
      <c r="O186" s="6"/>
      <c r="P186" s="7"/>
      <c r="Q186" s="8"/>
    </row>
    <row r="187" spans="1:17" s="5" customFormat="1" x14ac:dyDescent="0.25">
      <c r="A187" s="6"/>
      <c r="B187" s="6"/>
      <c r="C187" s="6"/>
      <c r="D187" s="3"/>
      <c r="E187" s="35"/>
      <c r="F187" s="37"/>
      <c r="G187" s="46"/>
      <c r="H187" s="37"/>
      <c r="I187" s="38"/>
      <c r="J187" s="35"/>
      <c r="K187" s="35"/>
      <c r="L187" s="38"/>
      <c r="M187" s="6"/>
      <c r="N187" s="6"/>
      <c r="O187" s="6"/>
      <c r="P187" s="7"/>
      <c r="Q187" s="8"/>
    </row>
    <row r="188" spans="1:17" s="5" customFormat="1" x14ac:dyDescent="0.25">
      <c r="A188" s="6"/>
      <c r="B188" s="6"/>
      <c r="C188" s="6"/>
      <c r="D188" s="3"/>
      <c r="E188" s="35"/>
      <c r="F188" s="37"/>
      <c r="G188" s="46"/>
      <c r="H188" s="37"/>
      <c r="I188" s="38"/>
      <c r="J188" s="35"/>
      <c r="K188" s="35"/>
      <c r="L188" s="38"/>
      <c r="M188" s="6"/>
      <c r="N188" s="6"/>
      <c r="O188" s="6"/>
      <c r="P188" s="7"/>
      <c r="Q188" s="8"/>
    </row>
    <row r="189" spans="1:17" s="5" customFormat="1" x14ac:dyDescent="0.25">
      <c r="A189" s="6"/>
      <c r="B189" s="6"/>
      <c r="C189" s="6"/>
      <c r="D189" s="3"/>
      <c r="E189" s="35"/>
      <c r="F189" s="37"/>
      <c r="G189" s="46"/>
      <c r="H189" s="37"/>
      <c r="I189" s="38"/>
      <c r="J189" s="35"/>
      <c r="K189" s="35"/>
      <c r="L189" s="38"/>
      <c r="M189" s="6"/>
      <c r="N189" s="6"/>
      <c r="O189" s="6"/>
      <c r="P189" s="7"/>
      <c r="Q189" s="8"/>
    </row>
    <row r="190" spans="1:17" s="5" customFormat="1" x14ac:dyDescent="0.25">
      <c r="A190" s="6"/>
      <c r="B190" s="6"/>
      <c r="C190" s="6"/>
      <c r="D190" s="3"/>
      <c r="E190" s="35"/>
      <c r="F190" s="37"/>
      <c r="G190" s="46"/>
      <c r="H190" s="37"/>
      <c r="I190" s="38"/>
      <c r="J190" s="35"/>
      <c r="K190" s="35"/>
      <c r="L190" s="38"/>
      <c r="M190" s="6"/>
      <c r="N190" s="6"/>
      <c r="O190" s="6"/>
      <c r="P190" s="7"/>
      <c r="Q190" s="8"/>
    </row>
    <row r="191" spans="1:17" s="5" customFormat="1" x14ac:dyDescent="0.25">
      <c r="A191" s="6"/>
      <c r="B191" s="6"/>
      <c r="C191" s="6"/>
      <c r="D191" s="3"/>
      <c r="E191" s="35"/>
      <c r="F191" s="37"/>
      <c r="G191" s="46"/>
      <c r="H191" s="37"/>
      <c r="I191" s="38"/>
      <c r="J191" s="35"/>
      <c r="K191" s="35"/>
      <c r="L191" s="38"/>
      <c r="M191" s="6"/>
      <c r="N191" s="6"/>
      <c r="O191" s="6"/>
      <c r="P191" s="7"/>
      <c r="Q191" s="8"/>
    </row>
    <row r="192" spans="1:17" s="5" customFormat="1" x14ac:dyDescent="0.25">
      <c r="A192" s="6"/>
      <c r="B192" s="6"/>
      <c r="C192" s="6"/>
      <c r="D192" s="3"/>
      <c r="E192" s="35"/>
      <c r="F192" s="37"/>
      <c r="G192" s="46"/>
      <c r="H192" s="37"/>
      <c r="I192" s="38"/>
      <c r="J192" s="35"/>
      <c r="K192" s="35"/>
      <c r="L192" s="38"/>
      <c r="M192" s="6"/>
      <c r="N192" s="6"/>
      <c r="O192" s="6"/>
      <c r="P192" s="7"/>
      <c r="Q192" s="8"/>
    </row>
    <row r="193" spans="1:17" s="5" customFormat="1" x14ac:dyDescent="0.25">
      <c r="A193" s="6"/>
      <c r="B193" s="6"/>
      <c r="C193" s="6"/>
      <c r="D193" s="3"/>
      <c r="E193" s="35"/>
      <c r="F193" s="37"/>
      <c r="G193" s="46"/>
      <c r="H193" s="37"/>
      <c r="I193" s="38"/>
      <c r="J193" s="35"/>
      <c r="K193" s="35"/>
      <c r="L193" s="38"/>
      <c r="M193" s="6"/>
      <c r="N193" s="6"/>
      <c r="O193" s="6"/>
      <c r="P193" s="7"/>
      <c r="Q193" s="8"/>
    </row>
    <row r="194" spans="1:17" s="5" customFormat="1" x14ac:dyDescent="0.25">
      <c r="A194" s="6"/>
      <c r="B194" s="6"/>
      <c r="C194" s="6"/>
      <c r="D194" s="3"/>
      <c r="E194" s="35"/>
      <c r="F194" s="37"/>
      <c r="G194" s="46"/>
      <c r="H194" s="37"/>
      <c r="I194" s="38"/>
      <c r="J194" s="35"/>
      <c r="K194" s="35"/>
      <c r="L194" s="38"/>
      <c r="M194" s="6"/>
      <c r="N194" s="6"/>
      <c r="O194" s="6"/>
      <c r="P194" s="7"/>
      <c r="Q194" s="8"/>
    </row>
    <row r="195" spans="1:17" s="5" customFormat="1" x14ac:dyDescent="0.25">
      <c r="A195" s="6"/>
      <c r="B195" s="6"/>
      <c r="C195" s="6"/>
      <c r="D195" s="3"/>
      <c r="E195" s="35"/>
      <c r="F195" s="37"/>
      <c r="G195" s="46"/>
      <c r="H195" s="37"/>
      <c r="I195" s="38"/>
      <c r="J195" s="35"/>
      <c r="K195" s="35"/>
      <c r="L195" s="38"/>
      <c r="M195" s="6"/>
      <c r="N195" s="6"/>
      <c r="O195" s="6"/>
      <c r="P195" s="7"/>
      <c r="Q195" s="8"/>
    </row>
    <row r="196" spans="1:17" s="5" customFormat="1" x14ac:dyDescent="0.25">
      <c r="A196" s="6"/>
      <c r="B196" s="6"/>
      <c r="C196" s="6"/>
      <c r="D196" s="3"/>
      <c r="E196" s="35"/>
      <c r="F196" s="37"/>
      <c r="G196" s="46"/>
      <c r="H196" s="37"/>
      <c r="I196" s="38"/>
      <c r="J196" s="35"/>
      <c r="K196" s="35"/>
      <c r="L196" s="38"/>
      <c r="M196" s="6"/>
      <c r="N196" s="6"/>
      <c r="O196" s="6"/>
      <c r="P196" s="7"/>
      <c r="Q196" s="8"/>
    </row>
    <row r="197" spans="1:17" s="5" customFormat="1" x14ac:dyDescent="0.25">
      <c r="A197" s="6"/>
      <c r="B197" s="6"/>
      <c r="C197" s="6"/>
      <c r="D197" s="3"/>
      <c r="E197" s="35"/>
      <c r="F197" s="37"/>
      <c r="G197" s="46"/>
      <c r="H197" s="37"/>
      <c r="I197" s="38"/>
      <c r="J197" s="35"/>
      <c r="K197" s="35"/>
      <c r="L197" s="38"/>
      <c r="M197" s="6"/>
      <c r="N197" s="6"/>
      <c r="O197" s="6"/>
      <c r="P197" s="7"/>
      <c r="Q197" s="8"/>
    </row>
    <row r="198" spans="1:17" s="5" customFormat="1" x14ac:dyDescent="0.25">
      <c r="A198" s="6"/>
      <c r="B198" s="6"/>
      <c r="C198" s="6"/>
      <c r="D198" s="3"/>
      <c r="E198" s="35"/>
      <c r="F198" s="37"/>
      <c r="G198" s="46"/>
      <c r="H198" s="37"/>
      <c r="I198" s="38"/>
      <c r="J198" s="35"/>
      <c r="K198" s="35"/>
      <c r="L198" s="38"/>
      <c r="M198" s="6"/>
      <c r="N198" s="6"/>
      <c r="O198" s="6"/>
      <c r="P198" s="7"/>
      <c r="Q198" s="8"/>
    </row>
    <row r="199" spans="1:17" s="5" customFormat="1" x14ac:dyDescent="0.25">
      <c r="A199" s="6"/>
      <c r="B199" s="6"/>
      <c r="C199" s="6"/>
      <c r="D199" s="3"/>
      <c r="E199" s="35"/>
      <c r="F199" s="37"/>
      <c r="G199" s="46"/>
      <c r="H199" s="37"/>
      <c r="I199" s="38"/>
      <c r="J199" s="35"/>
      <c r="K199" s="35"/>
      <c r="L199" s="38"/>
      <c r="M199" s="6"/>
      <c r="N199" s="6"/>
      <c r="O199" s="6"/>
      <c r="P199" s="7"/>
      <c r="Q199" s="8"/>
    </row>
    <row r="200" spans="1:17" s="5" customFormat="1" x14ac:dyDescent="0.25">
      <c r="A200" s="6"/>
      <c r="B200" s="6"/>
      <c r="C200" s="6"/>
      <c r="D200" s="3"/>
      <c r="E200" s="35"/>
      <c r="F200" s="37"/>
      <c r="G200" s="46"/>
      <c r="H200" s="37"/>
      <c r="I200" s="38"/>
      <c r="J200" s="35"/>
      <c r="K200" s="35"/>
      <c r="L200" s="38"/>
      <c r="M200" s="6"/>
      <c r="N200" s="6"/>
      <c r="O200" s="6"/>
      <c r="P200" s="7"/>
      <c r="Q200" s="8"/>
    </row>
    <row r="201" spans="1:17" s="5" customFormat="1" x14ac:dyDescent="0.25">
      <c r="A201" s="6"/>
      <c r="B201" s="6"/>
      <c r="C201" s="6"/>
      <c r="D201" s="3"/>
      <c r="E201" s="35"/>
      <c r="F201" s="37"/>
      <c r="G201" s="46"/>
      <c r="H201" s="37"/>
      <c r="I201" s="38"/>
      <c r="J201" s="35"/>
      <c r="K201" s="35"/>
      <c r="L201" s="38"/>
      <c r="M201" s="6"/>
      <c r="N201" s="6"/>
      <c r="O201" s="6"/>
      <c r="P201" s="7"/>
      <c r="Q201" s="8"/>
    </row>
    <row r="202" spans="1:17" s="5" customFormat="1" x14ac:dyDescent="0.25">
      <c r="A202" s="6"/>
      <c r="B202" s="6"/>
      <c r="C202" s="6"/>
      <c r="D202" s="3"/>
      <c r="E202" s="35"/>
      <c r="F202" s="37"/>
      <c r="G202" s="46"/>
      <c r="H202" s="37"/>
      <c r="I202" s="38"/>
      <c r="J202" s="35"/>
      <c r="K202" s="35"/>
      <c r="L202" s="38"/>
      <c r="M202" s="6"/>
      <c r="N202" s="6"/>
      <c r="O202" s="6"/>
      <c r="P202" s="7"/>
      <c r="Q202" s="8"/>
    </row>
    <row r="203" spans="1:17" s="5" customFormat="1" x14ac:dyDescent="0.25">
      <c r="A203" s="6"/>
      <c r="B203" s="6"/>
      <c r="C203" s="6"/>
      <c r="D203" s="3"/>
      <c r="E203" s="35"/>
      <c r="F203" s="37"/>
      <c r="G203" s="46"/>
      <c r="H203" s="37"/>
      <c r="I203" s="38"/>
      <c r="J203" s="35"/>
      <c r="K203" s="35"/>
      <c r="L203" s="38"/>
      <c r="M203" s="6"/>
      <c r="N203" s="6"/>
      <c r="O203" s="6"/>
      <c r="P203" s="7"/>
      <c r="Q203" s="8"/>
    </row>
    <row r="204" spans="1:17" s="5" customFormat="1" x14ac:dyDescent="0.25">
      <c r="A204" s="6"/>
      <c r="B204" s="6"/>
      <c r="C204" s="6"/>
      <c r="D204" s="3"/>
      <c r="E204" s="35"/>
      <c r="F204" s="37"/>
      <c r="G204" s="46"/>
      <c r="H204" s="37"/>
      <c r="I204" s="38"/>
      <c r="J204" s="35"/>
      <c r="K204" s="35"/>
      <c r="L204" s="38"/>
      <c r="M204" s="6"/>
      <c r="N204" s="6"/>
      <c r="O204" s="6"/>
      <c r="P204" s="7"/>
      <c r="Q204" s="8"/>
    </row>
    <row r="205" spans="1:17" s="5" customFormat="1" x14ac:dyDescent="0.25">
      <c r="A205" s="6"/>
      <c r="B205" s="6"/>
      <c r="C205" s="6"/>
      <c r="D205" s="3"/>
      <c r="E205" s="35"/>
      <c r="F205" s="37"/>
      <c r="G205" s="46"/>
      <c r="H205" s="37"/>
      <c r="I205" s="38"/>
      <c r="J205" s="35"/>
      <c r="K205" s="35"/>
      <c r="L205" s="38"/>
      <c r="M205" s="6"/>
      <c r="N205" s="6"/>
      <c r="O205" s="6"/>
      <c r="P205" s="7"/>
      <c r="Q205" s="8"/>
    </row>
    <row r="206" spans="1:17" s="5" customFormat="1" x14ac:dyDescent="0.25">
      <c r="A206" s="6"/>
      <c r="B206" s="6"/>
      <c r="C206" s="6"/>
      <c r="D206" s="3"/>
      <c r="E206" s="35"/>
      <c r="F206" s="37"/>
      <c r="G206" s="46"/>
      <c r="H206" s="37"/>
      <c r="I206" s="38"/>
      <c r="J206" s="35"/>
      <c r="K206" s="35"/>
      <c r="L206" s="38"/>
      <c r="M206" s="6"/>
      <c r="N206" s="6"/>
      <c r="O206" s="6"/>
      <c r="P206" s="7"/>
      <c r="Q206" s="8"/>
    </row>
    <row r="207" spans="1:17" s="5" customFormat="1" x14ac:dyDescent="0.25">
      <c r="A207" s="6"/>
      <c r="B207" s="6"/>
      <c r="C207" s="6"/>
      <c r="D207" s="3"/>
      <c r="E207" s="35"/>
      <c r="F207" s="37"/>
      <c r="G207" s="46"/>
      <c r="H207" s="37"/>
      <c r="I207" s="38"/>
      <c r="J207" s="35"/>
      <c r="K207" s="35"/>
      <c r="L207" s="38"/>
      <c r="M207" s="6"/>
      <c r="N207" s="6"/>
      <c r="O207" s="6"/>
      <c r="P207" s="7"/>
      <c r="Q207" s="8"/>
    </row>
    <row r="208" spans="1:17" s="5" customFormat="1" x14ac:dyDescent="0.25">
      <c r="A208" s="6"/>
      <c r="B208" s="6"/>
      <c r="C208" s="6"/>
      <c r="D208" s="3"/>
      <c r="E208" s="35"/>
      <c r="F208" s="37"/>
      <c r="G208" s="46"/>
      <c r="H208" s="37"/>
      <c r="I208" s="38"/>
      <c r="J208" s="35"/>
      <c r="K208" s="35"/>
      <c r="L208" s="38"/>
      <c r="M208" s="6"/>
      <c r="N208" s="6"/>
      <c r="O208" s="6"/>
      <c r="P208" s="7"/>
      <c r="Q208" s="8"/>
    </row>
    <row r="209" spans="1:17" s="5" customFormat="1" x14ac:dyDescent="0.25">
      <c r="A209" s="6"/>
      <c r="B209" s="6"/>
      <c r="C209" s="6"/>
      <c r="D209" s="3"/>
      <c r="E209" s="35"/>
      <c r="F209" s="37"/>
      <c r="G209" s="46"/>
      <c r="H209" s="37"/>
      <c r="I209" s="38"/>
      <c r="J209" s="35"/>
      <c r="K209" s="35"/>
      <c r="L209" s="38"/>
      <c r="M209" s="6"/>
      <c r="N209" s="6"/>
      <c r="O209" s="6"/>
      <c r="P209" s="7"/>
      <c r="Q209" s="8"/>
    </row>
    <row r="210" spans="1:17" s="5" customFormat="1" x14ac:dyDescent="0.25">
      <c r="A210" s="6"/>
      <c r="B210" s="6"/>
      <c r="C210" s="6"/>
      <c r="D210" s="3"/>
      <c r="E210" s="35"/>
      <c r="F210" s="37"/>
      <c r="G210" s="46"/>
      <c r="H210" s="37"/>
      <c r="I210" s="38"/>
      <c r="J210" s="35"/>
      <c r="K210" s="35"/>
      <c r="L210" s="38"/>
      <c r="M210" s="6"/>
      <c r="N210" s="6"/>
      <c r="O210" s="6"/>
      <c r="P210" s="7"/>
      <c r="Q210" s="8"/>
    </row>
    <row r="211" spans="1:17" s="5" customFormat="1" x14ac:dyDescent="0.25">
      <c r="A211" s="6"/>
      <c r="B211" s="6"/>
      <c r="C211" s="6"/>
      <c r="D211" s="3"/>
      <c r="E211" s="35"/>
      <c r="F211" s="37"/>
      <c r="G211" s="46"/>
      <c r="H211" s="37"/>
      <c r="I211" s="38"/>
      <c r="J211" s="35"/>
      <c r="K211" s="35"/>
      <c r="L211" s="38"/>
      <c r="M211" s="6"/>
      <c r="N211" s="6"/>
      <c r="O211" s="6"/>
      <c r="P211" s="7"/>
      <c r="Q211" s="8"/>
    </row>
    <row r="212" spans="1:17" s="5" customFormat="1" x14ac:dyDescent="0.25">
      <c r="A212" s="6"/>
      <c r="B212" s="6"/>
      <c r="C212" s="6"/>
      <c r="D212" s="3"/>
      <c r="E212" s="35"/>
      <c r="F212" s="37"/>
      <c r="G212" s="46"/>
      <c r="H212" s="37"/>
      <c r="I212" s="38"/>
      <c r="J212" s="35"/>
      <c r="K212" s="35"/>
      <c r="L212" s="38"/>
      <c r="M212" s="6"/>
      <c r="N212" s="6"/>
      <c r="O212" s="6"/>
      <c r="P212" s="7"/>
      <c r="Q212" s="8"/>
    </row>
    <row r="213" spans="1:17" s="5" customFormat="1" x14ac:dyDescent="0.25">
      <c r="A213" s="6"/>
      <c r="B213" s="6"/>
      <c r="C213" s="6"/>
      <c r="D213" s="3"/>
      <c r="E213" s="35"/>
      <c r="F213" s="37"/>
      <c r="G213" s="46"/>
      <c r="H213" s="37"/>
      <c r="I213" s="38"/>
      <c r="J213" s="35"/>
      <c r="K213" s="35"/>
      <c r="L213" s="38"/>
      <c r="M213" s="6"/>
      <c r="N213" s="6"/>
      <c r="O213" s="6"/>
      <c r="P213" s="7"/>
      <c r="Q213" s="8"/>
    </row>
    <row r="214" spans="1:17" s="5" customFormat="1" x14ac:dyDescent="0.25">
      <c r="A214" s="6"/>
      <c r="B214" s="6"/>
      <c r="C214" s="6"/>
      <c r="D214" s="3"/>
      <c r="E214" s="35"/>
      <c r="F214" s="37"/>
      <c r="G214" s="46"/>
      <c r="H214" s="37"/>
      <c r="I214" s="38"/>
      <c r="J214" s="35"/>
      <c r="K214" s="35"/>
      <c r="L214" s="38"/>
      <c r="M214" s="6"/>
      <c r="N214" s="6"/>
      <c r="O214" s="6"/>
      <c r="P214" s="7"/>
      <c r="Q214" s="8"/>
    </row>
    <row r="215" spans="1:17" s="5" customFormat="1" x14ac:dyDescent="0.25">
      <c r="A215" s="6"/>
      <c r="B215" s="6"/>
      <c r="C215" s="6"/>
      <c r="D215" s="3"/>
      <c r="E215" s="35"/>
      <c r="F215" s="37"/>
      <c r="G215" s="46"/>
      <c r="H215" s="37"/>
      <c r="I215" s="38"/>
      <c r="J215" s="35"/>
      <c r="K215" s="35"/>
      <c r="L215" s="38"/>
      <c r="M215" s="6"/>
      <c r="N215" s="6"/>
      <c r="O215" s="6"/>
      <c r="P215" s="7"/>
      <c r="Q215" s="8"/>
    </row>
    <row r="216" spans="1:17" s="5" customFormat="1" x14ac:dyDescent="0.25">
      <c r="A216" s="6"/>
      <c r="B216" s="6"/>
      <c r="C216" s="6"/>
      <c r="D216" s="3"/>
      <c r="E216" s="35"/>
      <c r="F216" s="37"/>
      <c r="G216" s="46"/>
      <c r="H216" s="37"/>
      <c r="I216" s="38"/>
      <c r="J216" s="35"/>
      <c r="K216" s="35"/>
      <c r="L216" s="38"/>
      <c r="M216" s="6"/>
      <c r="N216" s="6"/>
      <c r="O216" s="6"/>
      <c r="P216" s="7"/>
      <c r="Q216" s="8"/>
    </row>
    <row r="217" spans="1:17" s="5" customFormat="1" x14ac:dyDescent="0.25">
      <c r="A217" s="6"/>
      <c r="B217" s="6"/>
      <c r="C217" s="6"/>
      <c r="D217" s="3"/>
      <c r="E217" s="35"/>
      <c r="F217" s="37"/>
      <c r="G217" s="46"/>
      <c r="H217" s="37"/>
      <c r="I217" s="38"/>
      <c r="J217" s="35"/>
      <c r="K217" s="35"/>
      <c r="L217" s="38"/>
      <c r="M217" s="6"/>
      <c r="N217" s="6"/>
      <c r="O217" s="6"/>
      <c r="P217" s="7"/>
      <c r="Q217" s="8"/>
    </row>
    <row r="218" spans="1:17" s="5" customFormat="1" x14ac:dyDescent="0.25">
      <c r="A218" s="6"/>
      <c r="B218" s="6"/>
      <c r="C218" s="6"/>
      <c r="D218" s="3"/>
      <c r="E218" s="35"/>
      <c r="F218" s="37"/>
      <c r="G218" s="46"/>
      <c r="H218" s="37"/>
      <c r="I218" s="38"/>
      <c r="J218" s="35"/>
      <c r="K218" s="35"/>
      <c r="L218" s="38"/>
      <c r="M218" s="6"/>
      <c r="N218" s="6"/>
      <c r="O218" s="6"/>
      <c r="P218" s="7"/>
      <c r="Q218" s="8"/>
    </row>
    <row r="219" spans="1:17" s="5" customFormat="1" x14ac:dyDescent="0.25">
      <c r="A219" s="6"/>
      <c r="B219" s="6"/>
      <c r="C219" s="6"/>
      <c r="D219" s="3"/>
      <c r="E219" s="35"/>
      <c r="F219" s="37"/>
      <c r="G219" s="46"/>
      <c r="H219" s="37"/>
      <c r="I219" s="38"/>
      <c r="J219" s="35"/>
      <c r="K219" s="35"/>
      <c r="L219" s="38"/>
      <c r="M219" s="6"/>
      <c r="N219" s="6"/>
      <c r="O219" s="6"/>
      <c r="P219" s="7"/>
      <c r="Q219" s="8"/>
    </row>
    <row r="220" spans="1:17" s="5" customFormat="1" x14ac:dyDescent="0.25">
      <c r="A220" s="6"/>
      <c r="B220" s="6"/>
      <c r="C220" s="6"/>
      <c r="D220" s="3"/>
      <c r="E220" s="35"/>
      <c r="F220" s="37"/>
      <c r="G220" s="46"/>
      <c r="H220" s="37"/>
      <c r="I220" s="38"/>
      <c r="J220" s="35"/>
      <c r="K220" s="35"/>
      <c r="L220" s="38"/>
      <c r="M220" s="6"/>
      <c r="N220" s="6"/>
      <c r="O220" s="6"/>
      <c r="P220" s="7"/>
      <c r="Q220" s="8"/>
    </row>
    <row r="221" spans="1:17" s="5" customFormat="1" x14ac:dyDescent="0.25">
      <c r="A221" s="6"/>
      <c r="B221" s="6"/>
      <c r="C221" s="6"/>
      <c r="D221" s="3"/>
      <c r="E221" s="35"/>
      <c r="F221" s="37"/>
      <c r="G221" s="46"/>
      <c r="H221" s="37"/>
      <c r="I221" s="38"/>
      <c r="J221" s="35"/>
      <c r="K221" s="35"/>
      <c r="L221" s="38"/>
      <c r="M221" s="6"/>
      <c r="N221" s="6"/>
      <c r="O221" s="6"/>
      <c r="P221" s="7"/>
      <c r="Q221" s="8"/>
    </row>
    <row r="222" spans="1:17" s="5" customFormat="1" x14ac:dyDescent="0.25">
      <c r="A222" s="6"/>
      <c r="B222" s="6"/>
      <c r="C222" s="6"/>
      <c r="D222" s="3"/>
      <c r="E222" s="35"/>
      <c r="F222" s="37"/>
      <c r="G222" s="46"/>
      <c r="H222" s="37"/>
      <c r="I222" s="38"/>
      <c r="J222" s="35"/>
      <c r="K222" s="35"/>
      <c r="L222" s="38"/>
      <c r="M222" s="6"/>
      <c r="N222" s="6"/>
      <c r="O222" s="6"/>
      <c r="P222" s="7"/>
      <c r="Q222" s="8"/>
    </row>
    <row r="223" spans="1:17" s="5" customFormat="1" x14ac:dyDescent="0.25">
      <c r="A223" s="6"/>
      <c r="B223" s="6"/>
      <c r="C223" s="6"/>
      <c r="D223" s="3"/>
      <c r="E223" s="35"/>
      <c r="F223" s="37"/>
      <c r="G223" s="46"/>
      <c r="H223" s="37"/>
      <c r="I223" s="38"/>
      <c r="J223" s="35"/>
      <c r="K223" s="35"/>
      <c r="L223" s="38"/>
      <c r="M223" s="6"/>
      <c r="N223" s="6"/>
      <c r="O223" s="6"/>
      <c r="P223" s="7"/>
      <c r="Q223" s="8"/>
    </row>
    <row r="224" spans="1:17" s="5" customFormat="1" x14ac:dyDescent="0.25">
      <c r="A224" s="6"/>
      <c r="B224" s="6"/>
      <c r="C224" s="6"/>
      <c r="D224" s="3"/>
      <c r="E224" s="35"/>
      <c r="F224" s="37"/>
      <c r="G224" s="46"/>
      <c r="H224" s="37"/>
      <c r="I224" s="38"/>
      <c r="J224" s="35"/>
      <c r="K224" s="35"/>
      <c r="L224" s="38"/>
      <c r="M224" s="6"/>
      <c r="N224" s="6"/>
      <c r="O224" s="6"/>
      <c r="P224" s="7"/>
      <c r="Q224" s="8"/>
    </row>
    <row r="225" spans="1:17" s="5" customFormat="1" x14ac:dyDescent="0.25">
      <c r="A225" s="6"/>
      <c r="B225" s="6"/>
      <c r="C225" s="6"/>
      <c r="D225" s="3"/>
      <c r="E225" s="35"/>
      <c r="F225" s="37"/>
      <c r="G225" s="46"/>
      <c r="H225" s="37"/>
      <c r="I225" s="38"/>
      <c r="J225" s="35"/>
      <c r="K225" s="35"/>
      <c r="L225" s="38"/>
      <c r="M225" s="6"/>
      <c r="N225" s="6"/>
      <c r="O225" s="6"/>
      <c r="P225" s="7"/>
      <c r="Q225" s="8"/>
    </row>
    <row r="226" spans="1:17" s="5" customFormat="1" x14ac:dyDescent="0.25">
      <c r="A226" s="6"/>
      <c r="B226" s="6"/>
      <c r="C226" s="6"/>
      <c r="D226" s="3"/>
      <c r="E226" s="35"/>
      <c r="F226" s="37"/>
      <c r="G226" s="46"/>
      <c r="H226" s="37"/>
      <c r="I226" s="38"/>
      <c r="J226" s="35"/>
      <c r="K226" s="35"/>
      <c r="L226" s="38"/>
      <c r="M226" s="6"/>
      <c r="N226" s="6"/>
      <c r="O226" s="6"/>
      <c r="P226" s="7"/>
      <c r="Q226" s="8"/>
    </row>
    <row r="227" spans="1:17" s="5" customFormat="1" x14ac:dyDescent="0.25">
      <c r="A227" s="6"/>
      <c r="B227" s="6"/>
      <c r="C227" s="6"/>
      <c r="D227" s="3"/>
      <c r="E227" s="35"/>
      <c r="F227" s="37"/>
      <c r="G227" s="46"/>
      <c r="H227" s="37"/>
      <c r="I227" s="38"/>
      <c r="J227" s="35"/>
      <c r="K227" s="35"/>
      <c r="L227" s="38"/>
      <c r="M227" s="6"/>
      <c r="N227" s="6"/>
      <c r="O227" s="6"/>
      <c r="P227" s="7"/>
      <c r="Q227" s="8"/>
    </row>
    <row r="228" spans="1:17" s="5" customFormat="1" x14ac:dyDescent="0.25">
      <c r="A228" s="6"/>
      <c r="B228" s="6"/>
      <c r="C228" s="6"/>
      <c r="D228" s="3"/>
      <c r="E228" s="35"/>
      <c r="F228" s="37"/>
      <c r="G228" s="46"/>
      <c r="H228" s="37"/>
      <c r="I228" s="38"/>
      <c r="J228" s="35"/>
      <c r="K228" s="35"/>
      <c r="L228" s="38"/>
      <c r="M228" s="6"/>
      <c r="N228" s="6"/>
      <c r="O228" s="6"/>
      <c r="P228" s="7"/>
      <c r="Q228" s="8"/>
    </row>
    <row r="229" spans="1:17" s="5" customFormat="1" x14ac:dyDescent="0.25">
      <c r="A229" s="6"/>
      <c r="B229" s="6"/>
      <c r="C229" s="6"/>
      <c r="D229" s="3"/>
      <c r="E229" s="35"/>
      <c r="F229" s="37"/>
      <c r="G229" s="46"/>
      <c r="H229" s="37"/>
      <c r="I229" s="38"/>
      <c r="J229" s="35"/>
      <c r="K229" s="35"/>
      <c r="L229" s="38"/>
      <c r="M229" s="6"/>
      <c r="N229" s="6"/>
      <c r="O229" s="6"/>
      <c r="P229" s="7"/>
      <c r="Q229" s="8"/>
    </row>
    <row r="230" spans="1:17" s="5" customFormat="1" x14ac:dyDescent="0.25">
      <c r="A230" s="6"/>
      <c r="B230" s="6"/>
      <c r="C230" s="6"/>
      <c r="D230" s="3"/>
      <c r="E230" s="35"/>
      <c r="F230" s="37"/>
      <c r="G230" s="46"/>
      <c r="H230" s="37"/>
      <c r="I230" s="38"/>
      <c r="J230" s="35"/>
      <c r="K230" s="35"/>
      <c r="L230" s="38"/>
      <c r="M230" s="6"/>
      <c r="N230" s="6"/>
      <c r="O230" s="6"/>
      <c r="P230" s="7"/>
      <c r="Q230" s="8"/>
    </row>
    <row r="231" spans="1:17" s="5" customFormat="1" x14ac:dyDescent="0.25">
      <c r="A231" s="6"/>
      <c r="B231" s="6"/>
      <c r="C231" s="6"/>
      <c r="D231" s="3"/>
      <c r="E231" s="35"/>
      <c r="F231" s="37"/>
      <c r="G231" s="46"/>
      <c r="H231" s="37"/>
      <c r="I231" s="38"/>
      <c r="J231" s="35"/>
      <c r="K231" s="35"/>
      <c r="L231" s="38"/>
      <c r="M231" s="6"/>
      <c r="N231" s="6"/>
      <c r="O231" s="6"/>
      <c r="P231" s="7"/>
      <c r="Q231" s="8"/>
    </row>
    <row r="232" spans="1:17" s="5" customFormat="1" x14ac:dyDescent="0.25">
      <c r="A232" s="6"/>
      <c r="B232" s="6"/>
      <c r="C232" s="6"/>
      <c r="D232" s="3"/>
      <c r="E232" s="35"/>
      <c r="F232" s="37"/>
      <c r="G232" s="46"/>
      <c r="H232" s="37"/>
      <c r="I232" s="38"/>
      <c r="J232" s="35"/>
      <c r="K232" s="35"/>
      <c r="L232" s="38"/>
      <c r="M232" s="6"/>
      <c r="N232" s="6"/>
      <c r="O232" s="6"/>
      <c r="P232" s="7"/>
      <c r="Q232" s="8"/>
    </row>
    <row r="233" spans="1:17" s="5" customFormat="1" x14ac:dyDescent="0.25">
      <c r="A233" s="6"/>
      <c r="B233" s="6"/>
      <c r="C233" s="6"/>
      <c r="D233" s="3"/>
      <c r="E233" s="35"/>
      <c r="F233" s="37"/>
      <c r="G233" s="46"/>
      <c r="H233" s="37"/>
      <c r="I233" s="38"/>
      <c r="J233" s="35"/>
      <c r="K233" s="35"/>
      <c r="L233" s="38"/>
      <c r="M233" s="6"/>
      <c r="N233" s="6"/>
      <c r="O233" s="6"/>
      <c r="P233" s="7"/>
      <c r="Q233" s="8"/>
    </row>
    <row r="234" spans="1:17" s="5" customFormat="1" x14ac:dyDescent="0.25">
      <c r="A234" s="6"/>
      <c r="B234" s="6"/>
      <c r="C234" s="6"/>
      <c r="D234" s="3"/>
      <c r="E234" s="35"/>
      <c r="F234" s="37"/>
      <c r="G234" s="46"/>
      <c r="H234" s="37"/>
      <c r="I234" s="38"/>
      <c r="J234" s="35"/>
      <c r="K234" s="35"/>
      <c r="L234" s="38"/>
      <c r="M234" s="6"/>
      <c r="N234" s="6"/>
      <c r="O234" s="6"/>
      <c r="P234" s="7"/>
      <c r="Q234" s="8"/>
    </row>
    <row r="235" spans="1:17" s="5" customFormat="1" x14ac:dyDescent="0.25">
      <c r="A235" s="6"/>
      <c r="B235" s="6"/>
      <c r="C235" s="6"/>
      <c r="D235" s="3"/>
      <c r="E235" s="35"/>
      <c r="F235" s="37"/>
      <c r="G235" s="46"/>
      <c r="H235" s="37"/>
      <c r="I235" s="38"/>
      <c r="J235" s="35"/>
      <c r="K235" s="35"/>
      <c r="L235" s="38"/>
      <c r="M235" s="6"/>
      <c r="N235" s="6"/>
      <c r="O235" s="6"/>
      <c r="P235" s="7"/>
      <c r="Q235" s="8"/>
    </row>
    <row r="236" spans="1:17" s="5" customFormat="1" x14ac:dyDescent="0.25">
      <c r="A236" s="6"/>
      <c r="B236" s="6"/>
      <c r="C236" s="6"/>
      <c r="D236" s="3"/>
      <c r="E236" s="35"/>
      <c r="F236" s="37"/>
      <c r="G236" s="46"/>
      <c r="H236" s="37"/>
      <c r="I236" s="38"/>
      <c r="J236" s="35"/>
      <c r="K236" s="35"/>
      <c r="L236" s="38"/>
      <c r="M236" s="6"/>
      <c r="N236" s="6"/>
      <c r="O236" s="6"/>
      <c r="P236" s="7"/>
      <c r="Q236" s="8"/>
    </row>
    <row r="237" spans="1:17" s="5" customFormat="1" x14ac:dyDescent="0.25">
      <c r="A237" s="6"/>
      <c r="B237" s="6"/>
      <c r="C237" s="6"/>
      <c r="D237" s="3"/>
      <c r="E237" s="35"/>
      <c r="F237" s="37"/>
      <c r="G237" s="46"/>
      <c r="H237" s="37"/>
      <c r="I237" s="38"/>
      <c r="J237" s="35"/>
      <c r="K237" s="35"/>
      <c r="L237" s="38"/>
      <c r="M237" s="6"/>
      <c r="N237" s="6"/>
      <c r="O237" s="6"/>
      <c r="P237" s="7"/>
      <c r="Q237" s="8"/>
    </row>
    <row r="238" spans="1:17" s="5" customFormat="1" x14ac:dyDescent="0.25">
      <c r="A238" s="6"/>
      <c r="B238" s="6"/>
      <c r="C238" s="6"/>
      <c r="D238" s="3"/>
      <c r="E238" s="35"/>
      <c r="F238" s="37"/>
      <c r="G238" s="46"/>
      <c r="H238" s="37"/>
      <c r="I238" s="38"/>
      <c r="J238" s="35"/>
      <c r="K238" s="35"/>
      <c r="L238" s="38"/>
      <c r="M238" s="6"/>
      <c r="N238" s="6"/>
      <c r="O238" s="6"/>
      <c r="P238" s="7"/>
      <c r="Q238" s="8"/>
    </row>
    <row r="239" spans="1:17" s="5" customFormat="1" x14ac:dyDescent="0.25">
      <c r="A239" s="6"/>
      <c r="B239" s="6"/>
      <c r="C239" s="6"/>
      <c r="D239" s="3"/>
      <c r="E239" s="35"/>
      <c r="F239" s="37"/>
      <c r="G239" s="46"/>
      <c r="H239" s="37"/>
      <c r="I239" s="38"/>
      <c r="J239" s="35"/>
      <c r="K239" s="35"/>
      <c r="L239" s="38"/>
      <c r="M239" s="6"/>
      <c r="N239" s="6"/>
      <c r="O239" s="6"/>
      <c r="P239" s="7"/>
      <c r="Q239" s="8"/>
    </row>
    <row r="240" spans="1:17" s="5" customFormat="1" x14ac:dyDescent="0.25">
      <c r="A240" s="6"/>
      <c r="B240" s="6"/>
      <c r="C240" s="6"/>
      <c r="D240" s="3"/>
      <c r="E240" s="35"/>
      <c r="F240" s="37"/>
      <c r="G240" s="46"/>
      <c r="H240" s="37"/>
      <c r="I240" s="38"/>
      <c r="J240" s="35"/>
      <c r="K240" s="35"/>
      <c r="L240" s="38"/>
      <c r="M240" s="6"/>
      <c r="N240" s="6"/>
      <c r="O240" s="6"/>
      <c r="P240" s="7"/>
      <c r="Q240" s="8"/>
    </row>
    <row r="241" spans="1:17" s="5" customFormat="1" x14ac:dyDescent="0.25">
      <c r="A241" s="6"/>
      <c r="B241" s="6"/>
      <c r="C241" s="6"/>
      <c r="D241" s="3"/>
      <c r="E241" s="35"/>
      <c r="F241" s="37"/>
      <c r="G241" s="46"/>
      <c r="H241" s="37"/>
      <c r="I241" s="38"/>
      <c r="J241" s="35"/>
      <c r="K241" s="35"/>
      <c r="L241" s="38"/>
      <c r="M241" s="6"/>
      <c r="N241" s="6"/>
      <c r="O241" s="6"/>
      <c r="P241" s="7"/>
      <c r="Q241" s="8"/>
    </row>
    <row r="242" spans="1:17" s="5" customFormat="1" x14ac:dyDescent="0.25">
      <c r="A242" s="6"/>
      <c r="B242" s="6"/>
      <c r="C242" s="6"/>
      <c r="D242" s="3"/>
      <c r="E242" s="35"/>
      <c r="F242" s="37"/>
      <c r="G242" s="46"/>
      <c r="H242" s="37"/>
      <c r="I242" s="38"/>
      <c r="J242" s="35"/>
      <c r="K242" s="35"/>
      <c r="L242" s="38"/>
      <c r="M242" s="6"/>
      <c r="N242" s="6"/>
      <c r="O242" s="6"/>
      <c r="P242" s="7"/>
      <c r="Q242" s="8"/>
    </row>
    <row r="243" spans="1:17" s="5" customFormat="1" x14ac:dyDescent="0.25">
      <c r="A243" s="6"/>
      <c r="B243" s="6"/>
      <c r="C243" s="6"/>
      <c r="D243" s="3"/>
      <c r="E243" s="35"/>
      <c r="F243" s="37"/>
      <c r="G243" s="46"/>
      <c r="H243" s="37"/>
      <c r="I243" s="38"/>
      <c r="J243" s="35"/>
      <c r="K243" s="35"/>
      <c r="L243" s="38"/>
      <c r="M243" s="6"/>
      <c r="N243" s="6"/>
      <c r="O243" s="6"/>
      <c r="P243" s="7"/>
      <c r="Q243" s="8"/>
    </row>
    <row r="244" spans="1:17" s="5" customFormat="1" x14ac:dyDescent="0.25">
      <c r="A244" s="6"/>
      <c r="B244" s="6"/>
      <c r="C244" s="6"/>
      <c r="D244" s="3"/>
      <c r="E244" s="35"/>
      <c r="F244" s="37"/>
      <c r="G244" s="46"/>
      <c r="H244" s="37"/>
      <c r="I244" s="38"/>
      <c r="J244" s="35"/>
      <c r="K244" s="35"/>
      <c r="L244" s="38"/>
      <c r="M244" s="6"/>
      <c r="N244" s="6"/>
      <c r="O244" s="6"/>
      <c r="P244" s="7"/>
      <c r="Q244" s="8"/>
    </row>
    <row r="245" spans="1:17" s="5" customFormat="1" x14ac:dyDescent="0.25">
      <c r="A245" s="6"/>
      <c r="B245" s="6"/>
      <c r="C245" s="6"/>
      <c r="D245" s="3"/>
      <c r="E245" s="35"/>
      <c r="F245" s="37"/>
      <c r="G245" s="46"/>
      <c r="H245" s="37"/>
      <c r="I245" s="38"/>
      <c r="J245" s="35"/>
      <c r="K245" s="35"/>
      <c r="L245" s="38"/>
      <c r="M245" s="6"/>
      <c r="N245" s="6"/>
      <c r="O245" s="6"/>
      <c r="P245" s="7"/>
      <c r="Q245" s="8"/>
    </row>
    <row r="246" spans="1:17" s="5" customFormat="1" x14ac:dyDescent="0.25">
      <c r="A246" s="6"/>
      <c r="B246" s="6"/>
      <c r="C246" s="6"/>
      <c r="D246" s="3"/>
      <c r="E246" s="35"/>
      <c r="F246" s="37"/>
      <c r="G246" s="46"/>
      <c r="H246" s="37"/>
      <c r="I246" s="38"/>
      <c r="J246" s="35"/>
      <c r="K246" s="35"/>
      <c r="L246" s="38"/>
      <c r="M246" s="6"/>
      <c r="N246" s="6"/>
      <c r="O246" s="6"/>
      <c r="P246" s="7"/>
      <c r="Q246" s="8"/>
    </row>
    <row r="247" spans="1:17" s="5" customFormat="1" x14ac:dyDescent="0.25">
      <c r="A247" s="6"/>
      <c r="B247" s="6"/>
      <c r="C247" s="6"/>
      <c r="D247" s="3"/>
      <c r="E247" s="35"/>
      <c r="F247" s="37"/>
      <c r="G247" s="46"/>
      <c r="H247" s="37"/>
      <c r="I247" s="38"/>
      <c r="J247" s="35"/>
      <c r="K247" s="35"/>
      <c r="L247" s="38"/>
      <c r="M247" s="6"/>
      <c r="N247" s="6"/>
      <c r="O247" s="6"/>
      <c r="P247" s="7"/>
      <c r="Q247" s="8"/>
    </row>
    <row r="248" spans="1:17" s="5" customFormat="1" x14ac:dyDescent="0.25">
      <c r="A248" s="6"/>
      <c r="B248" s="6"/>
      <c r="C248" s="6"/>
      <c r="D248" s="3"/>
      <c r="E248" s="35"/>
      <c r="F248" s="37"/>
      <c r="G248" s="46"/>
      <c r="H248" s="37"/>
      <c r="I248" s="38"/>
      <c r="J248" s="35"/>
      <c r="K248" s="35"/>
      <c r="L248" s="38"/>
      <c r="M248" s="6"/>
      <c r="N248" s="6"/>
      <c r="O248" s="6"/>
      <c r="P248" s="7"/>
      <c r="Q248" s="8"/>
    </row>
    <row r="249" spans="1:17" s="5" customFormat="1" x14ac:dyDescent="0.25">
      <c r="A249" s="6"/>
      <c r="B249" s="6"/>
      <c r="C249" s="6"/>
      <c r="D249" s="3"/>
      <c r="E249" s="35"/>
      <c r="F249" s="37"/>
      <c r="G249" s="46"/>
      <c r="H249" s="37"/>
      <c r="I249" s="38"/>
      <c r="J249" s="35"/>
      <c r="K249" s="35"/>
      <c r="L249" s="38"/>
      <c r="M249" s="6"/>
      <c r="N249" s="6"/>
      <c r="O249" s="6"/>
      <c r="P249" s="7"/>
      <c r="Q249" s="8"/>
    </row>
    <row r="250" spans="1:17" s="5" customFormat="1" x14ac:dyDescent="0.25">
      <c r="A250" s="6"/>
      <c r="B250" s="6"/>
      <c r="C250" s="6"/>
      <c r="D250" s="3"/>
      <c r="E250" s="35"/>
      <c r="F250" s="37"/>
      <c r="G250" s="46"/>
      <c r="H250" s="37"/>
      <c r="I250" s="38"/>
      <c r="J250" s="35"/>
      <c r="K250" s="35"/>
      <c r="L250" s="38"/>
      <c r="M250" s="6"/>
      <c r="N250" s="6"/>
      <c r="O250" s="6"/>
      <c r="P250" s="7"/>
      <c r="Q250" s="8"/>
    </row>
    <row r="251" spans="1:17" s="5" customFormat="1" x14ac:dyDescent="0.25">
      <c r="A251" s="6"/>
      <c r="B251" s="6"/>
      <c r="C251" s="6"/>
      <c r="D251" s="3"/>
      <c r="E251" s="35"/>
      <c r="F251" s="37"/>
      <c r="G251" s="46"/>
      <c r="H251" s="37"/>
      <c r="I251" s="38"/>
      <c r="J251" s="35"/>
      <c r="K251" s="35"/>
      <c r="L251" s="38"/>
      <c r="M251" s="6"/>
      <c r="N251" s="6"/>
      <c r="O251" s="6"/>
      <c r="P251" s="7"/>
      <c r="Q251" s="8"/>
    </row>
    <row r="252" spans="1:17" s="5" customFormat="1" x14ac:dyDescent="0.25">
      <c r="A252" s="6"/>
      <c r="B252" s="6"/>
      <c r="C252" s="6"/>
      <c r="D252" s="3"/>
      <c r="E252" s="35"/>
      <c r="F252" s="37"/>
      <c r="G252" s="46"/>
      <c r="H252" s="37"/>
      <c r="I252" s="38"/>
      <c r="J252" s="35"/>
      <c r="K252" s="35"/>
      <c r="L252" s="38"/>
      <c r="M252" s="6"/>
      <c r="N252" s="6"/>
      <c r="O252" s="6"/>
      <c r="P252" s="7"/>
      <c r="Q252" s="8"/>
    </row>
    <row r="253" spans="1:17" s="5" customFormat="1" x14ac:dyDescent="0.25">
      <c r="A253" s="6"/>
      <c r="B253" s="6"/>
      <c r="C253" s="6"/>
      <c r="D253" s="3"/>
      <c r="E253" s="35"/>
      <c r="F253" s="37"/>
      <c r="G253" s="46"/>
      <c r="H253" s="37"/>
      <c r="I253" s="38"/>
      <c r="J253" s="35"/>
      <c r="K253" s="35"/>
      <c r="L253" s="38"/>
      <c r="M253" s="6"/>
      <c r="N253" s="6"/>
      <c r="O253" s="6"/>
      <c r="P253" s="7"/>
      <c r="Q253" s="8"/>
    </row>
    <row r="254" spans="1:17" s="5" customFormat="1" x14ac:dyDescent="0.25">
      <c r="A254" s="6"/>
      <c r="B254" s="6"/>
      <c r="C254" s="6"/>
      <c r="D254" s="3"/>
      <c r="E254" s="35"/>
      <c r="F254" s="37"/>
      <c r="G254" s="46"/>
      <c r="H254" s="37"/>
      <c r="I254" s="38"/>
      <c r="J254" s="35"/>
      <c r="K254" s="35"/>
      <c r="L254" s="38"/>
      <c r="M254" s="6"/>
      <c r="N254" s="6"/>
      <c r="O254" s="6"/>
      <c r="P254" s="7"/>
      <c r="Q254" s="8"/>
    </row>
    <row r="255" spans="1:17" s="5" customFormat="1" x14ac:dyDescent="0.25">
      <c r="A255" s="6"/>
      <c r="B255" s="6"/>
      <c r="C255" s="6"/>
      <c r="D255" s="3"/>
      <c r="E255" s="35"/>
      <c r="F255" s="37"/>
      <c r="G255" s="46"/>
      <c r="H255" s="37"/>
      <c r="I255" s="38"/>
      <c r="J255" s="35"/>
      <c r="K255" s="35"/>
      <c r="L255" s="38"/>
      <c r="M255" s="6"/>
      <c r="N255" s="6"/>
      <c r="O255" s="6"/>
      <c r="P255" s="7"/>
      <c r="Q255" s="8"/>
    </row>
    <row r="265" spans="1:15" x14ac:dyDescent="0.25">
      <c r="A265" s="3"/>
      <c r="B265" s="3"/>
      <c r="C265" s="3"/>
      <c r="F265" s="35"/>
      <c r="I265" s="35"/>
      <c r="L265" s="35"/>
      <c r="M265" s="3"/>
      <c r="N265" s="3"/>
      <c r="O265" s="3"/>
    </row>
    <row r="266" spans="1:15" x14ac:dyDescent="0.25">
      <c r="A266" s="3"/>
      <c r="B266" s="3"/>
      <c r="C266" s="3"/>
      <c r="F266" s="35"/>
      <c r="I266" s="35"/>
      <c r="L266" s="35"/>
      <c r="M266" s="3"/>
      <c r="N266" s="3"/>
      <c r="O266" s="3"/>
    </row>
    <row r="267" spans="1:15" x14ac:dyDescent="0.25">
      <c r="A267" s="3"/>
      <c r="B267" s="3"/>
      <c r="C267" s="3"/>
      <c r="F267" s="35"/>
      <c r="I267" s="35"/>
      <c r="L267" s="35"/>
      <c r="M267" s="3"/>
      <c r="N267" s="3"/>
      <c r="O267" s="3"/>
    </row>
    <row r="268" spans="1:15" x14ac:dyDescent="0.25">
      <c r="A268" s="3"/>
      <c r="B268" s="3"/>
      <c r="C268" s="3"/>
      <c r="F268" s="35"/>
      <c r="I268" s="35"/>
      <c r="L268" s="35"/>
      <c r="M268" s="3"/>
      <c r="N268" s="3"/>
      <c r="O268" s="3"/>
    </row>
    <row r="269" spans="1:15" x14ac:dyDescent="0.25">
      <c r="A269" s="3"/>
      <c r="B269" s="3"/>
      <c r="C269" s="3"/>
      <c r="F269" s="35"/>
      <c r="I269" s="35"/>
      <c r="L269" s="35"/>
      <c r="M269" s="3"/>
      <c r="N269" s="3"/>
      <c r="O269" s="3"/>
    </row>
    <row r="276" spans="17:17" x14ac:dyDescent="0.25">
      <c r="Q276" s="3"/>
    </row>
    <row r="277" spans="17:17" x14ac:dyDescent="0.25">
      <c r="Q277" s="3"/>
    </row>
    <row r="278" spans="17:17" x14ac:dyDescent="0.25">
      <c r="Q278" s="3"/>
    </row>
    <row r="279" spans="17:17" x14ac:dyDescent="0.25">
      <c r="Q279" s="3"/>
    </row>
    <row r="280" spans="17:17" x14ac:dyDescent="0.25">
      <c r="Q280" s="3"/>
    </row>
  </sheetData>
  <conditionalFormatting sqref="D58:E97">
    <cfRule type="cellIs" dxfId="23" priority="19" operator="equal">
      <formula>"zzz"</formula>
    </cfRule>
    <cfRule type="cellIs" dxfId="22" priority="20" operator="equal">
      <formula>"""zzz"""</formula>
    </cfRule>
    <cfRule type="cellIs" dxfId="21" priority="22" operator="equal">
      <formula>"""zzz"""</formula>
    </cfRule>
  </conditionalFormatting>
  <conditionalFormatting sqref="G8:G32 G34:G42 G44:G45">
    <cfRule type="expression" dxfId="20" priority="29">
      <formula>H8&lt;$H$49</formula>
    </cfRule>
    <cfRule type="expression" dxfId="19" priority="30">
      <formula>H8&gt;$H$48</formula>
    </cfRule>
  </conditionalFormatting>
  <conditionalFormatting sqref="J8:J32 J34:J42 J44:J45">
    <cfRule type="expression" dxfId="18" priority="35">
      <formula>$K8&gt;$K$48</formula>
    </cfRule>
    <cfRule type="expression" dxfId="17" priority="36">
      <formula>$K8&lt;$K$49</formula>
    </cfRule>
  </conditionalFormatting>
  <conditionalFormatting sqref="Q8:Q20">
    <cfRule type="expression" dxfId="16" priority="1">
      <formula>P8="X"</formula>
    </cfRule>
  </conditionalFormatting>
  <conditionalFormatting sqref="Q21:Q25 Q27:Q28">
    <cfRule type="expression" dxfId="15" priority="34">
      <formula>P22="X"</formula>
    </cfRule>
  </conditionalFormatting>
  <conditionalFormatting sqref="Q26">
    <cfRule type="expression" dxfId="14" priority="89">
      <formula>P42="X"</formula>
    </cfRule>
  </conditionalFormatting>
  <conditionalFormatting sqref="Q32">
    <cfRule type="expression" dxfId="13" priority="33">
      <formula>P31="X"</formula>
    </cfRule>
  </conditionalFormatting>
  <conditionalFormatting sqref="R1">
    <cfRule type="expression" dxfId="12" priority="37">
      <formula>#REF!="X"</formula>
    </cfRule>
  </conditionalFormatting>
  <printOptions horizontalCentered="1"/>
  <pageMargins left="0.5" right="0.5" top="0.5" bottom="0.25" header="0" footer="0"/>
  <pageSetup scale="4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01FE-0252-4C33-927E-B416832A5BBC}">
  <sheetPr>
    <pageSetUpPr fitToPage="1"/>
  </sheetPr>
  <dimension ref="A1:S277"/>
  <sheetViews>
    <sheetView zoomScaleNormal="100" zoomScaleSheetLayoutView="100" workbookViewId="0">
      <pane ySplit="7" topLeftCell="A14" activePane="bottomLeft" state="frozen"/>
      <selection activeCell="B34" sqref="B34:R35"/>
      <selection pane="bottomLeft" activeCell="L5" sqref="L5"/>
    </sheetView>
  </sheetViews>
  <sheetFormatPr defaultColWidth="10.33203125" defaultRowHeight="15.6" x14ac:dyDescent="0.25"/>
  <cols>
    <col min="1" max="1" width="6.44140625" style="3" customWidth="1"/>
    <col min="2" max="2" width="40.77734375" style="6" customWidth="1"/>
    <col min="3" max="3" width="9.6640625" style="6" customWidth="1"/>
    <col min="4" max="4" width="12.33203125" style="6" customWidth="1"/>
    <col min="5" max="5" width="6.6640625" style="3" customWidth="1"/>
    <col min="6" max="6" width="23" style="35" customWidth="1"/>
    <col min="7" max="7" width="2.44140625" style="37" customWidth="1"/>
    <col min="8" max="8" width="7.6640625" style="35" customWidth="1"/>
    <col min="9" max="9" width="7.44140625" style="37" customWidth="1"/>
    <col min="10" max="10" width="1.5546875" style="38" customWidth="1"/>
    <col min="11" max="12" width="7.5546875" style="35" customWidth="1"/>
    <col min="13" max="13" width="1.5546875" style="38" customWidth="1"/>
    <col min="14" max="14" width="1.5546875" style="6" hidden="1" customWidth="1"/>
    <col min="15" max="15" width="9.33203125" style="6" hidden="1" customWidth="1"/>
    <col min="16" max="16" width="1.5546875" style="6" customWidth="1"/>
    <col min="17" max="17" width="14" style="7" customWidth="1"/>
    <col min="18" max="18" width="112.44140625" style="8" customWidth="1"/>
    <col min="19" max="16384" width="10.33203125" style="3"/>
  </cols>
  <sheetData>
    <row r="1" spans="1:19" x14ac:dyDescent="0.25">
      <c r="B1" s="1"/>
      <c r="C1" s="1"/>
      <c r="D1" s="1"/>
      <c r="E1" s="2"/>
      <c r="G1" s="36"/>
      <c r="S1" s="62"/>
    </row>
    <row r="2" spans="1:19" x14ac:dyDescent="0.25">
      <c r="E2" s="1"/>
      <c r="F2" s="41"/>
      <c r="G2" s="36"/>
    </row>
    <row r="3" spans="1:19" x14ac:dyDescent="0.25">
      <c r="B3" s="9"/>
      <c r="C3" s="9"/>
      <c r="D3" s="9"/>
      <c r="E3" s="1"/>
      <c r="F3" s="41"/>
      <c r="G3" s="36"/>
      <c r="R3" s="10"/>
    </row>
    <row r="4" spans="1:19" x14ac:dyDescent="0.25">
      <c r="E4" s="1"/>
      <c r="F4" s="41"/>
      <c r="G4" s="36"/>
      <c r="H4" s="37" t="s">
        <v>0</v>
      </c>
      <c r="J4" s="39"/>
      <c r="K4" s="37" t="s">
        <v>1</v>
      </c>
      <c r="L4" s="37"/>
      <c r="M4" s="39"/>
      <c r="N4" s="11"/>
      <c r="O4" s="11"/>
      <c r="P4" s="11"/>
      <c r="Q4" s="12"/>
      <c r="R4" s="13"/>
    </row>
    <row r="5" spans="1:19" ht="21" customHeight="1" x14ac:dyDescent="0.25">
      <c r="B5" s="2"/>
      <c r="C5" s="2"/>
      <c r="D5" s="2"/>
      <c r="H5" s="36" t="s">
        <v>3</v>
      </c>
      <c r="I5" s="36"/>
      <c r="J5" s="42"/>
      <c r="K5" s="36" t="s">
        <v>4</v>
      </c>
      <c r="L5" s="36"/>
      <c r="M5" s="42"/>
      <c r="N5" s="14"/>
      <c r="O5" s="14"/>
      <c r="P5" s="14"/>
      <c r="Q5" s="12" t="s">
        <v>5</v>
      </c>
    </row>
    <row r="6" spans="1:19" x14ac:dyDescent="0.3">
      <c r="F6" s="35" t="s">
        <v>6</v>
      </c>
      <c r="H6" s="36" t="s">
        <v>7</v>
      </c>
      <c r="I6" s="36"/>
      <c r="J6" s="39"/>
      <c r="K6" s="36" t="s">
        <v>8</v>
      </c>
      <c r="L6" s="36"/>
      <c r="M6" s="39"/>
      <c r="N6" s="4"/>
      <c r="O6" s="15" t="s">
        <v>9</v>
      </c>
      <c r="P6" s="4"/>
      <c r="Q6" s="12" t="s">
        <v>10</v>
      </c>
    </row>
    <row r="7" spans="1:19" x14ac:dyDescent="0.3">
      <c r="B7" s="2"/>
      <c r="C7" s="2"/>
      <c r="D7" s="2"/>
      <c r="E7" s="16" t="s">
        <v>11</v>
      </c>
      <c r="F7" s="44" t="s">
        <v>12</v>
      </c>
      <c r="G7" s="36"/>
      <c r="H7" s="45" t="s">
        <v>13</v>
      </c>
      <c r="I7" s="36"/>
      <c r="J7" s="43"/>
      <c r="K7" s="45" t="s">
        <v>14</v>
      </c>
      <c r="L7" s="36"/>
      <c r="M7" s="43"/>
      <c r="N7" s="4"/>
      <c r="O7" s="17" t="s">
        <v>15</v>
      </c>
      <c r="P7" s="4"/>
      <c r="Q7" s="12" t="s">
        <v>16</v>
      </c>
      <c r="R7" s="18" t="s">
        <v>17</v>
      </c>
    </row>
    <row r="8" spans="1:19" ht="15" customHeight="1" x14ac:dyDescent="0.3">
      <c r="A8" s="3">
        <v>1</v>
      </c>
      <c r="B8" s="2" t="s">
        <v>42</v>
      </c>
      <c r="C8" s="63">
        <v>0.6587402915203745</v>
      </c>
      <c r="D8" s="63">
        <v>0</v>
      </c>
      <c r="E8" s="6" t="str">
        <f>'[4]Electric Utility Data'!B9</f>
        <v>ALE</v>
      </c>
      <c r="F8" s="40" t="str">
        <f>'[4]Electric Utility Data'!C9</f>
        <v>ALLETE</v>
      </c>
      <c r="H8" s="46" t="str">
        <f>'[4]Electric Utility Data'!AA9</f>
        <v>BBB</v>
      </c>
      <c r="I8" s="47">
        <f>VLOOKUP(H8,'[4]Ordinal Ratings'!$A$6:$B$28,2,FALSE)</f>
        <v>9</v>
      </c>
      <c r="J8" s="40"/>
      <c r="K8" s="46" t="str">
        <f>'[4]Electric Utility Data'!AB9</f>
        <v>Baa1</v>
      </c>
      <c r="L8" s="47">
        <f>VLOOKUP(K8,'[4]Ordinal Ratings'!I$6:J$25,2,FALSE)</f>
        <v>8</v>
      </c>
      <c r="M8" s="40"/>
      <c r="N8" s="20"/>
      <c r="O8" s="21" t="s">
        <v>18</v>
      </c>
      <c r="P8" s="20"/>
      <c r="R8" s="22"/>
    </row>
    <row r="9" spans="1:19" ht="15" customHeight="1" x14ac:dyDescent="0.3">
      <c r="A9" s="3">
        <f>A8+1</f>
        <v>2</v>
      </c>
      <c r="B9" s="2" t="s">
        <v>43</v>
      </c>
      <c r="C9" s="63">
        <v>0.83064315867891736</v>
      </c>
      <c r="D9" s="63">
        <v>0.13409485969704496</v>
      </c>
      <c r="E9" s="6" t="str">
        <f>'[4]Electric Utility Data'!B10</f>
        <v>LNT</v>
      </c>
      <c r="F9" s="40" t="str">
        <f>'[4]Electric Utility Data'!C10</f>
        <v>Alliant Energy</v>
      </c>
      <c r="H9" s="46" t="str">
        <f>'[4]Electric Utility Data'!AA10</f>
        <v>A-</v>
      </c>
      <c r="I9" s="47">
        <f>VLOOKUP(H9,'[4]Ordinal Ratings'!$A$6:$B$28,2,FALSE)</f>
        <v>7</v>
      </c>
      <c r="J9" s="40"/>
      <c r="K9" s="46" t="str">
        <f>'[4]Electric Utility Data'!AB10</f>
        <v>Baa2</v>
      </c>
      <c r="L9" s="47">
        <f>VLOOKUP(K9,'[4]Ordinal Ratings'!I$6:J$25,2,FALSE)</f>
        <v>9</v>
      </c>
      <c r="M9" s="40"/>
      <c r="N9" s="20"/>
      <c r="O9" s="21" t="s">
        <v>18</v>
      </c>
      <c r="P9" s="20"/>
      <c r="R9" s="22"/>
    </row>
    <row r="10" spans="1:19" ht="15" customHeight="1" x14ac:dyDescent="0.3">
      <c r="A10" s="3">
        <f t="shared" ref="A10:A34" si="0">A9+1</f>
        <v>3</v>
      </c>
      <c r="B10" s="2" t="s">
        <v>44</v>
      </c>
      <c r="C10" s="63">
        <v>0.7418353121567427</v>
      </c>
      <c r="D10" s="63">
        <v>0.16914489240585129</v>
      </c>
      <c r="E10" s="6" t="str">
        <f>'[4]Electric Utility Data'!B11</f>
        <v>AEE</v>
      </c>
      <c r="F10" s="40" t="str">
        <f>'[4]Electric Utility Data'!C11</f>
        <v>Ameren Corp.</v>
      </c>
      <c r="H10" s="46" t="str">
        <f>'[4]Electric Utility Data'!AA11</f>
        <v>BBB+</v>
      </c>
      <c r="I10" s="47">
        <f>VLOOKUP(H10,'[4]Ordinal Ratings'!$A$6:$B$28,2,FALSE)</f>
        <v>8</v>
      </c>
      <c r="J10" s="40"/>
      <c r="K10" s="46" t="str">
        <f>'[4]Electric Utility Data'!AB11</f>
        <v>Baa1</v>
      </c>
      <c r="L10" s="47">
        <f>VLOOKUP(K10,'[4]Ordinal Ratings'!I$6:J$25,2,FALSE)</f>
        <v>8</v>
      </c>
      <c r="M10" s="40"/>
      <c r="N10" s="20"/>
      <c r="O10" s="21" t="s">
        <v>18</v>
      </c>
      <c r="P10" s="20"/>
      <c r="R10" s="22"/>
    </row>
    <row r="11" spans="1:19" ht="15" customHeight="1" x14ac:dyDescent="0.3">
      <c r="A11" s="3">
        <f t="shared" si="0"/>
        <v>4</v>
      </c>
      <c r="B11" s="2" t="s">
        <v>45</v>
      </c>
      <c r="C11" s="63">
        <v>0.90414754797890662</v>
      </c>
      <c r="D11" s="63">
        <v>0</v>
      </c>
      <c r="E11" s="6" t="str">
        <f>'[4]Electric Utility Data'!B12</f>
        <v>AEP</v>
      </c>
      <c r="F11" s="40" t="str">
        <f>'[4]Electric Utility Data'!C12</f>
        <v>American Elec Pwr</v>
      </c>
      <c r="H11" s="46" t="str">
        <f>'[4]Electric Utility Data'!AA12</f>
        <v>A-</v>
      </c>
      <c r="I11" s="47">
        <f>VLOOKUP(H11,'[4]Ordinal Ratings'!$A$6:$B$28,2,FALSE)</f>
        <v>7</v>
      </c>
      <c r="J11" s="40"/>
      <c r="K11" s="46" t="str">
        <f>'[4]Electric Utility Data'!AB12</f>
        <v>Baa2</v>
      </c>
      <c r="L11" s="47">
        <f>VLOOKUP(K11,'[4]Ordinal Ratings'!I$6:J$25,2,FALSE)</f>
        <v>9</v>
      </c>
      <c r="M11" s="40"/>
      <c r="N11" s="20"/>
      <c r="O11" s="23" t="s">
        <v>20</v>
      </c>
      <c r="P11" s="20"/>
      <c r="R11" s="22"/>
    </row>
    <row r="12" spans="1:19" ht="15" customHeight="1" x14ac:dyDescent="0.3">
      <c r="A12" s="3">
        <f t="shared" si="0"/>
        <v>5</v>
      </c>
      <c r="B12" s="2" t="s">
        <v>47</v>
      </c>
      <c r="C12" s="63">
        <v>0.69670075829805989</v>
      </c>
      <c r="D12" s="63">
        <v>0.3</v>
      </c>
      <c r="E12" s="6" t="str">
        <f>'[4]Electric Utility Data'!B14</f>
        <v>AVA</v>
      </c>
      <c r="F12" s="40" t="str">
        <f>'[4]Electric Utility Data'!C14</f>
        <v>Avista Corp.</v>
      </c>
      <c r="H12" s="46" t="str">
        <f>'[4]Electric Utility Data'!AA14</f>
        <v>BBB</v>
      </c>
      <c r="I12" s="47">
        <f>VLOOKUP(H12,'[4]Ordinal Ratings'!$A$6:$B$28,2,FALSE)</f>
        <v>9</v>
      </c>
      <c r="J12" s="40"/>
      <c r="K12" s="46" t="str">
        <f>'[4]Electric Utility Data'!AB14</f>
        <v>Baa2</v>
      </c>
      <c r="L12" s="47">
        <f>VLOOKUP(K12,'[4]Ordinal Ratings'!I$6:J$25,2,FALSE)</f>
        <v>9</v>
      </c>
      <c r="M12" s="40"/>
      <c r="N12" s="20"/>
      <c r="O12" s="21" t="s">
        <v>18</v>
      </c>
      <c r="P12" s="20"/>
      <c r="R12" s="22"/>
    </row>
    <row r="13" spans="1:19" ht="15" customHeight="1" x14ac:dyDescent="0.3">
      <c r="A13" s="3">
        <f t="shared" si="0"/>
        <v>6</v>
      </c>
      <c r="B13" s="2" t="s">
        <v>50</v>
      </c>
      <c r="C13" s="63">
        <v>0.63588850174216027</v>
      </c>
      <c r="D13" s="63">
        <v>0.32430983650495848</v>
      </c>
      <c r="E13" s="6" t="str">
        <f>'[4]Electric Utility Data'!B17</f>
        <v>CMS</v>
      </c>
      <c r="F13" s="40" t="str">
        <f>'[4]Electric Utility Data'!C17</f>
        <v>CMS Energy Corp.</v>
      </c>
      <c r="H13" s="46" t="str">
        <f>'[4]Electric Utility Data'!AA17</f>
        <v>BBB+</v>
      </c>
      <c r="I13" s="47">
        <f>VLOOKUP(H13,'[4]Ordinal Ratings'!$A$6:$B$28,2,FALSE)</f>
        <v>8</v>
      </c>
      <c r="J13" s="40"/>
      <c r="K13" s="46" t="str">
        <f>'[4]Electric Utility Data'!AB17</f>
        <v>Baa2</v>
      </c>
      <c r="L13" s="47">
        <f>VLOOKUP(K13,'[4]Ordinal Ratings'!I$6:J$25,2,FALSE)</f>
        <v>9</v>
      </c>
      <c r="M13" s="40"/>
      <c r="N13" s="20"/>
      <c r="O13" s="21" t="s">
        <v>18</v>
      </c>
      <c r="P13" s="20"/>
      <c r="R13" s="22"/>
    </row>
    <row r="14" spans="1:19" ht="15" customHeight="1" x14ac:dyDescent="0.3">
      <c r="A14" s="3">
        <f t="shared" si="0"/>
        <v>7</v>
      </c>
      <c r="B14" s="2" t="s">
        <v>51</v>
      </c>
      <c r="C14" s="63">
        <v>0.74029871104139666</v>
      </c>
      <c r="D14" s="63">
        <v>0.21373525199481688</v>
      </c>
      <c r="E14" s="6" t="str">
        <f>'[4]Electric Utility Data'!B18</f>
        <v>ED</v>
      </c>
      <c r="F14" s="40" t="str">
        <f>'[4]Electric Utility Data'!C18</f>
        <v>Consolidated Edison</v>
      </c>
      <c r="H14" s="46" t="str">
        <f>'[4]Electric Utility Data'!AA18</f>
        <v>A-</v>
      </c>
      <c r="I14" s="47">
        <f>VLOOKUP(H14,'[4]Ordinal Ratings'!$A$6:$B$28,2,FALSE)</f>
        <v>7</v>
      </c>
      <c r="J14" s="40"/>
      <c r="K14" s="46" t="str">
        <f>'[4]Electric Utility Data'!AB18</f>
        <v>Baa2</v>
      </c>
      <c r="L14" s="47">
        <f>VLOOKUP(K14,'[4]Ordinal Ratings'!I$6:J$25,2,FALSE)</f>
        <v>9</v>
      </c>
      <c r="M14" s="40"/>
      <c r="N14" s="20"/>
      <c r="O14" s="21" t="s">
        <v>18</v>
      </c>
      <c r="P14" s="20"/>
      <c r="R14" s="22"/>
    </row>
    <row r="15" spans="1:19" ht="15" customHeight="1" x14ac:dyDescent="0.3">
      <c r="A15" s="3">
        <f t="shared" si="0"/>
        <v>8</v>
      </c>
      <c r="B15" s="2" t="s">
        <v>54</v>
      </c>
      <c r="C15" s="63">
        <v>0.92639366827253955</v>
      </c>
      <c r="D15" s="63">
        <v>7.7976600137646249E-2</v>
      </c>
      <c r="E15" s="6" t="str">
        <f>'[4]Electric Utility Data'!B21</f>
        <v>DUK</v>
      </c>
      <c r="F15" s="40" t="str">
        <f>'[4]Electric Utility Data'!C21</f>
        <v>Duke Energy Corp.</v>
      </c>
      <c r="H15" s="46" t="str">
        <f>'[4]Electric Utility Data'!AA21</f>
        <v>BBB+</v>
      </c>
      <c r="I15" s="47">
        <f>VLOOKUP(H15,'[4]Ordinal Ratings'!$A$6:$B$28,2,FALSE)</f>
        <v>8</v>
      </c>
      <c r="J15" s="40"/>
      <c r="K15" s="46" t="str">
        <f>'[4]Electric Utility Data'!AB21</f>
        <v>Baa2</v>
      </c>
      <c r="L15" s="47">
        <f>VLOOKUP(K15,'[4]Ordinal Ratings'!I$6:J$25,2,FALSE)</f>
        <v>9</v>
      </c>
      <c r="M15" s="40"/>
      <c r="N15" s="20"/>
      <c r="O15" s="21" t="s">
        <v>18</v>
      </c>
      <c r="P15" s="20"/>
      <c r="R15" s="22"/>
    </row>
    <row r="16" spans="1:19" ht="15" customHeight="1" x14ac:dyDescent="0.3">
      <c r="A16" s="3">
        <f t="shared" si="0"/>
        <v>9</v>
      </c>
      <c r="B16" s="2" t="s">
        <v>55</v>
      </c>
      <c r="C16" s="63">
        <v>1</v>
      </c>
      <c r="D16" s="63">
        <v>0</v>
      </c>
      <c r="E16" s="6" t="str">
        <f>'[4]Electric Utility Data'!B22</f>
        <v>EIX</v>
      </c>
      <c r="F16" s="40" t="str">
        <f>'[4]Electric Utility Data'!C22</f>
        <v>Edison International</v>
      </c>
      <c r="H16" s="46" t="str">
        <f>'[4]Electric Utility Data'!AA22</f>
        <v>BBB</v>
      </c>
      <c r="I16" s="47">
        <f>VLOOKUP(H16,'[4]Ordinal Ratings'!$A$6:$B$28,2,FALSE)</f>
        <v>9</v>
      </c>
      <c r="J16" s="40"/>
      <c r="K16" s="46" t="s">
        <v>28</v>
      </c>
      <c r="L16" s="47">
        <f>VLOOKUP(K16,'[4]Ordinal Ratings'!I$6:J$25,2,FALSE)</f>
        <v>9</v>
      </c>
      <c r="M16" s="40"/>
      <c r="N16" s="20"/>
      <c r="O16" s="23" t="s">
        <v>20</v>
      </c>
      <c r="P16" s="20"/>
      <c r="R16" s="22"/>
    </row>
    <row r="17" spans="1:18" ht="15" customHeight="1" x14ac:dyDescent="0.3">
      <c r="A17" s="3">
        <f t="shared" si="0"/>
        <v>10</v>
      </c>
      <c r="B17" s="2" t="s">
        <v>56</v>
      </c>
      <c r="C17" s="63">
        <v>0.97489522871209111</v>
      </c>
      <c r="D17" s="63">
        <v>1.4858308913865768E-2</v>
      </c>
      <c r="E17" s="6" t="str">
        <f>'[4]Electric Utility Data'!B24</f>
        <v>ETR</v>
      </c>
      <c r="F17" s="40" t="str">
        <f>'[4]Electric Utility Data'!C24</f>
        <v>Entergy Corp.</v>
      </c>
      <c r="H17" s="46" t="str">
        <f>'[4]Electric Utility Data'!AA24</f>
        <v>BBB+</v>
      </c>
      <c r="I17" s="47">
        <f>VLOOKUP(H17,'[4]Ordinal Ratings'!$A$6:$B$28,2,FALSE)</f>
        <v>8</v>
      </c>
      <c r="J17" s="40"/>
      <c r="K17" s="46" t="str">
        <f>'[4]Electric Utility Data'!AB24</f>
        <v>Baa2</v>
      </c>
      <c r="L17" s="47">
        <f>VLOOKUP(K17,'[4]Ordinal Ratings'!I$6:J$25,2,FALSE)</f>
        <v>9</v>
      </c>
      <c r="M17" s="40"/>
      <c r="N17" s="20"/>
      <c r="O17" s="23" t="s">
        <v>20</v>
      </c>
      <c r="P17" s="20"/>
      <c r="R17" s="22"/>
    </row>
    <row r="18" spans="1:18" ht="15" customHeight="1" x14ac:dyDescent="0.3">
      <c r="A18" s="3">
        <f t="shared" si="0"/>
        <v>11</v>
      </c>
      <c r="B18" s="2" t="s">
        <v>57</v>
      </c>
      <c r="C18" s="63">
        <v>1</v>
      </c>
      <c r="D18" s="63"/>
      <c r="E18" s="6" t="str">
        <f>'[4]Electric Utility Data'!B25</f>
        <v>EVRG</v>
      </c>
      <c r="F18" s="40" t="str">
        <f>'[4]Electric Utility Data'!C25</f>
        <v>Evergy Inc.</v>
      </c>
      <c r="H18" s="46" t="s">
        <v>80</v>
      </c>
      <c r="I18" s="47">
        <f>VLOOKUP(H18,'[4]Ordinal Ratings'!$A$6:$B$28,2,FALSE)</f>
        <v>8</v>
      </c>
      <c r="J18" s="40"/>
      <c r="K18" s="46" t="str">
        <f>'[4]Electric Utility Data'!AB25</f>
        <v>Baa2</v>
      </c>
      <c r="L18" s="47">
        <f>VLOOKUP(K18,'[4]Ordinal Ratings'!I$6:J$25,2,FALSE)</f>
        <v>9</v>
      </c>
      <c r="M18" s="40"/>
      <c r="N18" s="20"/>
      <c r="O18" s="21" t="s">
        <v>18</v>
      </c>
      <c r="P18" s="20"/>
      <c r="R18" s="22"/>
    </row>
    <row r="19" spans="1:18" ht="15" customHeight="1" x14ac:dyDescent="0.3">
      <c r="A19" s="3">
        <f t="shared" si="0"/>
        <v>12</v>
      </c>
      <c r="B19" s="2" t="s">
        <v>58</v>
      </c>
      <c r="C19" s="63">
        <v>0.9142535703191248</v>
      </c>
      <c r="D19" s="63">
        <v>0.18652975895623264</v>
      </c>
      <c r="E19" s="6" t="str">
        <f>'[4]Electric Utility Data'!B26</f>
        <v>ES</v>
      </c>
      <c r="F19" s="40" t="str">
        <f>'[4]Electric Utility Data'!C26</f>
        <v>Eversource Energy</v>
      </c>
      <c r="H19" s="46" t="str">
        <f>'[4]Electric Utility Data'!AA26</f>
        <v>A-</v>
      </c>
      <c r="I19" s="47">
        <f>VLOOKUP(H19,'[4]Ordinal Ratings'!$A$6:$B$28,2,FALSE)</f>
        <v>7</v>
      </c>
      <c r="J19" s="40"/>
      <c r="K19" s="46" t="str">
        <f>'[4]Electric Utility Data'!AB26</f>
        <v>Baa1</v>
      </c>
      <c r="L19" s="47">
        <f>VLOOKUP(K19,'[4]Ordinal Ratings'!I$6:J$25,2,FALSE)</f>
        <v>8</v>
      </c>
      <c r="M19" s="40"/>
      <c r="N19" s="20"/>
      <c r="O19" s="21" t="s">
        <v>18</v>
      </c>
      <c r="P19" s="20"/>
      <c r="R19" s="22" t="s">
        <v>81</v>
      </c>
    </row>
    <row r="20" spans="1:18" ht="15" customHeight="1" x14ac:dyDescent="0.3">
      <c r="A20" s="3">
        <f t="shared" si="0"/>
        <v>13</v>
      </c>
      <c r="B20" s="2" t="s">
        <v>59</v>
      </c>
      <c r="C20" s="63">
        <v>0.88613246191374784</v>
      </c>
      <c r="D20" s="63">
        <v>8.1051226584434116E-2</v>
      </c>
      <c r="E20" s="6" t="str">
        <f>'[4]Electric Utility Data'!B27</f>
        <v>EXC</v>
      </c>
      <c r="F20" s="40" t="str">
        <f>'[4]Electric Utility Data'!C27</f>
        <v>Exelon Corp.</v>
      </c>
      <c r="H20" s="46" t="str">
        <f>'[4]Electric Utility Data'!AA27</f>
        <v>BBB+</v>
      </c>
      <c r="I20" s="47">
        <f>VLOOKUP(H20,'[4]Ordinal Ratings'!$A$6:$B$28,2,FALSE)</f>
        <v>8</v>
      </c>
      <c r="J20" s="40"/>
      <c r="K20" s="46" t="str">
        <f>'[4]Electric Utility Data'!AB27</f>
        <v>Baa2</v>
      </c>
      <c r="L20" s="47">
        <f>VLOOKUP(K20,'[4]Ordinal Ratings'!I$6:J$25,2,FALSE)</f>
        <v>9</v>
      </c>
      <c r="M20" s="40"/>
      <c r="N20" s="20"/>
      <c r="O20" s="23" t="s">
        <v>20</v>
      </c>
      <c r="P20" s="20"/>
      <c r="R20" s="22"/>
    </row>
    <row r="21" spans="1:18" ht="15" customHeight="1" x14ac:dyDescent="0.3">
      <c r="A21" s="3">
        <f t="shared" si="0"/>
        <v>14</v>
      </c>
      <c r="B21" s="2" t="s">
        <v>61</v>
      </c>
      <c r="C21" s="63">
        <v>0.9980400327000899</v>
      </c>
      <c r="D21" s="63">
        <v>0</v>
      </c>
      <c r="E21" s="6" t="str">
        <f>'[4]Electric Utility Data'!B30</f>
        <v>HE</v>
      </c>
      <c r="F21" s="40" t="str">
        <f>'[4]Electric Utility Data'!C31</f>
        <v>IDACORP, Inc.</v>
      </c>
      <c r="H21" s="46" t="str">
        <f>'[4]Electric Utility Data'!AA31</f>
        <v>BBB</v>
      </c>
      <c r="I21" s="47">
        <f>VLOOKUP(H21,'[4]Ordinal Ratings'!$A$6:$B$28,2,FALSE)</f>
        <v>9</v>
      </c>
      <c r="J21" s="40"/>
      <c r="K21" s="46" t="str">
        <f>'[4]Electric Utility Data'!AB31</f>
        <v>Baa2</v>
      </c>
      <c r="L21" s="47">
        <f>VLOOKUP(K21,'[4]Ordinal Ratings'!I$6:J$25,2,FALSE)</f>
        <v>9</v>
      </c>
      <c r="M21" s="40"/>
      <c r="N21" s="20"/>
      <c r="O21" s="21" t="s">
        <v>18</v>
      </c>
      <c r="P21" s="20"/>
      <c r="R21" s="22"/>
    </row>
    <row r="22" spans="1:18" ht="15" customHeight="1" x14ac:dyDescent="0.3">
      <c r="A22" s="3">
        <f t="shared" si="0"/>
        <v>15</v>
      </c>
      <c r="B22" s="2" t="s">
        <v>62</v>
      </c>
      <c r="C22" s="63">
        <v>0.65270968424071341</v>
      </c>
      <c r="D22" s="63">
        <v>0.28896877457703957</v>
      </c>
      <c r="E22" s="6" t="str">
        <f>'[4]Electric Utility Data'!B31</f>
        <v>IDA</v>
      </c>
      <c r="F22" s="40" t="s">
        <v>35</v>
      </c>
      <c r="H22" s="77" t="s">
        <v>38</v>
      </c>
      <c r="I22" s="78"/>
      <c r="J22" s="6"/>
      <c r="K22" s="77" t="s">
        <v>36</v>
      </c>
      <c r="L22" s="47"/>
      <c r="M22" s="40"/>
      <c r="N22" s="20"/>
      <c r="O22" s="23" t="s">
        <v>20</v>
      </c>
      <c r="P22" s="20"/>
      <c r="R22" s="22" t="s">
        <v>37</v>
      </c>
    </row>
    <row r="23" spans="1:18" ht="15" customHeight="1" x14ac:dyDescent="0.3">
      <c r="A23" s="3">
        <f t="shared" si="0"/>
        <v>16</v>
      </c>
      <c r="B23" s="2" t="s">
        <v>63</v>
      </c>
      <c r="C23" s="63">
        <v>0.99726115102795765</v>
      </c>
      <c r="D23" s="63">
        <v>2.7388489720423987E-3</v>
      </c>
      <c r="E23" s="6" t="s">
        <v>34</v>
      </c>
      <c r="F23" s="40" t="str">
        <f>'[4]Electric Utility Data'!C32</f>
        <v>NextEra Energy, Inc.</v>
      </c>
      <c r="H23" s="46" t="str">
        <f>'[4]Electric Utility Data'!AA32</f>
        <v>A-</v>
      </c>
      <c r="I23" s="47">
        <f>VLOOKUP(H23,'[4]Ordinal Ratings'!$A$6:$B$28,2,FALSE)</f>
        <v>7</v>
      </c>
      <c r="J23" s="40"/>
      <c r="K23" s="46" t="str">
        <f>'[4]Electric Utility Data'!AB32</f>
        <v>Baa1</v>
      </c>
      <c r="L23" s="47">
        <f>VLOOKUP(K23,'[4]Ordinal Ratings'!I$6:J$25,2,FALSE)</f>
        <v>8</v>
      </c>
      <c r="M23" s="40"/>
      <c r="N23" s="20"/>
      <c r="O23" s="23"/>
      <c r="P23" s="20"/>
      <c r="R23" s="22"/>
    </row>
    <row r="24" spans="1:18" ht="15" customHeight="1" x14ac:dyDescent="0.3">
      <c r="A24" s="3">
        <f t="shared" si="0"/>
        <v>17</v>
      </c>
      <c r="B24" s="2" t="s">
        <v>64</v>
      </c>
      <c r="C24" s="63">
        <v>0.75156506764790887</v>
      </c>
      <c r="D24" s="63">
        <v>0.24843493235209119</v>
      </c>
      <c r="E24" s="6" t="str">
        <f>'[4]Electric Utility Data'!B32</f>
        <v>NEE</v>
      </c>
      <c r="F24" s="40" t="str">
        <f>'[4]Electric Utility Data'!C33</f>
        <v>NorthWestern Corp.</v>
      </c>
      <c r="H24" s="46" t="str">
        <f>'[4]Electric Utility Data'!AA33</f>
        <v>BBB</v>
      </c>
      <c r="I24" s="47">
        <f>VLOOKUP(H24,'[4]Ordinal Ratings'!$A$6:$B$28,2,FALSE)</f>
        <v>9</v>
      </c>
      <c r="J24" s="40"/>
      <c r="K24" s="46" t="str">
        <f>'[4]Electric Utility Data'!AB33</f>
        <v>Baa2</v>
      </c>
      <c r="L24" s="47">
        <f>VLOOKUP(K24,'[4]Ordinal Ratings'!I$6:J$25,2,FALSE)</f>
        <v>9</v>
      </c>
      <c r="M24" s="40"/>
      <c r="N24" s="20"/>
      <c r="O24" s="21" t="s">
        <v>18</v>
      </c>
      <c r="P24" s="20"/>
      <c r="R24" s="22"/>
    </row>
    <row r="25" spans="1:18" ht="15" customHeight="1" x14ac:dyDescent="0.3">
      <c r="A25" s="3">
        <f t="shared" si="0"/>
        <v>18</v>
      </c>
      <c r="B25" s="2" t="s">
        <v>65</v>
      </c>
      <c r="C25" s="63">
        <v>1</v>
      </c>
      <c r="D25" s="63">
        <v>0</v>
      </c>
      <c r="E25" s="6" t="str">
        <f>'[4]Electric Utility Data'!B33</f>
        <v>NWE</v>
      </c>
      <c r="F25" s="40" t="str">
        <f>'[4]Electric Utility Data'!C34</f>
        <v>OGE Energy Corp.</v>
      </c>
      <c r="H25" s="46" t="str">
        <f>'[4]Electric Utility Data'!AA34</f>
        <v>BBB+</v>
      </c>
      <c r="I25" s="47">
        <f>VLOOKUP(H25,'[4]Ordinal Ratings'!$A$6:$B$28,2,FALSE)</f>
        <v>8</v>
      </c>
      <c r="J25" s="40"/>
      <c r="K25" s="46" t="str">
        <f>'[4]Electric Utility Data'!AB34</f>
        <v>Baa1</v>
      </c>
      <c r="L25" s="47">
        <f>VLOOKUP(K25,'[4]Ordinal Ratings'!I$6:J$25,2,FALSE)</f>
        <v>8</v>
      </c>
      <c r="M25" s="40"/>
      <c r="N25" s="20"/>
      <c r="O25" s="23" t="s">
        <v>20</v>
      </c>
      <c r="P25" s="20"/>
      <c r="R25" s="22"/>
    </row>
    <row r="26" spans="1:18" ht="15" customHeight="1" x14ac:dyDescent="0.3">
      <c r="A26" s="3">
        <f t="shared" si="0"/>
        <v>19</v>
      </c>
      <c r="B26" s="2" t="s">
        <v>66</v>
      </c>
      <c r="C26" s="63">
        <v>0.39161897053438938</v>
      </c>
      <c r="D26" s="63">
        <v>0</v>
      </c>
      <c r="E26" s="6" t="str">
        <f>'[4]Electric Utility Data'!B34</f>
        <v>OGE</v>
      </c>
      <c r="F26" s="40" t="str">
        <f>'[4]Electric Utility Data'!C35</f>
        <v>Otter Tail Corp.</v>
      </c>
      <c r="H26" s="46" t="str">
        <f>'[4]Electric Utility Data'!AA35</f>
        <v>BBB</v>
      </c>
      <c r="I26" s="47">
        <f>VLOOKUP(H26,'[4]Ordinal Ratings'!$A$6:$B$28,2,FALSE)</f>
        <v>9</v>
      </c>
      <c r="J26" s="40"/>
      <c r="K26" s="46" t="str">
        <f>'[4]Electric Utility Data'!AB35</f>
        <v>Baa2</v>
      </c>
      <c r="L26" s="47">
        <f>VLOOKUP(K26,'[4]Ordinal Ratings'!I$6:J$25,2,FALSE)</f>
        <v>9</v>
      </c>
      <c r="M26" s="40"/>
      <c r="N26" s="20"/>
      <c r="O26" s="23" t="s">
        <v>20</v>
      </c>
      <c r="P26" s="20"/>
      <c r="R26" s="25" t="s">
        <v>39</v>
      </c>
    </row>
    <row r="27" spans="1:18" ht="15" customHeight="1" x14ac:dyDescent="0.3">
      <c r="A27" s="3">
        <f t="shared" si="0"/>
        <v>20</v>
      </c>
      <c r="B27" s="2" t="s">
        <v>67</v>
      </c>
      <c r="C27" s="63">
        <v>0.94717611690575032</v>
      </c>
      <c r="D27" s="63">
        <v>0</v>
      </c>
      <c r="E27" s="6" t="str">
        <f>'[4]Electric Utility Data'!B35</f>
        <v>OTTR</v>
      </c>
      <c r="F27" s="40" t="str">
        <f>'[4]Electric Utility Data'!C36</f>
        <v>Pinnacle West Capital</v>
      </c>
      <c r="H27" s="46" t="str">
        <f>'[4]Electric Utility Data'!AA36</f>
        <v>BBB+</v>
      </c>
      <c r="I27" s="47">
        <f>VLOOKUP(H27,'[4]Ordinal Ratings'!$A$6:$B$28,2,FALSE)</f>
        <v>8</v>
      </c>
      <c r="J27" s="40"/>
      <c r="K27" s="46" t="str">
        <f>'[4]Electric Utility Data'!AB36</f>
        <v>Baa1</v>
      </c>
      <c r="L27" s="47">
        <f>VLOOKUP(K27,'[4]Ordinal Ratings'!I$6:J$25,2,FALSE)</f>
        <v>8</v>
      </c>
      <c r="M27" s="40"/>
      <c r="N27" s="20"/>
      <c r="O27" s="23" t="s">
        <v>20</v>
      </c>
      <c r="P27" s="20"/>
      <c r="Q27" s="24"/>
      <c r="R27" s="22"/>
    </row>
    <row r="28" spans="1:18" ht="15" customHeight="1" x14ac:dyDescent="0.3">
      <c r="A28" s="3">
        <f t="shared" si="0"/>
        <v>21</v>
      </c>
      <c r="B28" s="2" t="s">
        <v>69</v>
      </c>
      <c r="C28" s="63">
        <v>1</v>
      </c>
      <c r="D28" s="63">
        <v>0</v>
      </c>
      <c r="E28" s="6" t="str">
        <f>'[4]Electric Utility Data'!B37</f>
        <v>PNM</v>
      </c>
      <c r="F28" s="40" t="str">
        <f>'[4]Electric Utility Data'!C38</f>
        <v>Portland General Elec.</v>
      </c>
      <c r="H28" s="46" t="str">
        <f>'[4]Electric Utility Data'!AA38</f>
        <v>BBB+</v>
      </c>
      <c r="I28" s="47">
        <f>VLOOKUP(H28,'[4]Ordinal Ratings'!$A$6:$B$28,2,FALSE)</f>
        <v>8</v>
      </c>
      <c r="J28" s="40"/>
      <c r="K28" s="46" t="str">
        <f>'[4]Electric Utility Data'!AB38</f>
        <v>A3</v>
      </c>
      <c r="L28" s="47">
        <f>VLOOKUP(K28,'[4]Ordinal Ratings'!I$6:J$25,2,FALSE)</f>
        <v>7</v>
      </c>
      <c r="M28" s="40"/>
      <c r="N28" s="20"/>
      <c r="O28" s="23" t="s">
        <v>20</v>
      </c>
      <c r="P28" s="20"/>
      <c r="Q28" s="24"/>
      <c r="R28" s="22"/>
    </row>
    <row r="29" spans="1:18" ht="15" customHeight="1" x14ac:dyDescent="0.3">
      <c r="A29" s="3">
        <f t="shared" si="0"/>
        <v>22</v>
      </c>
      <c r="B29" s="2" t="s">
        <v>70</v>
      </c>
      <c r="C29" s="63">
        <v>0.90326183525828152</v>
      </c>
      <c r="D29" s="63">
        <v>9.6738164741718494E-2</v>
      </c>
      <c r="E29" s="6" t="str">
        <f>'[4]Electric Utility Data'!B38</f>
        <v>POR</v>
      </c>
      <c r="F29" s="40" t="str">
        <f>'[4]Electric Utility Data'!C39</f>
        <v>PPL Corp.</v>
      </c>
      <c r="H29" s="46" t="str">
        <f>'[4]Electric Utility Data'!AA39</f>
        <v>A-</v>
      </c>
      <c r="I29" s="47">
        <f>VLOOKUP(H29,'[4]Ordinal Ratings'!$A$6:$B$28,2,FALSE)</f>
        <v>7</v>
      </c>
      <c r="J29" s="40"/>
      <c r="K29" s="46" t="str">
        <f>'[4]Electric Utility Data'!AB39</f>
        <v>Baa1</v>
      </c>
      <c r="L29" s="47">
        <f>VLOOKUP(K29,'[4]Ordinal Ratings'!I$6:J$25,2,FALSE)</f>
        <v>8</v>
      </c>
      <c r="M29" s="40"/>
      <c r="N29" s="20"/>
      <c r="O29" s="23" t="s">
        <v>20</v>
      </c>
      <c r="P29" s="20"/>
      <c r="R29" s="62" t="s">
        <v>41</v>
      </c>
    </row>
    <row r="30" spans="1:18" ht="15" customHeight="1" x14ac:dyDescent="0.3">
      <c r="A30" s="3">
        <f t="shared" si="0"/>
        <v>23</v>
      </c>
      <c r="B30" s="2" t="s">
        <v>71</v>
      </c>
      <c r="C30" s="63">
        <v>0.62881552015662545</v>
      </c>
      <c r="D30" s="63">
        <v>0.19471389160808045</v>
      </c>
      <c r="E30" s="6" t="str">
        <f>'[4]Electric Utility Data'!B39</f>
        <v>PPL</v>
      </c>
      <c r="F30" s="40" t="str">
        <f>'[4]Electric Utility Data'!C40</f>
        <v>Pub Sv Enterprise Grp.</v>
      </c>
      <c r="H30" s="46" t="str">
        <f>'[4]Electric Utility Data'!AA40</f>
        <v>BBB+</v>
      </c>
      <c r="I30" s="47">
        <f>VLOOKUP(H30,'[4]Ordinal Ratings'!$A$6:$B$28,2,FALSE)</f>
        <v>8</v>
      </c>
      <c r="J30" s="40"/>
      <c r="K30" s="46" t="str">
        <f>'[4]Electric Utility Data'!AB40</f>
        <v>Baa2</v>
      </c>
      <c r="L30" s="47">
        <f>VLOOKUP(K30,'[4]Ordinal Ratings'!I$6:J$25,2,FALSE)</f>
        <v>9</v>
      </c>
      <c r="M30" s="40"/>
      <c r="N30" s="20"/>
      <c r="O30" s="21" t="s">
        <v>18</v>
      </c>
      <c r="P30" s="20"/>
      <c r="R30" s="22"/>
    </row>
    <row r="31" spans="1:18" ht="15" customHeight="1" x14ac:dyDescent="0.25">
      <c r="A31" s="3">
        <f t="shared" si="0"/>
        <v>24</v>
      </c>
      <c r="B31" s="2" t="s">
        <v>72</v>
      </c>
      <c r="C31" s="63">
        <v>0.26010765550239234</v>
      </c>
      <c r="D31" s="63">
        <v>0.57559808612440189</v>
      </c>
      <c r="E31" s="6" t="str">
        <f>'[4]Electric Utility Data'!B40</f>
        <v>PEG</v>
      </c>
      <c r="F31" s="40" t="str">
        <f>'[4]Electric Utility Data'!C41</f>
        <v>Sempra Energy</v>
      </c>
      <c r="H31" s="46" t="str">
        <f>'[4]Electric Utility Data'!AA41</f>
        <v>BBB+</v>
      </c>
      <c r="I31" s="48">
        <f>VLOOKUP(H31,'[4]Ordinal Ratings'!$A$6:$B$28,2,FALSE)</f>
        <v>8</v>
      </c>
      <c r="J31" s="40"/>
      <c r="K31" s="46" t="str">
        <f>'[4]Electric Utility Data'!AB41</f>
        <v>Baa2</v>
      </c>
      <c r="L31" s="48">
        <f>VLOOKUP(K31,'[4]Ordinal Ratings'!I$6:J$25,2,FALSE)</f>
        <v>9</v>
      </c>
      <c r="M31" s="40"/>
      <c r="N31" s="20"/>
      <c r="O31" s="21" t="s">
        <v>18</v>
      </c>
      <c r="P31" s="20"/>
      <c r="R31" s="25" t="s">
        <v>40</v>
      </c>
    </row>
    <row r="32" spans="1:18" ht="15" customHeight="1" x14ac:dyDescent="0.3">
      <c r="A32" s="3">
        <f t="shared" si="0"/>
        <v>25</v>
      </c>
      <c r="B32" s="2" t="s">
        <v>73</v>
      </c>
      <c r="C32" s="63">
        <v>0.74743594820417381</v>
      </c>
      <c r="D32" s="63">
        <v>0.15994139310180969</v>
      </c>
      <c r="E32" s="6" t="str">
        <f>'[4]Electric Utility Data'!B41</f>
        <v>SRE</v>
      </c>
      <c r="F32" s="40" t="str">
        <f>'[4]Electric Utility Data'!C42</f>
        <v>Southern Company</v>
      </c>
      <c r="H32" s="46" t="str">
        <f>'[4]Electric Utility Data'!AA42</f>
        <v>BBB+</v>
      </c>
      <c r="I32" s="47">
        <f>VLOOKUP(H32,'[4]Ordinal Ratings'!$A$6:$B$28,2,FALSE)</f>
        <v>8</v>
      </c>
      <c r="J32" s="40"/>
      <c r="K32" s="46" t="str">
        <f>'[4]Electric Utility Data'!AB42</f>
        <v>Baa2</v>
      </c>
      <c r="L32" s="47">
        <f>VLOOKUP(K32,'[4]Ordinal Ratings'!I$6:J$25,2,FALSE)</f>
        <v>9</v>
      </c>
      <c r="M32" s="40"/>
      <c r="N32" s="20"/>
      <c r="O32" s="21" t="s">
        <v>18</v>
      </c>
      <c r="P32" s="20"/>
    </row>
    <row r="33" spans="1:18" ht="15" customHeight="1" x14ac:dyDescent="0.3">
      <c r="A33" s="3">
        <f t="shared" si="0"/>
        <v>26</v>
      </c>
      <c r="B33" s="2" t="s">
        <v>74</v>
      </c>
      <c r="C33" s="63">
        <v>0.72524850480338421</v>
      </c>
      <c r="D33" s="63">
        <v>0.26146664721695462</v>
      </c>
      <c r="E33" s="6" t="str">
        <f>'[4]Electric Utility Data'!B42</f>
        <v>SO</v>
      </c>
      <c r="F33" s="40" t="str">
        <f>'[4]Electric Utility Data'!C43</f>
        <v>WEC Energy Group</v>
      </c>
      <c r="H33" s="46" t="str">
        <f>'[4]Electric Utility Data'!AA43</f>
        <v>A-</v>
      </c>
      <c r="I33" s="47">
        <f>VLOOKUP(H33,'[4]Ordinal Ratings'!$A$6:$B$28,2,FALSE)</f>
        <v>7</v>
      </c>
      <c r="J33" s="40"/>
      <c r="K33" s="46" t="str">
        <f>'[4]Electric Utility Data'!AB43</f>
        <v>Baa1</v>
      </c>
      <c r="L33" s="47">
        <f>VLOOKUP(K33,'[4]Ordinal Ratings'!I$6:J$25,2,FALSE)</f>
        <v>8</v>
      </c>
      <c r="M33" s="40"/>
      <c r="N33" s="20"/>
      <c r="O33" s="21" t="s">
        <v>18</v>
      </c>
      <c r="P33" s="20"/>
    </row>
    <row r="34" spans="1:18" ht="15" customHeight="1" x14ac:dyDescent="0.3">
      <c r="A34" s="3">
        <f t="shared" si="0"/>
        <v>27</v>
      </c>
      <c r="B34" s="2" t="s">
        <v>75</v>
      </c>
      <c r="C34" s="63">
        <v>0.80585668027593971</v>
      </c>
      <c r="D34" s="63">
        <v>0.18640011262846684</v>
      </c>
      <c r="E34" s="6" t="str">
        <f>'[4]Electric Utility Data'!B43</f>
        <v>WEC</v>
      </c>
      <c r="F34" s="40" t="str">
        <f>'[4]Electric Utility Data'!C44</f>
        <v>Xcel Energy Inc.</v>
      </c>
      <c r="H34" s="46" t="str">
        <f>'[4]Electric Utility Data'!AA44</f>
        <v>A-</v>
      </c>
      <c r="I34" s="47">
        <f>VLOOKUP(H34,'[4]Ordinal Ratings'!$A$6:$B$28,2,FALSE)</f>
        <v>7</v>
      </c>
      <c r="J34" s="40"/>
      <c r="K34" s="46" t="str">
        <f>'[4]Electric Utility Data'!AB44</f>
        <v>Baa1</v>
      </c>
      <c r="L34" s="47">
        <f>VLOOKUP(K34,'[4]Ordinal Ratings'!I$6:J$25,2,FALSE)</f>
        <v>8</v>
      </c>
      <c r="M34" s="40"/>
      <c r="N34" s="20"/>
      <c r="O34" s="21" t="s">
        <v>18</v>
      </c>
      <c r="P34" s="20"/>
      <c r="R34" s="22"/>
    </row>
    <row r="35" spans="1:18" x14ac:dyDescent="0.25">
      <c r="B35" s="19"/>
      <c r="C35" s="19"/>
      <c r="D35" s="19"/>
      <c r="E35" s="19"/>
      <c r="H35" s="49"/>
      <c r="I35" s="50"/>
      <c r="R35" s="26"/>
    </row>
    <row r="36" spans="1:18" x14ac:dyDescent="0.25">
      <c r="B36" s="19"/>
      <c r="C36" s="19"/>
      <c r="D36" s="19"/>
      <c r="E36" s="27" t="str">
        <f>IF(AND(J36&lt;=$I$45,J36&gt;=$I$46,R36&lt;&gt;"X"),"Y",IF(AND(M36&lt;=$L$45,M36&gt;=$L$46,R36&lt;&gt;"X"),"Y",IF(R36="Y","Y","")))</f>
        <v/>
      </c>
      <c r="F36" s="49"/>
      <c r="G36" s="49"/>
      <c r="H36" s="49"/>
      <c r="I36" s="50"/>
      <c r="J36" s="49"/>
      <c r="M36" s="49"/>
      <c r="R36" s="26"/>
    </row>
    <row r="37" spans="1:18" s="30" customFormat="1" ht="13.2" x14ac:dyDescent="0.25">
      <c r="B37" s="28" t="s">
        <v>0</v>
      </c>
      <c r="C37" s="28"/>
      <c r="D37" s="28"/>
      <c r="F37" s="51"/>
      <c r="G37" s="52"/>
      <c r="H37" s="53"/>
      <c r="I37" s="52"/>
      <c r="J37" s="54"/>
      <c r="K37" s="51"/>
      <c r="L37" s="51"/>
      <c r="M37" s="54"/>
      <c r="N37" s="29"/>
      <c r="O37" s="29"/>
      <c r="P37" s="29"/>
      <c r="Q37" s="31"/>
      <c r="R37" s="32"/>
    </row>
    <row r="38" spans="1:18" s="30" customFormat="1" ht="13.2" x14ac:dyDescent="0.25">
      <c r="B38" s="28" t="s">
        <v>1</v>
      </c>
      <c r="C38" s="28"/>
      <c r="D38" s="28"/>
      <c r="F38" s="55"/>
      <c r="G38" s="52"/>
      <c r="H38" s="53"/>
      <c r="I38" s="52"/>
      <c r="J38" s="54"/>
      <c r="K38" s="51"/>
      <c r="L38" s="51"/>
      <c r="M38" s="54"/>
      <c r="N38" s="29"/>
      <c r="O38" s="29"/>
      <c r="P38" s="29"/>
      <c r="Q38" s="31"/>
      <c r="R38" s="32"/>
    </row>
    <row r="39" spans="1:18" s="30" customFormat="1" ht="13.2" x14ac:dyDescent="0.25">
      <c r="B39" s="28" t="s">
        <v>2</v>
      </c>
      <c r="C39" s="28"/>
      <c r="D39" s="28"/>
      <c r="F39" s="51"/>
      <c r="G39" s="52"/>
      <c r="H39" s="53"/>
      <c r="I39" s="52"/>
      <c r="J39" s="54"/>
      <c r="K39" s="51"/>
      <c r="L39" s="51"/>
      <c r="M39" s="54"/>
      <c r="N39" s="29"/>
      <c r="O39" s="29"/>
      <c r="P39" s="29"/>
      <c r="Q39" s="31"/>
      <c r="R39" s="32"/>
    </row>
    <row r="40" spans="1:18" s="30" customFormat="1" ht="13.2" x14ac:dyDescent="0.25">
      <c r="B40" s="28"/>
      <c r="C40" s="28"/>
      <c r="D40" s="28"/>
      <c r="F40" s="51"/>
      <c r="G40" s="52"/>
      <c r="H40" s="53"/>
      <c r="I40" s="52"/>
      <c r="J40" s="54"/>
      <c r="K40" s="51"/>
      <c r="L40" s="51"/>
      <c r="M40" s="54"/>
      <c r="N40" s="29"/>
      <c r="O40" s="29"/>
      <c r="P40" s="29"/>
      <c r="Q40" s="31"/>
      <c r="R40" s="32"/>
    </row>
    <row r="41" spans="1:18" x14ac:dyDescent="0.25">
      <c r="B41" s="19"/>
      <c r="C41" s="19"/>
      <c r="D41" s="19"/>
      <c r="H41" s="46"/>
      <c r="R41" s="26"/>
    </row>
    <row r="42" spans="1:18" x14ac:dyDescent="0.25">
      <c r="B42" s="19"/>
      <c r="C42" s="19"/>
      <c r="D42" s="19"/>
      <c r="H42" s="46"/>
      <c r="R42" s="26"/>
    </row>
    <row r="43" spans="1:18" x14ac:dyDescent="0.25">
      <c r="B43" s="19"/>
      <c r="C43" s="19"/>
      <c r="D43" s="19"/>
      <c r="E43" s="9" t="s">
        <v>21</v>
      </c>
      <c r="H43" s="56" t="s">
        <v>3</v>
      </c>
      <c r="K43" s="56" t="s">
        <v>22</v>
      </c>
    </row>
    <row r="44" spans="1:18" x14ac:dyDescent="0.3">
      <c r="B44" s="19"/>
      <c r="C44" s="19"/>
      <c r="D44" s="19"/>
      <c r="E44" s="33" t="s">
        <v>23</v>
      </c>
      <c r="H44" s="57" t="s">
        <v>24</v>
      </c>
      <c r="I44" s="47">
        <f>VLOOKUP(H44,'[4]Ordinal Ratings'!$A$6:$B$28,2,FALSE)</f>
        <v>6</v>
      </c>
      <c r="J44" s="58"/>
      <c r="K44" s="57" t="s">
        <v>25</v>
      </c>
      <c r="L44" s="47">
        <f>VLOOKUP(K44,'[4]Ordinal Ratings'!I$6:J$25,2,FALSE)</f>
        <v>7</v>
      </c>
      <c r="M44" s="58"/>
    </row>
    <row r="45" spans="1:18" x14ac:dyDescent="0.3">
      <c r="B45" s="19"/>
      <c r="C45" s="19"/>
      <c r="D45" s="19"/>
      <c r="E45" s="6" t="s">
        <v>26</v>
      </c>
      <c r="H45" s="47" t="s">
        <v>27</v>
      </c>
      <c r="I45" s="47">
        <f>VLOOKUP(H45,'[4]Ordinal Ratings'!$A$6:$B$28,2,FALSE)</f>
        <v>9</v>
      </c>
      <c r="K45" s="47" t="s">
        <v>28</v>
      </c>
      <c r="L45" s="47">
        <f>VLOOKUP(K45,'[4]Ordinal Ratings'!I$6:J$25,2,FALSE)</f>
        <v>9</v>
      </c>
    </row>
    <row r="46" spans="1:18" x14ac:dyDescent="0.3">
      <c r="B46" s="19"/>
      <c r="C46" s="19"/>
      <c r="D46" s="19"/>
      <c r="E46" s="6" t="s">
        <v>29</v>
      </c>
      <c r="H46" s="47" t="str">
        <f>VLOOKUP(I46,'[4]Ordinal Ratings'!$B$6:$C$26,2,FALSE)</f>
        <v>AAA</v>
      </c>
      <c r="I46" s="37">
        <v>1</v>
      </c>
      <c r="K46" s="47" t="str">
        <f>VLOOKUP(L46,'[4]Ordinal Ratings'!$J$6:$K$24,2,FALSE)</f>
        <v>AAA</v>
      </c>
      <c r="L46" s="37">
        <v>1</v>
      </c>
    </row>
    <row r="47" spans="1:18" x14ac:dyDescent="0.3">
      <c r="B47" s="19"/>
      <c r="C47" s="19"/>
      <c r="D47" s="19"/>
      <c r="E47" s="19"/>
      <c r="G47" s="35"/>
      <c r="H47" s="59"/>
      <c r="I47" s="47"/>
      <c r="J47" s="37"/>
      <c r="K47" s="59"/>
      <c r="L47" s="47"/>
    </row>
    <row r="48" spans="1:18" x14ac:dyDescent="0.3">
      <c r="B48" s="19"/>
      <c r="C48" s="19"/>
      <c r="D48" s="19"/>
      <c r="E48" s="19"/>
      <c r="G48" s="35"/>
      <c r="H48" s="59"/>
      <c r="I48" s="47"/>
      <c r="J48" s="37"/>
      <c r="K48" s="59"/>
      <c r="L48" s="47"/>
    </row>
    <row r="49" spans="2:18" x14ac:dyDescent="0.3">
      <c r="B49" s="19"/>
      <c r="C49" s="19"/>
      <c r="D49" s="19"/>
      <c r="E49" s="6"/>
      <c r="G49" s="35"/>
      <c r="H49" s="59"/>
      <c r="J49" s="37"/>
      <c r="K49" s="59"/>
    </row>
    <row r="50" spans="2:18" x14ac:dyDescent="0.3">
      <c r="B50" s="19"/>
      <c r="C50" s="19"/>
      <c r="D50" s="19"/>
      <c r="E50" s="6"/>
      <c r="G50" s="35"/>
      <c r="H50" s="59"/>
      <c r="J50" s="37"/>
      <c r="K50" s="59"/>
    </row>
    <row r="51" spans="2:18" x14ac:dyDescent="0.3">
      <c r="B51" s="19"/>
      <c r="C51" s="19"/>
      <c r="D51" s="19"/>
      <c r="E51" s="6"/>
      <c r="G51" s="40"/>
      <c r="H51" s="60"/>
      <c r="K51" s="59"/>
      <c r="L51" s="47"/>
      <c r="R51" s="26"/>
    </row>
    <row r="52" spans="2:18" x14ac:dyDescent="0.25">
      <c r="B52" s="19"/>
      <c r="C52" s="19"/>
      <c r="D52" s="19"/>
      <c r="E52" s="6"/>
      <c r="F52" s="40"/>
      <c r="H52" s="46"/>
      <c r="R52" s="26"/>
    </row>
    <row r="53" spans="2:18" x14ac:dyDescent="0.25">
      <c r="B53" s="19"/>
      <c r="C53" s="19"/>
      <c r="D53" s="19"/>
      <c r="E53" s="6"/>
      <c r="F53" s="40"/>
      <c r="H53" s="46"/>
      <c r="R53" s="26"/>
    </row>
    <row r="54" spans="2:18" x14ac:dyDescent="0.25">
      <c r="B54" s="19"/>
      <c r="C54" s="19"/>
      <c r="D54" s="19"/>
      <c r="E54" s="6"/>
      <c r="F54" s="40"/>
      <c r="H54" s="46"/>
      <c r="R54" s="26"/>
    </row>
    <row r="55" spans="2:18" x14ac:dyDescent="0.25">
      <c r="B55" s="19"/>
      <c r="C55" s="19"/>
      <c r="D55" s="19"/>
      <c r="E55" s="34" t="e">
        <f>IF(#REF!="Y",#REF!,"zzz")</f>
        <v>#REF!</v>
      </c>
      <c r="F55" s="61" t="e">
        <f>IF(#REF!="Y",#REF!,"zzz")</f>
        <v>#REF!</v>
      </c>
      <c r="H55" s="46"/>
      <c r="R55" s="26"/>
    </row>
    <row r="56" spans="2:18" x14ac:dyDescent="0.25">
      <c r="B56" s="19"/>
      <c r="C56" s="19"/>
      <c r="D56" s="19"/>
      <c r="E56" s="34" t="e">
        <f>IF(#REF!="Y",E8,"zzz")</f>
        <v>#REF!</v>
      </c>
      <c r="F56" s="61" t="e">
        <f>IF(#REF!="Y",F8,"zzz")</f>
        <v>#REF!</v>
      </c>
      <c r="H56" s="46"/>
      <c r="R56" s="26"/>
    </row>
    <row r="57" spans="2:18" x14ac:dyDescent="0.25">
      <c r="B57" s="19"/>
      <c r="C57" s="19"/>
      <c r="D57" s="19"/>
      <c r="E57" s="34" t="e">
        <f>IF(#REF!="Y",E9,"zzz")</f>
        <v>#REF!</v>
      </c>
      <c r="F57" s="61" t="e">
        <f>IF(#REF!="Y",F9,"zzz")</f>
        <v>#REF!</v>
      </c>
      <c r="H57" s="46"/>
      <c r="R57" s="26"/>
    </row>
    <row r="58" spans="2:18" x14ac:dyDescent="0.25">
      <c r="B58" s="19"/>
      <c r="C58" s="19"/>
      <c r="D58" s="19"/>
      <c r="E58" s="34" t="e">
        <f>IF(#REF!="Y",E10,"zzz")</f>
        <v>#REF!</v>
      </c>
      <c r="F58" s="61" t="e">
        <f>IF(#REF!="Y",F10,"zzz")</f>
        <v>#REF!</v>
      </c>
      <c r="H58" s="46"/>
      <c r="R58" s="26"/>
    </row>
    <row r="59" spans="2:18" x14ac:dyDescent="0.25">
      <c r="B59" s="19"/>
      <c r="C59" s="19"/>
      <c r="D59" s="19"/>
      <c r="E59" s="34" t="e">
        <f>IF(#REF!="Y",E11,"zzz")</f>
        <v>#REF!</v>
      </c>
      <c r="F59" s="61" t="e">
        <f>IF(#REF!="Y",F11,"zzz")</f>
        <v>#REF!</v>
      </c>
      <c r="H59" s="46"/>
      <c r="R59" s="26"/>
    </row>
    <row r="60" spans="2:18" x14ac:dyDescent="0.25">
      <c r="B60" s="19"/>
      <c r="C60" s="19"/>
      <c r="D60" s="19"/>
      <c r="E60" s="34" t="e">
        <f>IF(#REF!="Y",#REF!,"zzz")</f>
        <v>#REF!</v>
      </c>
      <c r="F60" s="61" t="e">
        <f>IF(#REF!="Y",#REF!,"zzz")</f>
        <v>#REF!</v>
      </c>
      <c r="H60" s="46"/>
      <c r="R60" s="26"/>
    </row>
    <row r="61" spans="2:18" x14ac:dyDescent="0.25">
      <c r="B61" s="19"/>
      <c r="C61" s="19"/>
      <c r="D61" s="19"/>
      <c r="E61" s="34" t="e">
        <f>IF(#REF!="Y",E12,"zzz")</f>
        <v>#REF!</v>
      </c>
      <c r="F61" s="61" t="e">
        <f>IF(#REF!="Y",F12,"zzz")</f>
        <v>#REF!</v>
      </c>
      <c r="H61" s="46"/>
      <c r="R61" s="26"/>
    </row>
    <row r="62" spans="2:18" x14ac:dyDescent="0.25">
      <c r="B62" s="19"/>
      <c r="C62" s="19"/>
      <c r="D62" s="19"/>
      <c r="E62" s="34" t="e">
        <f>IF(#REF!="Y",#REF!,"zzz")</f>
        <v>#REF!</v>
      </c>
      <c r="F62" s="61" t="e">
        <f>IF(#REF!="Y",#REF!,"zzz")</f>
        <v>#REF!</v>
      </c>
      <c r="H62" s="46"/>
      <c r="R62" s="26"/>
    </row>
    <row r="63" spans="2:18" x14ac:dyDescent="0.25">
      <c r="B63" s="19"/>
      <c r="C63" s="19"/>
      <c r="D63" s="19"/>
      <c r="E63" s="34" t="e">
        <f>IF(#REF!="Y",#REF!,"zzz")</f>
        <v>#REF!</v>
      </c>
      <c r="F63" s="61" t="e">
        <f>IF(#REF!="Y",#REF!,"zzz")</f>
        <v>#REF!</v>
      </c>
      <c r="H63" s="46"/>
      <c r="R63" s="26"/>
    </row>
    <row r="64" spans="2:18" x14ac:dyDescent="0.25">
      <c r="B64" s="19"/>
      <c r="C64" s="19"/>
      <c r="D64" s="19"/>
      <c r="E64" s="34" t="e">
        <f>IF(#REF!="Y",E13,"zzz")</f>
        <v>#REF!</v>
      </c>
      <c r="F64" s="61" t="e">
        <f>IF(#REF!="Y",F13,"zzz")</f>
        <v>#REF!</v>
      </c>
      <c r="H64" s="46"/>
      <c r="R64" s="26"/>
    </row>
    <row r="65" spans="2:18" x14ac:dyDescent="0.25">
      <c r="B65" s="19"/>
      <c r="C65" s="19"/>
      <c r="D65" s="19"/>
      <c r="E65" s="34" t="e">
        <f>IF(#REF!="Y",E14,"zzz")</f>
        <v>#REF!</v>
      </c>
      <c r="F65" s="61" t="e">
        <f>IF(#REF!="Y",F14,"zzz")</f>
        <v>#REF!</v>
      </c>
      <c r="H65" s="46"/>
      <c r="R65" s="26"/>
    </row>
    <row r="66" spans="2:18" x14ac:dyDescent="0.25">
      <c r="B66" s="19"/>
      <c r="C66" s="19"/>
      <c r="D66" s="19"/>
      <c r="E66" s="34" t="e">
        <f>IF(#REF!="Y",#REF!,"zzz")</f>
        <v>#REF!</v>
      </c>
      <c r="F66" s="61" t="e">
        <f>IF(#REF!="Y",#REF!,"zzz")</f>
        <v>#REF!</v>
      </c>
      <c r="H66" s="46"/>
      <c r="R66" s="26"/>
    </row>
    <row r="67" spans="2:18" x14ac:dyDescent="0.25">
      <c r="B67" s="19"/>
      <c r="C67" s="19"/>
      <c r="D67" s="19"/>
      <c r="E67" s="34" t="e">
        <f>IF(#REF!="Y",#REF!,"zzz")</f>
        <v>#REF!</v>
      </c>
      <c r="F67" s="61" t="e">
        <f>IF(#REF!="Y",#REF!,"zzz")</f>
        <v>#REF!</v>
      </c>
      <c r="H67" s="46"/>
      <c r="R67" s="26"/>
    </row>
    <row r="68" spans="2:18" x14ac:dyDescent="0.25">
      <c r="B68" s="19"/>
      <c r="C68" s="19"/>
      <c r="D68" s="19"/>
      <c r="E68" s="34" t="e">
        <f>IF(#REF!="Y",E15,"zzz")</f>
        <v>#REF!</v>
      </c>
      <c r="F68" s="61" t="e">
        <f>IF(#REF!="Y",F15,"zzz")</f>
        <v>#REF!</v>
      </c>
      <c r="H68" s="46"/>
      <c r="R68" s="26"/>
    </row>
    <row r="69" spans="2:18" x14ac:dyDescent="0.25">
      <c r="B69" s="19"/>
      <c r="C69" s="19"/>
      <c r="D69" s="19"/>
      <c r="E69" s="34" t="e">
        <f>IF(#REF!="Y",E16,"zzz")</f>
        <v>#REF!</v>
      </c>
      <c r="F69" s="61" t="e">
        <f>IF(#REF!="Y",F16,"zzz")</f>
        <v>#REF!</v>
      </c>
      <c r="H69" s="46"/>
      <c r="R69" s="26"/>
    </row>
    <row r="70" spans="2:18" x14ac:dyDescent="0.25">
      <c r="B70" s="19"/>
      <c r="C70" s="19"/>
      <c r="D70" s="19"/>
      <c r="E70" s="34" t="e">
        <f>IF(#REF!="Y",#REF!,"zzz")</f>
        <v>#REF!</v>
      </c>
      <c r="F70" s="61" t="e">
        <f>IF(#REF!="Y",#REF!,"zzz")</f>
        <v>#REF!</v>
      </c>
      <c r="H70" s="46"/>
      <c r="R70" s="26"/>
    </row>
    <row r="71" spans="2:18" x14ac:dyDescent="0.25">
      <c r="B71" s="19"/>
      <c r="C71" s="19"/>
      <c r="D71" s="19"/>
      <c r="E71" s="34" t="e">
        <f>IF(#REF!="Y",E17,"zzz")</f>
        <v>#REF!</v>
      </c>
      <c r="F71" s="61" t="e">
        <f>IF(#REF!="Y",F17,"zzz")</f>
        <v>#REF!</v>
      </c>
      <c r="H71" s="46"/>
      <c r="R71" s="26"/>
    </row>
    <row r="72" spans="2:18" x14ac:dyDescent="0.25">
      <c r="B72" s="19"/>
      <c r="C72" s="19"/>
      <c r="D72" s="19"/>
      <c r="E72" s="34" t="e">
        <f>IF(#REF!="Y",E18,"zzz")</f>
        <v>#REF!</v>
      </c>
      <c r="F72" s="61" t="e">
        <f>IF(#REF!="Y",F18,"zzz")</f>
        <v>#REF!</v>
      </c>
      <c r="H72" s="46"/>
      <c r="R72" s="26"/>
    </row>
    <row r="73" spans="2:18" x14ac:dyDescent="0.25">
      <c r="B73" s="19"/>
      <c r="C73" s="19"/>
      <c r="D73" s="19"/>
      <c r="E73" s="34" t="e">
        <f>IF(#REF!="Y",E19,"zzz")</f>
        <v>#REF!</v>
      </c>
      <c r="F73" s="61" t="e">
        <f>IF(#REF!="Y",F19,"zzz")</f>
        <v>#REF!</v>
      </c>
      <c r="H73" s="46"/>
      <c r="R73" s="26"/>
    </row>
    <row r="74" spans="2:18" x14ac:dyDescent="0.25">
      <c r="B74" s="19"/>
      <c r="C74" s="19"/>
      <c r="D74" s="19"/>
      <c r="E74" s="34" t="e">
        <f>IF(#REF!="Y",E20,"zzz")</f>
        <v>#REF!</v>
      </c>
      <c r="F74" s="61" t="e">
        <f>IF(#REF!="Y",F20,"zzz")</f>
        <v>#REF!</v>
      </c>
      <c r="H74" s="46"/>
      <c r="R74" s="26"/>
    </row>
    <row r="75" spans="2:18" x14ac:dyDescent="0.25">
      <c r="B75" s="19"/>
      <c r="C75" s="19"/>
      <c r="D75" s="19"/>
      <c r="E75" s="34" t="e">
        <f>IF(#REF!="Y",#REF!,"zzz")</f>
        <v>#REF!</v>
      </c>
      <c r="F75" s="61" t="e">
        <f>IF(#REF!="Y",#REF!,"zzz")</f>
        <v>#REF!</v>
      </c>
      <c r="H75" s="46"/>
      <c r="R75" s="26"/>
    </row>
    <row r="76" spans="2:18" x14ac:dyDescent="0.25">
      <c r="B76" s="19"/>
      <c r="C76" s="19"/>
      <c r="D76" s="19"/>
      <c r="E76" s="34" t="e">
        <f>IF(#REF!="Y",#REF!,"zzz")</f>
        <v>#REF!</v>
      </c>
      <c r="F76" s="61" t="e">
        <f>IF(#REF!="Y",#REF!,"zzz")</f>
        <v>#REF!</v>
      </c>
      <c r="H76" s="46"/>
      <c r="R76" s="26"/>
    </row>
    <row r="77" spans="2:18" x14ac:dyDescent="0.25">
      <c r="B77" s="19"/>
      <c r="C77" s="19"/>
      <c r="D77" s="19"/>
      <c r="E77" s="34" t="e">
        <f>IF(#REF!="Y",E21,"zzz")</f>
        <v>#REF!</v>
      </c>
      <c r="F77" s="61" t="e">
        <f>IF(#REF!="Y",#REF!,"zzz")</f>
        <v>#REF!</v>
      </c>
      <c r="H77" s="46"/>
      <c r="R77" s="26"/>
    </row>
    <row r="78" spans="2:18" x14ac:dyDescent="0.25">
      <c r="B78" s="19"/>
      <c r="C78" s="19"/>
      <c r="D78" s="19"/>
      <c r="E78" s="34" t="e">
        <f>IF(#REF!="Y",E22,"zzz")</f>
        <v>#REF!</v>
      </c>
      <c r="F78" s="61" t="e">
        <f>IF(#REF!="Y",F21,"zzz")</f>
        <v>#REF!</v>
      </c>
      <c r="H78" s="46"/>
      <c r="R78" s="26"/>
    </row>
    <row r="79" spans="2:18" x14ac:dyDescent="0.25">
      <c r="B79" s="19"/>
      <c r="C79" s="19"/>
      <c r="D79" s="19"/>
      <c r="E79" s="34" t="e">
        <f>IF(#REF!="Y",#REF!,"zzz")</f>
        <v>#REF!</v>
      </c>
      <c r="F79" s="61" t="e">
        <f>IF(#REF!="Y",#REF!,"zzz")</f>
        <v>#REF!</v>
      </c>
      <c r="H79" s="46"/>
      <c r="R79" s="26"/>
    </row>
    <row r="80" spans="2:18" x14ac:dyDescent="0.25">
      <c r="B80" s="19"/>
      <c r="C80" s="19"/>
      <c r="D80" s="19"/>
      <c r="E80" s="34" t="e">
        <f>IF(#REF!="Y",E24,"zzz")</f>
        <v>#REF!</v>
      </c>
      <c r="F80" s="61" t="e">
        <f>IF(#REF!="Y",F23,"zzz")</f>
        <v>#REF!</v>
      </c>
      <c r="H80" s="46"/>
      <c r="R80" s="26"/>
    </row>
    <row r="81" spans="2:18" x14ac:dyDescent="0.25">
      <c r="B81" s="19"/>
      <c r="C81" s="19"/>
      <c r="D81" s="19"/>
      <c r="E81" s="34" t="e">
        <f>IF(#REF!="Y",E25,"zzz")</f>
        <v>#REF!</v>
      </c>
      <c r="F81" s="61" t="e">
        <f>IF(#REF!="Y",F24,"zzz")</f>
        <v>#REF!</v>
      </c>
      <c r="H81" s="46"/>
      <c r="R81" s="26"/>
    </row>
    <row r="82" spans="2:18" x14ac:dyDescent="0.25">
      <c r="B82" s="19"/>
      <c r="C82" s="19"/>
      <c r="D82" s="19"/>
      <c r="E82" s="34" t="e">
        <f>IF(#REF!="Y",#REF!,"zzz")</f>
        <v>#REF!</v>
      </c>
      <c r="F82" s="61" t="e">
        <f>IF(#REF!="Y",#REF!,"zzz")</f>
        <v>#REF!</v>
      </c>
      <c r="H82" s="46"/>
      <c r="R82" s="26"/>
    </row>
    <row r="83" spans="2:18" x14ac:dyDescent="0.25">
      <c r="B83" s="19"/>
      <c r="C83" s="19"/>
      <c r="D83" s="19"/>
      <c r="E83" s="34" t="e">
        <f>IF(#REF!="Y",E26,"zzz")</f>
        <v>#REF!</v>
      </c>
      <c r="F83" s="61" t="e">
        <f>IF(#REF!="Y",F25,"zzz")</f>
        <v>#REF!</v>
      </c>
      <c r="H83" s="46"/>
      <c r="R83" s="26"/>
    </row>
    <row r="84" spans="2:18" x14ac:dyDescent="0.25">
      <c r="B84" s="19"/>
      <c r="C84" s="19"/>
      <c r="D84" s="19"/>
      <c r="E84" s="34" t="e">
        <f>IF(#REF!="Y",E27,"zzz")</f>
        <v>#REF!</v>
      </c>
      <c r="F84" s="61" t="e">
        <f>IF(#REF!="Y",F26,"zzz")</f>
        <v>#REF!</v>
      </c>
      <c r="H84" s="46"/>
      <c r="R84" s="26"/>
    </row>
    <row r="85" spans="2:18" x14ac:dyDescent="0.25">
      <c r="B85" s="19"/>
      <c r="C85" s="19"/>
      <c r="D85" s="19"/>
      <c r="E85" s="34" t="e">
        <f>IF(#REF!="Y",#REF!,"zzz")</f>
        <v>#REF!</v>
      </c>
      <c r="F85" s="61" t="e">
        <f>IF(#REF!="Y",F27,"zzz")</f>
        <v>#REF!</v>
      </c>
      <c r="H85" s="46"/>
      <c r="R85" s="26"/>
    </row>
    <row r="86" spans="2:18" x14ac:dyDescent="0.25">
      <c r="B86" s="19"/>
      <c r="C86" s="19"/>
      <c r="D86" s="19"/>
      <c r="E86" s="34" t="e">
        <f>IF(#REF!="Y",E28,"zzz")</f>
        <v>#REF!</v>
      </c>
      <c r="F86" s="61" t="e">
        <f>IF(#REF!="Y",#REF!,"zzz")</f>
        <v>#REF!</v>
      </c>
      <c r="H86" s="46"/>
      <c r="R86" s="26"/>
    </row>
    <row r="87" spans="2:18" x14ac:dyDescent="0.25">
      <c r="B87" s="19"/>
      <c r="C87" s="19"/>
      <c r="D87" s="19"/>
      <c r="E87" s="34" t="e">
        <f>IF(#REF!="Y",E29,"zzz")</f>
        <v>#REF!</v>
      </c>
      <c r="F87" s="61" t="e">
        <f>IF(#REF!="Y",F28,"zzz")</f>
        <v>#REF!</v>
      </c>
      <c r="H87" s="46"/>
      <c r="R87" s="26"/>
    </row>
    <row r="88" spans="2:18" x14ac:dyDescent="0.25">
      <c r="B88" s="19"/>
      <c r="C88" s="19"/>
      <c r="D88" s="19"/>
      <c r="E88" s="34" t="e">
        <f>IF(#REF!="Y",E30,"zzz")</f>
        <v>#REF!</v>
      </c>
      <c r="F88" s="61" t="e">
        <f>IF(#REF!="Y",F29,"zzz")</f>
        <v>#REF!</v>
      </c>
      <c r="H88" s="46"/>
      <c r="R88" s="26"/>
    </row>
    <row r="89" spans="2:18" x14ac:dyDescent="0.25">
      <c r="B89" s="19"/>
      <c r="C89" s="19"/>
      <c r="D89" s="19"/>
      <c r="E89" s="34" t="e">
        <f>IF(#REF!="Y",E31,"zzz")</f>
        <v>#REF!</v>
      </c>
      <c r="F89" s="61" t="e">
        <f>IF(#REF!="Y",F30,"zzz")</f>
        <v>#REF!</v>
      </c>
      <c r="H89" s="46"/>
    </row>
    <row r="90" spans="2:18" x14ac:dyDescent="0.25">
      <c r="B90" s="19"/>
      <c r="C90" s="19"/>
      <c r="D90" s="19"/>
      <c r="E90" s="34" t="e">
        <f>IF(#REF!="Y",E32,"zzz")</f>
        <v>#REF!</v>
      </c>
      <c r="F90" s="61" t="e">
        <f>IF(#REF!="Y",F31,"zzz")</f>
        <v>#REF!</v>
      </c>
      <c r="H90" s="46"/>
    </row>
    <row r="91" spans="2:18" x14ac:dyDescent="0.25">
      <c r="B91" s="19"/>
      <c r="C91" s="19"/>
      <c r="D91" s="19"/>
      <c r="E91" s="34" t="e">
        <f>IF(#REF!="Y",E33,"zzz")</f>
        <v>#REF!</v>
      </c>
      <c r="F91" s="61" t="e">
        <f>IF(#REF!="Y",F32,"zzz")</f>
        <v>#REF!</v>
      </c>
      <c r="H91" s="46"/>
    </row>
    <row r="92" spans="2:18" x14ac:dyDescent="0.25">
      <c r="B92" s="19"/>
      <c r="C92" s="19"/>
      <c r="D92" s="19"/>
      <c r="E92" s="34" t="e">
        <f>IF(#REF!="Y",E34,"zzz")</f>
        <v>#REF!</v>
      </c>
      <c r="F92" s="61" t="e">
        <f>IF(#REF!="Y",F33,"zzz")</f>
        <v>#REF!</v>
      </c>
      <c r="H92" s="46"/>
    </row>
    <row r="93" spans="2:18" x14ac:dyDescent="0.25">
      <c r="B93" s="19"/>
      <c r="C93" s="19"/>
      <c r="D93" s="19"/>
      <c r="E93" s="34" t="e">
        <f>IF(#REF!="Y",#REF!,"zzz")</f>
        <v>#REF!</v>
      </c>
      <c r="F93" s="61" t="e">
        <f>IF(#REF!="Y",F34,"zzz")</f>
        <v>#REF!</v>
      </c>
      <c r="H93" s="46"/>
    </row>
    <row r="94" spans="2:18" x14ac:dyDescent="0.25">
      <c r="B94" s="19"/>
      <c r="C94" s="19"/>
      <c r="D94" s="19"/>
      <c r="E94" s="34"/>
      <c r="F94" s="61"/>
      <c r="H94" s="46"/>
    </row>
    <row r="95" spans="2:18" x14ac:dyDescent="0.25">
      <c r="B95" s="19"/>
      <c r="C95" s="19"/>
      <c r="D95" s="19"/>
      <c r="E95" s="6"/>
      <c r="F95" s="40"/>
      <c r="H95" s="46"/>
    </row>
    <row r="96" spans="2:18" x14ac:dyDescent="0.25">
      <c r="B96" s="19"/>
      <c r="C96" s="19"/>
      <c r="D96" s="19"/>
      <c r="E96" s="6"/>
      <c r="F96" s="40"/>
      <c r="H96" s="46"/>
      <c r="R96" s="3"/>
    </row>
    <row r="97" spans="2:18" x14ac:dyDescent="0.25">
      <c r="B97" s="19"/>
      <c r="C97" s="19"/>
      <c r="D97" s="19"/>
      <c r="E97" s="6"/>
      <c r="F97" s="40"/>
      <c r="H97" s="46"/>
      <c r="R97" s="3"/>
    </row>
    <row r="98" spans="2:18" x14ac:dyDescent="0.25">
      <c r="B98" s="19"/>
      <c r="C98" s="19"/>
      <c r="D98" s="19"/>
      <c r="E98" s="6"/>
      <c r="F98" s="40"/>
      <c r="H98" s="46"/>
      <c r="R98" s="3"/>
    </row>
    <row r="99" spans="2:18" x14ac:dyDescent="0.25">
      <c r="B99" s="19"/>
      <c r="C99" s="19"/>
      <c r="D99" s="19"/>
      <c r="E99" s="6"/>
      <c r="F99" s="40"/>
      <c r="H99" s="46"/>
      <c r="R99" s="3"/>
    </row>
    <row r="100" spans="2:18" x14ac:dyDescent="0.25">
      <c r="B100" s="19"/>
      <c r="C100" s="19"/>
      <c r="D100" s="19"/>
      <c r="E100" s="6"/>
      <c r="F100" s="40"/>
      <c r="H100" s="46"/>
      <c r="R100" s="3"/>
    </row>
    <row r="101" spans="2:18" x14ac:dyDescent="0.25">
      <c r="B101" s="19"/>
      <c r="C101" s="19"/>
      <c r="D101" s="19"/>
      <c r="E101" s="6"/>
      <c r="F101" s="40"/>
      <c r="H101" s="46"/>
      <c r="R101" s="3"/>
    </row>
    <row r="102" spans="2:18" x14ac:dyDescent="0.25">
      <c r="H102" s="46"/>
      <c r="R102" s="3"/>
    </row>
    <row r="103" spans="2:18" x14ac:dyDescent="0.25">
      <c r="H103" s="46"/>
      <c r="R103" s="3"/>
    </row>
    <row r="104" spans="2:18" x14ac:dyDescent="0.25">
      <c r="H104" s="46"/>
      <c r="R104" s="3"/>
    </row>
    <row r="105" spans="2:18" x14ac:dyDescent="0.25">
      <c r="H105" s="46"/>
      <c r="R105" s="3"/>
    </row>
    <row r="106" spans="2:18" x14ac:dyDescent="0.25">
      <c r="H106" s="46"/>
      <c r="R106" s="3"/>
    </row>
    <row r="107" spans="2:18" x14ac:dyDescent="0.25">
      <c r="H107" s="46"/>
      <c r="R107" s="3"/>
    </row>
    <row r="108" spans="2:18" x14ac:dyDescent="0.25">
      <c r="H108" s="46"/>
      <c r="R108" s="3"/>
    </row>
    <row r="109" spans="2:18" s="5" customFormat="1" x14ac:dyDescent="0.25">
      <c r="B109" s="6"/>
      <c r="C109" s="6"/>
      <c r="D109" s="6"/>
      <c r="E109" s="3"/>
      <c r="F109" s="35"/>
      <c r="G109" s="37"/>
      <c r="H109" s="46"/>
      <c r="I109" s="37"/>
      <c r="J109" s="38"/>
      <c r="K109" s="35"/>
      <c r="L109" s="35"/>
      <c r="M109" s="38"/>
      <c r="N109" s="6"/>
      <c r="O109" s="6"/>
      <c r="P109" s="6"/>
      <c r="Q109" s="7"/>
      <c r="R109" s="3"/>
    </row>
    <row r="110" spans="2:18" s="5" customFormat="1" x14ac:dyDescent="0.25">
      <c r="B110" s="6"/>
      <c r="C110" s="6"/>
      <c r="D110" s="6"/>
      <c r="E110" s="3"/>
      <c r="F110" s="35"/>
      <c r="G110" s="37"/>
      <c r="H110" s="46"/>
      <c r="I110" s="37"/>
      <c r="J110" s="38"/>
      <c r="K110" s="35"/>
      <c r="L110" s="35"/>
      <c r="M110" s="38"/>
      <c r="N110" s="6"/>
      <c r="O110" s="6"/>
      <c r="P110" s="6"/>
      <c r="Q110" s="7"/>
      <c r="R110" s="3"/>
    </row>
    <row r="111" spans="2:18" s="5" customFormat="1" x14ac:dyDescent="0.25">
      <c r="B111" s="6"/>
      <c r="C111" s="6"/>
      <c r="D111" s="6"/>
      <c r="E111" s="3"/>
      <c r="F111" s="35"/>
      <c r="G111" s="37"/>
      <c r="H111" s="46"/>
      <c r="I111" s="37"/>
      <c r="J111" s="38"/>
      <c r="K111" s="35"/>
      <c r="L111" s="35"/>
      <c r="M111" s="38"/>
      <c r="N111" s="6"/>
      <c r="O111" s="6"/>
      <c r="P111" s="6"/>
      <c r="Q111" s="7"/>
      <c r="R111" s="3"/>
    </row>
    <row r="112" spans="2:18" s="5" customFormat="1" x14ac:dyDescent="0.25">
      <c r="B112" s="6"/>
      <c r="C112" s="6"/>
      <c r="D112" s="6"/>
      <c r="E112" s="3"/>
      <c r="F112" s="35"/>
      <c r="G112" s="37"/>
      <c r="H112" s="46"/>
      <c r="I112" s="37"/>
      <c r="J112" s="38"/>
      <c r="K112" s="35"/>
      <c r="L112" s="35"/>
      <c r="M112" s="38"/>
      <c r="N112" s="6"/>
      <c r="O112" s="6"/>
      <c r="P112" s="6"/>
      <c r="Q112" s="7"/>
      <c r="R112" s="8"/>
    </row>
    <row r="113" spans="2:18" s="5" customFormat="1" x14ac:dyDescent="0.25">
      <c r="B113" s="6"/>
      <c r="C113" s="6"/>
      <c r="D113" s="6"/>
      <c r="E113" s="3"/>
      <c r="F113" s="35"/>
      <c r="G113" s="37"/>
      <c r="H113" s="46"/>
      <c r="I113" s="37"/>
      <c r="J113" s="38"/>
      <c r="K113" s="35"/>
      <c r="L113" s="35"/>
      <c r="M113" s="38"/>
      <c r="N113" s="6"/>
      <c r="O113" s="6"/>
      <c r="P113" s="6"/>
      <c r="Q113" s="7"/>
      <c r="R113" s="8"/>
    </row>
    <row r="114" spans="2:18" s="5" customFormat="1" x14ac:dyDescent="0.25">
      <c r="B114" s="6"/>
      <c r="C114" s="6"/>
      <c r="D114" s="6"/>
      <c r="E114" s="3"/>
      <c r="F114" s="35"/>
      <c r="G114" s="37"/>
      <c r="H114" s="46"/>
      <c r="I114" s="37"/>
      <c r="J114" s="38"/>
      <c r="K114" s="35"/>
      <c r="L114" s="35"/>
      <c r="M114" s="38"/>
      <c r="N114" s="6"/>
      <c r="O114" s="6"/>
      <c r="P114" s="6"/>
      <c r="Q114" s="7"/>
      <c r="R114" s="8"/>
    </row>
    <row r="115" spans="2:18" s="5" customFormat="1" x14ac:dyDescent="0.25">
      <c r="B115" s="6"/>
      <c r="C115" s="6"/>
      <c r="D115" s="6"/>
      <c r="E115" s="3"/>
      <c r="F115" s="35"/>
      <c r="G115" s="37"/>
      <c r="H115" s="46"/>
      <c r="I115" s="37"/>
      <c r="J115" s="38"/>
      <c r="K115" s="35"/>
      <c r="L115" s="35"/>
      <c r="M115" s="38"/>
      <c r="N115" s="6"/>
      <c r="O115" s="6"/>
      <c r="P115" s="6"/>
      <c r="Q115" s="7"/>
      <c r="R115" s="8"/>
    </row>
    <row r="116" spans="2:18" s="5" customFormat="1" x14ac:dyDescent="0.25">
      <c r="B116" s="6"/>
      <c r="C116" s="6"/>
      <c r="D116" s="6"/>
      <c r="E116" s="3"/>
      <c r="F116" s="35"/>
      <c r="G116" s="37"/>
      <c r="H116" s="46"/>
      <c r="I116" s="37"/>
      <c r="J116" s="38"/>
      <c r="K116" s="35"/>
      <c r="L116" s="35"/>
      <c r="M116" s="38"/>
      <c r="N116" s="6"/>
      <c r="O116" s="6"/>
      <c r="P116" s="6"/>
      <c r="Q116" s="7"/>
      <c r="R116" s="8"/>
    </row>
    <row r="117" spans="2:18" s="5" customFormat="1" x14ac:dyDescent="0.25">
      <c r="B117" s="6"/>
      <c r="C117" s="6"/>
      <c r="D117" s="6"/>
      <c r="E117" s="3"/>
      <c r="F117" s="35"/>
      <c r="G117" s="37"/>
      <c r="H117" s="46"/>
      <c r="I117" s="37"/>
      <c r="J117" s="38"/>
      <c r="K117" s="35"/>
      <c r="L117" s="35"/>
      <c r="M117" s="38"/>
      <c r="N117" s="6"/>
      <c r="O117" s="6"/>
      <c r="P117" s="6"/>
      <c r="Q117" s="7"/>
      <c r="R117" s="8"/>
    </row>
    <row r="118" spans="2:18" s="5" customFormat="1" x14ac:dyDescent="0.25">
      <c r="B118" s="6"/>
      <c r="C118" s="6"/>
      <c r="D118" s="6"/>
      <c r="E118" s="3"/>
      <c r="F118" s="35"/>
      <c r="G118" s="37"/>
      <c r="H118" s="46"/>
      <c r="I118" s="37"/>
      <c r="J118" s="38"/>
      <c r="K118" s="35"/>
      <c r="L118" s="35"/>
      <c r="M118" s="38"/>
      <c r="N118" s="6"/>
      <c r="O118" s="6"/>
      <c r="P118" s="6"/>
      <c r="Q118" s="7"/>
      <c r="R118" s="8"/>
    </row>
    <row r="119" spans="2:18" s="5" customFormat="1" x14ac:dyDescent="0.25">
      <c r="B119" s="6"/>
      <c r="C119" s="6"/>
      <c r="D119" s="6"/>
      <c r="E119" s="3"/>
      <c r="F119" s="35"/>
      <c r="G119" s="37"/>
      <c r="H119" s="46"/>
      <c r="I119" s="37"/>
      <c r="J119" s="38"/>
      <c r="K119" s="35"/>
      <c r="L119" s="35"/>
      <c r="M119" s="38"/>
      <c r="N119" s="6"/>
      <c r="O119" s="6"/>
      <c r="P119" s="6"/>
      <c r="Q119" s="7"/>
      <c r="R119" s="8"/>
    </row>
    <row r="120" spans="2:18" s="5" customFormat="1" x14ac:dyDescent="0.25">
      <c r="B120" s="6"/>
      <c r="C120" s="6"/>
      <c r="D120" s="6"/>
      <c r="E120" s="3"/>
      <c r="F120" s="35"/>
      <c r="G120" s="37"/>
      <c r="H120" s="46"/>
      <c r="I120" s="37"/>
      <c r="J120" s="38"/>
      <c r="K120" s="35"/>
      <c r="L120" s="35"/>
      <c r="M120" s="38"/>
      <c r="N120" s="6"/>
      <c r="O120" s="6"/>
      <c r="P120" s="6"/>
      <c r="Q120" s="7"/>
      <c r="R120" s="8"/>
    </row>
    <row r="121" spans="2:18" s="5" customFormat="1" x14ac:dyDescent="0.25">
      <c r="B121" s="6"/>
      <c r="C121" s="6"/>
      <c r="D121" s="6"/>
      <c r="E121" s="3"/>
      <c r="F121" s="35"/>
      <c r="G121" s="37"/>
      <c r="H121" s="46"/>
      <c r="I121" s="37"/>
      <c r="J121" s="38"/>
      <c r="K121" s="35"/>
      <c r="L121" s="35"/>
      <c r="M121" s="38"/>
      <c r="N121" s="6"/>
      <c r="O121" s="6"/>
      <c r="P121" s="6"/>
      <c r="Q121" s="7"/>
      <c r="R121" s="8"/>
    </row>
    <row r="122" spans="2:18" s="5" customFormat="1" x14ac:dyDescent="0.25">
      <c r="B122" s="6"/>
      <c r="C122" s="6"/>
      <c r="D122" s="6"/>
      <c r="E122" s="3"/>
      <c r="F122" s="35"/>
      <c r="G122" s="37"/>
      <c r="H122" s="46"/>
      <c r="I122" s="37"/>
      <c r="J122" s="38"/>
      <c r="K122" s="35"/>
      <c r="L122" s="35"/>
      <c r="M122" s="38"/>
      <c r="N122" s="6"/>
      <c r="O122" s="6"/>
      <c r="P122" s="6"/>
      <c r="Q122" s="7"/>
      <c r="R122" s="8"/>
    </row>
    <row r="123" spans="2:18" s="5" customFormat="1" x14ac:dyDescent="0.25">
      <c r="B123" s="6"/>
      <c r="C123" s="6"/>
      <c r="D123" s="6"/>
      <c r="E123" s="3"/>
      <c r="F123" s="35"/>
      <c r="G123" s="37"/>
      <c r="H123" s="46"/>
      <c r="I123" s="37"/>
      <c r="J123" s="38"/>
      <c r="K123" s="35"/>
      <c r="L123" s="35"/>
      <c r="M123" s="38"/>
      <c r="N123" s="6"/>
      <c r="O123" s="6"/>
      <c r="P123" s="6"/>
      <c r="Q123" s="7"/>
      <c r="R123" s="8"/>
    </row>
    <row r="124" spans="2:18" s="5" customFormat="1" x14ac:dyDescent="0.25">
      <c r="B124" s="6"/>
      <c r="C124" s="6"/>
      <c r="D124" s="6"/>
      <c r="E124" s="3"/>
      <c r="F124" s="35"/>
      <c r="G124" s="37"/>
      <c r="H124" s="46"/>
      <c r="I124" s="37"/>
      <c r="J124" s="38"/>
      <c r="K124" s="35"/>
      <c r="L124" s="35"/>
      <c r="M124" s="38"/>
      <c r="N124" s="6"/>
      <c r="O124" s="6"/>
      <c r="P124" s="6"/>
      <c r="Q124" s="7"/>
      <c r="R124" s="8"/>
    </row>
    <row r="125" spans="2:18" s="5" customFormat="1" x14ac:dyDescent="0.25">
      <c r="B125" s="6"/>
      <c r="C125" s="6"/>
      <c r="D125" s="6"/>
      <c r="E125" s="3"/>
      <c r="F125" s="35"/>
      <c r="G125" s="37"/>
      <c r="H125" s="46"/>
      <c r="I125" s="37"/>
      <c r="J125" s="38"/>
      <c r="K125" s="35"/>
      <c r="L125" s="35"/>
      <c r="M125" s="38"/>
      <c r="N125" s="6"/>
      <c r="O125" s="6"/>
      <c r="P125" s="6"/>
      <c r="Q125" s="7"/>
      <c r="R125" s="8"/>
    </row>
    <row r="126" spans="2:18" s="5" customFormat="1" x14ac:dyDescent="0.25">
      <c r="B126" s="6"/>
      <c r="C126" s="6"/>
      <c r="D126" s="6"/>
      <c r="E126" s="3"/>
      <c r="F126" s="35"/>
      <c r="G126" s="37"/>
      <c r="H126" s="46"/>
      <c r="I126" s="37"/>
      <c r="J126" s="38"/>
      <c r="K126" s="35"/>
      <c r="L126" s="35"/>
      <c r="M126" s="38"/>
      <c r="N126" s="6"/>
      <c r="O126" s="6"/>
      <c r="P126" s="6"/>
      <c r="Q126" s="7"/>
      <c r="R126" s="8"/>
    </row>
    <row r="127" spans="2:18" s="5" customFormat="1" x14ac:dyDescent="0.25">
      <c r="B127" s="6"/>
      <c r="C127" s="6"/>
      <c r="D127" s="6"/>
      <c r="E127" s="3"/>
      <c r="F127" s="35"/>
      <c r="G127" s="37"/>
      <c r="H127" s="46"/>
      <c r="I127" s="37"/>
      <c r="J127" s="38"/>
      <c r="K127" s="35"/>
      <c r="L127" s="35"/>
      <c r="M127" s="38"/>
      <c r="N127" s="6"/>
      <c r="O127" s="6"/>
      <c r="P127" s="6"/>
      <c r="Q127" s="7"/>
      <c r="R127" s="8"/>
    </row>
    <row r="128" spans="2:18" s="5" customFormat="1" x14ac:dyDescent="0.25">
      <c r="B128" s="6"/>
      <c r="C128" s="6"/>
      <c r="D128" s="6"/>
      <c r="E128" s="3"/>
      <c r="F128" s="35"/>
      <c r="G128" s="37"/>
      <c r="H128" s="46"/>
      <c r="I128" s="37"/>
      <c r="J128" s="38"/>
      <c r="K128" s="35"/>
      <c r="L128" s="35"/>
      <c r="M128" s="38"/>
      <c r="N128" s="6"/>
      <c r="O128" s="6"/>
      <c r="P128" s="6"/>
      <c r="Q128" s="7"/>
      <c r="R128" s="8"/>
    </row>
    <row r="129" spans="2:18" s="5" customFormat="1" x14ac:dyDescent="0.25">
      <c r="B129" s="6"/>
      <c r="C129" s="6"/>
      <c r="D129" s="6"/>
      <c r="E129" s="3"/>
      <c r="F129" s="35"/>
      <c r="G129" s="37"/>
      <c r="H129" s="46"/>
      <c r="I129" s="37"/>
      <c r="J129" s="38"/>
      <c r="K129" s="35"/>
      <c r="L129" s="35"/>
      <c r="M129" s="38"/>
      <c r="N129" s="6"/>
      <c r="O129" s="6"/>
      <c r="P129" s="6"/>
      <c r="Q129" s="7"/>
      <c r="R129" s="8"/>
    </row>
    <row r="130" spans="2:18" s="5" customFormat="1" x14ac:dyDescent="0.25">
      <c r="B130" s="6"/>
      <c r="C130" s="6"/>
      <c r="D130" s="6"/>
      <c r="E130" s="3"/>
      <c r="F130" s="35"/>
      <c r="G130" s="37"/>
      <c r="H130" s="46"/>
      <c r="I130" s="37"/>
      <c r="J130" s="38"/>
      <c r="K130" s="35"/>
      <c r="L130" s="35"/>
      <c r="M130" s="38"/>
      <c r="N130" s="6"/>
      <c r="O130" s="6"/>
      <c r="P130" s="6"/>
      <c r="Q130" s="7"/>
      <c r="R130" s="8"/>
    </row>
    <row r="131" spans="2:18" s="5" customFormat="1" x14ac:dyDescent="0.25">
      <c r="B131" s="6"/>
      <c r="C131" s="6"/>
      <c r="D131" s="6"/>
      <c r="E131" s="3"/>
      <c r="F131" s="35"/>
      <c r="G131" s="37"/>
      <c r="H131" s="46"/>
      <c r="I131" s="37"/>
      <c r="J131" s="38"/>
      <c r="K131" s="35"/>
      <c r="L131" s="35"/>
      <c r="M131" s="38"/>
      <c r="N131" s="6"/>
      <c r="O131" s="6"/>
      <c r="P131" s="6"/>
      <c r="Q131" s="7"/>
      <c r="R131" s="8"/>
    </row>
    <row r="132" spans="2:18" s="5" customFormat="1" x14ac:dyDescent="0.25">
      <c r="B132" s="6"/>
      <c r="C132" s="6"/>
      <c r="D132" s="6"/>
      <c r="E132" s="3"/>
      <c r="F132" s="35"/>
      <c r="G132" s="37"/>
      <c r="H132" s="46"/>
      <c r="I132" s="37"/>
      <c r="J132" s="38"/>
      <c r="K132" s="35"/>
      <c r="L132" s="35"/>
      <c r="M132" s="38"/>
      <c r="N132" s="6"/>
      <c r="O132" s="6"/>
      <c r="P132" s="6"/>
      <c r="Q132" s="7"/>
      <c r="R132" s="8"/>
    </row>
    <row r="133" spans="2:18" s="5" customFormat="1" x14ac:dyDescent="0.25">
      <c r="B133" s="6"/>
      <c r="C133" s="6"/>
      <c r="D133" s="6"/>
      <c r="E133" s="3"/>
      <c r="F133" s="35"/>
      <c r="G133" s="37"/>
      <c r="H133" s="46"/>
      <c r="I133" s="37"/>
      <c r="J133" s="38"/>
      <c r="K133" s="35"/>
      <c r="L133" s="35"/>
      <c r="M133" s="38"/>
      <c r="N133" s="6"/>
      <c r="O133" s="6"/>
      <c r="P133" s="6"/>
      <c r="Q133" s="7"/>
      <c r="R133" s="8"/>
    </row>
    <row r="134" spans="2:18" s="5" customFormat="1" x14ac:dyDescent="0.25">
      <c r="B134" s="6"/>
      <c r="C134" s="6"/>
      <c r="D134" s="6"/>
      <c r="E134" s="3"/>
      <c r="F134" s="35"/>
      <c r="G134" s="37"/>
      <c r="H134" s="46"/>
      <c r="I134" s="37"/>
      <c r="J134" s="38"/>
      <c r="K134" s="35"/>
      <c r="L134" s="35"/>
      <c r="M134" s="38"/>
      <c r="N134" s="6"/>
      <c r="O134" s="6"/>
      <c r="P134" s="6"/>
      <c r="Q134" s="7"/>
      <c r="R134" s="8"/>
    </row>
    <row r="135" spans="2:18" s="5" customFormat="1" x14ac:dyDescent="0.25">
      <c r="B135" s="6"/>
      <c r="C135" s="6"/>
      <c r="D135" s="6"/>
      <c r="E135" s="3"/>
      <c r="F135" s="35"/>
      <c r="G135" s="37"/>
      <c r="H135" s="46"/>
      <c r="I135" s="37"/>
      <c r="J135" s="38"/>
      <c r="K135" s="35"/>
      <c r="L135" s="35"/>
      <c r="M135" s="38"/>
      <c r="N135" s="6"/>
      <c r="O135" s="6"/>
      <c r="P135" s="6"/>
      <c r="Q135" s="7"/>
      <c r="R135" s="8"/>
    </row>
    <row r="136" spans="2:18" s="5" customFormat="1" x14ac:dyDescent="0.25">
      <c r="B136" s="6"/>
      <c r="C136" s="6"/>
      <c r="D136" s="6"/>
      <c r="E136" s="3"/>
      <c r="F136" s="35"/>
      <c r="G136" s="37"/>
      <c r="H136" s="46"/>
      <c r="I136" s="37"/>
      <c r="J136" s="38"/>
      <c r="K136" s="35"/>
      <c r="L136" s="35"/>
      <c r="M136" s="38"/>
      <c r="N136" s="6"/>
      <c r="O136" s="6"/>
      <c r="P136" s="6"/>
      <c r="Q136" s="7"/>
      <c r="R136" s="8"/>
    </row>
    <row r="137" spans="2:18" s="5" customFormat="1" x14ac:dyDescent="0.25">
      <c r="B137" s="6"/>
      <c r="C137" s="6"/>
      <c r="D137" s="6"/>
      <c r="E137" s="3"/>
      <c r="F137" s="35"/>
      <c r="G137" s="37"/>
      <c r="H137" s="46"/>
      <c r="I137" s="37"/>
      <c r="J137" s="38"/>
      <c r="K137" s="35"/>
      <c r="L137" s="35"/>
      <c r="M137" s="38"/>
      <c r="N137" s="6"/>
      <c r="O137" s="6"/>
      <c r="P137" s="6"/>
      <c r="Q137" s="7"/>
      <c r="R137" s="8"/>
    </row>
    <row r="138" spans="2:18" s="5" customFormat="1" x14ac:dyDescent="0.25">
      <c r="B138" s="6"/>
      <c r="C138" s="6"/>
      <c r="D138" s="6"/>
      <c r="E138" s="3"/>
      <c r="F138" s="35"/>
      <c r="G138" s="37"/>
      <c r="H138" s="46"/>
      <c r="I138" s="37"/>
      <c r="J138" s="38"/>
      <c r="K138" s="35"/>
      <c r="L138" s="35"/>
      <c r="M138" s="38"/>
      <c r="N138" s="6"/>
      <c r="O138" s="6"/>
      <c r="P138" s="6"/>
      <c r="Q138" s="7"/>
      <c r="R138" s="8"/>
    </row>
    <row r="139" spans="2:18" s="5" customFormat="1" x14ac:dyDescent="0.25">
      <c r="B139" s="6"/>
      <c r="C139" s="6"/>
      <c r="D139" s="6"/>
      <c r="E139" s="3"/>
      <c r="F139" s="35"/>
      <c r="G139" s="37"/>
      <c r="H139" s="46"/>
      <c r="I139" s="37"/>
      <c r="J139" s="38"/>
      <c r="K139" s="35"/>
      <c r="L139" s="35"/>
      <c r="M139" s="38"/>
      <c r="N139" s="6"/>
      <c r="O139" s="6"/>
      <c r="P139" s="6"/>
      <c r="Q139" s="7"/>
      <c r="R139" s="8"/>
    </row>
    <row r="140" spans="2:18" s="5" customFormat="1" x14ac:dyDescent="0.25">
      <c r="B140" s="6"/>
      <c r="C140" s="6"/>
      <c r="D140" s="6"/>
      <c r="E140" s="3"/>
      <c r="F140" s="35"/>
      <c r="G140" s="37"/>
      <c r="H140" s="46"/>
      <c r="I140" s="37"/>
      <c r="J140" s="38"/>
      <c r="K140" s="35"/>
      <c r="L140" s="35"/>
      <c r="M140" s="38"/>
      <c r="N140" s="6"/>
      <c r="O140" s="6"/>
      <c r="P140" s="6"/>
      <c r="Q140" s="7"/>
      <c r="R140" s="8"/>
    </row>
    <row r="141" spans="2:18" s="5" customFormat="1" x14ac:dyDescent="0.25">
      <c r="B141" s="6"/>
      <c r="C141" s="6"/>
      <c r="D141" s="6"/>
      <c r="E141" s="3"/>
      <c r="F141" s="35"/>
      <c r="G141" s="37"/>
      <c r="H141" s="46"/>
      <c r="I141" s="37"/>
      <c r="J141" s="38"/>
      <c r="K141" s="35"/>
      <c r="L141" s="35"/>
      <c r="M141" s="38"/>
      <c r="N141" s="6"/>
      <c r="O141" s="6"/>
      <c r="P141" s="6"/>
      <c r="Q141" s="7"/>
      <c r="R141" s="8"/>
    </row>
    <row r="142" spans="2:18" s="5" customFormat="1" x14ac:dyDescent="0.25">
      <c r="B142" s="6"/>
      <c r="C142" s="6"/>
      <c r="D142" s="6"/>
      <c r="E142" s="3"/>
      <c r="F142" s="35"/>
      <c r="G142" s="37"/>
      <c r="H142" s="46"/>
      <c r="I142" s="37"/>
      <c r="J142" s="38"/>
      <c r="K142" s="35"/>
      <c r="L142" s="35"/>
      <c r="M142" s="38"/>
      <c r="N142" s="6"/>
      <c r="O142" s="6"/>
      <c r="P142" s="6"/>
      <c r="Q142" s="7"/>
      <c r="R142" s="8"/>
    </row>
    <row r="143" spans="2:18" s="5" customFormat="1" x14ac:dyDescent="0.25">
      <c r="B143" s="6"/>
      <c r="C143" s="6"/>
      <c r="D143" s="6"/>
      <c r="E143" s="3"/>
      <c r="F143" s="35"/>
      <c r="G143" s="37"/>
      <c r="H143" s="46"/>
      <c r="I143" s="37"/>
      <c r="J143" s="38"/>
      <c r="K143" s="35"/>
      <c r="L143" s="35"/>
      <c r="M143" s="38"/>
      <c r="N143" s="6"/>
      <c r="O143" s="6"/>
      <c r="P143" s="6"/>
      <c r="Q143" s="7"/>
      <c r="R143" s="8"/>
    </row>
    <row r="144" spans="2:18" s="5" customFormat="1" x14ac:dyDescent="0.25">
      <c r="B144" s="6"/>
      <c r="C144" s="6"/>
      <c r="D144" s="6"/>
      <c r="E144" s="3"/>
      <c r="F144" s="35"/>
      <c r="G144" s="37"/>
      <c r="H144" s="46"/>
      <c r="I144" s="37"/>
      <c r="J144" s="38"/>
      <c r="K144" s="35"/>
      <c r="L144" s="35"/>
      <c r="M144" s="38"/>
      <c r="N144" s="6"/>
      <c r="O144" s="6"/>
      <c r="P144" s="6"/>
      <c r="Q144" s="7"/>
      <c r="R144" s="8"/>
    </row>
    <row r="145" spans="2:18" s="5" customFormat="1" x14ac:dyDescent="0.25">
      <c r="B145" s="6"/>
      <c r="C145" s="6"/>
      <c r="D145" s="6"/>
      <c r="E145" s="3"/>
      <c r="F145" s="35"/>
      <c r="G145" s="37"/>
      <c r="H145" s="46"/>
      <c r="I145" s="37"/>
      <c r="J145" s="38"/>
      <c r="K145" s="35"/>
      <c r="L145" s="35"/>
      <c r="M145" s="38"/>
      <c r="N145" s="6"/>
      <c r="O145" s="6"/>
      <c r="P145" s="6"/>
      <c r="Q145" s="7"/>
      <c r="R145" s="8"/>
    </row>
    <row r="146" spans="2:18" s="5" customFormat="1" x14ac:dyDescent="0.25">
      <c r="B146" s="6"/>
      <c r="C146" s="6"/>
      <c r="D146" s="6"/>
      <c r="E146" s="3"/>
      <c r="F146" s="35"/>
      <c r="G146" s="37"/>
      <c r="H146" s="46"/>
      <c r="I146" s="37"/>
      <c r="J146" s="38"/>
      <c r="K146" s="35"/>
      <c r="L146" s="35"/>
      <c r="M146" s="38"/>
      <c r="N146" s="6"/>
      <c r="O146" s="6"/>
      <c r="P146" s="6"/>
      <c r="Q146" s="7"/>
      <c r="R146" s="8"/>
    </row>
    <row r="147" spans="2:18" s="5" customFormat="1" x14ac:dyDescent="0.25">
      <c r="B147" s="6"/>
      <c r="C147" s="6"/>
      <c r="D147" s="6"/>
      <c r="E147" s="3"/>
      <c r="F147" s="35"/>
      <c r="G147" s="37"/>
      <c r="H147" s="46"/>
      <c r="I147" s="37"/>
      <c r="J147" s="38"/>
      <c r="K147" s="35"/>
      <c r="L147" s="35"/>
      <c r="M147" s="38"/>
      <c r="N147" s="6"/>
      <c r="O147" s="6"/>
      <c r="P147" s="6"/>
      <c r="Q147" s="7"/>
      <c r="R147" s="8"/>
    </row>
    <row r="148" spans="2:18" s="5" customFormat="1" x14ac:dyDescent="0.25">
      <c r="B148" s="6"/>
      <c r="C148" s="6"/>
      <c r="D148" s="6"/>
      <c r="E148" s="3"/>
      <c r="F148" s="35"/>
      <c r="G148" s="37"/>
      <c r="H148" s="46"/>
      <c r="I148" s="37"/>
      <c r="J148" s="38"/>
      <c r="K148" s="35"/>
      <c r="L148" s="35"/>
      <c r="M148" s="38"/>
      <c r="N148" s="6"/>
      <c r="O148" s="6"/>
      <c r="P148" s="6"/>
      <c r="Q148" s="7"/>
      <c r="R148" s="8"/>
    </row>
    <row r="149" spans="2:18" s="5" customFormat="1" x14ac:dyDescent="0.25">
      <c r="B149" s="6"/>
      <c r="C149" s="6"/>
      <c r="D149" s="6"/>
      <c r="E149" s="3"/>
      <c r="F149" s="35"/>
      <c r="G149" s="37"/>
      <c r="H149" s="46"/>
      <c r="I149" s="37"/>
      <c r="J149" s="38"/>
      <c r="K149" s="35"/>
      <c r="L149" s="35"/>
      <c r="M149" s="38"/>
      <c r="N149" s="6"/>
      <c r="O149" s="6"/>
      <c r="P149" s="6"/>
      <c r="Q149" s="7"/>
      <c r="R149" s="8"/>
    </row>
    <row r="150" spans="2:18" s="5" customFormat="1" x14ac:dyDescent="0.25">
      <c r="B150" s="6"/>
      <c r="C150" s="6"/>
      <c r="D150" s="6"/>
      <c r="E150" s="3"/>
      <c r="F150" s="35"/>
      <c r="G150" s="37"/>
      <c r="H150" s="46"/>
      <c r="I150" s="37"/>
      <c r="J150" s="38"/>
      <c r="K150" s="35"/>
      <c r="L150" s="35"/>
      <c r="M150" s="38"/>
      <c r="N150" s="6"/>
      <c r="O150" s="6"/>
      <c r="P150" s="6"/>
      <c r="Q150" s="7"/>
      <c r="R150" s="8"/>
    </row>
    <row r="151" spans="2:18" s="5" customFormat="1" x14ac:dyDescent="0.25">
      <c r="B151" s="6"/>
      <c r="C151" s="6"/>
      <c r="D151" s="6"/>
      <c r="E151" s="3"/>
      <c r="F151" s="35"/>
      <c r="G151" s="37"/>
      <c r="H151" s="46"/>
      <c r="I151" s="37"/>
      <c r="J151" s="38"/>
      <c r="K151" s="35"/>
      <c r="L151" s="35"/>
      <c r="M151" s="38"/>
      <c r="N151" s="6"/>
      <c r="O151" s="6"/>
      <c r="P151" s="6"/>
      <c r="Q151" s="7"/>
      <c r="R151" s="8"/>
    </row>
    <row r="152" spans="2:18" s="5" customFormat="1" x14ac:dyDescent="0.25">
      <c r="B152" s="6"/>
      <c r="C152" s="6"/>
      <c r="D152" s="6"/>
      <c r="E152" s="3"/>
      <c r="F152" s="35"/>
      <c r="G152" s="37"/>
      <c r="H152" s="46"/>
      <c r="I152" s="37"/>
      <c r="J152" s="38"/>
      <c r="K152" s="35"/>
      <c r="L152" s="35"/>
      <c r="M152" s="38"/>
      <c r="N152" s="6"/>
      <c r="O152" s="6"/>
      <c r="P152" s="6"/>
      <c r="Q152" s="7"/>
      <c r="R152" s="8"/>
    </row>
    <row r="153" spans="2:18" s="5" customFormat="1" x14ac:dyDescent="0.25">
      <c r="B153" s="6"/>
      <c r="C153" s="6"/>
      <c r="D153" s="6"/>
      <c r="E153" s="3"/>
      <c r="F153" s="35"/>
      <c r="G153" s="37"/>
      <c r="H153" s="46"/>
      <c r="I153" s="37"/>
      <c r="J153" s="38"/>
      <c r="K153" s="35"/>
      <c r="L153" s="35"/>
      <c r="M153" s="38"/>
      <c r="N153" s="6"/>
      <c r="O153" s="6"/>
      <c r="P153" s="6"/>
      <c r="Q153" s="7"/>
      <c r="R153" s="8"/>
    </row>
    <row r="154" spans="2:18" s="5" customFormat="1" x14ac:dyDescent="0.25">
      <c r="B154" s="6"/>
      <c r="C154" s="6"/>
      <c r="D154" s="6"/>
      <c r="E154" s="3"/>
      <c r="F154" s="35"/>
      <c r="G154" s="37"/>
      <c r="H154" s="46"/>
      <c r="I154" s="37"/>
      <c r="J154" s="38"/>
      <c r="K154" s="35"/>
      <c r="L154" s="35"/>
      <c r="M154" s="38"/>
      <c r="N154" s="6"/>
      <c r="O154" s="6"/>
      <c r="P154" s="6"/>
      <c r="Q154" s="7"/>
      <c r="R154" s="8"/>
    </row>
    <row r="155" spans="2:18" s="5" customFormat="1" x14ac:dyDescent="0.25">
      <c r="B155" s="6"/>
      <c r="C155" s="6"/>
      <c r="D155" s="6"/>
      <c r="E155" s="3"/>
      <c r="F155" s="35"/>
      <c r="G155" s="37"/>
      <c r="H155" s="46"/>
      <c r="I155" s="37"/>
      <c r="J155" s="38"/>
      <c r="K155" s="35"/>
      <c r="L155" s="35"/>
      <c r="M155" s="38"/>
      <c r="N155" s="6"/>
      <c r="O155" s="6"/>
      <c r="P155" s="6"/>
      <c r="Q155" s="7"/>
      <c r="R155" s="8"/>
    </row>
    <row r="156" spans="2:18" s="5" customFormat="1" x14ac:dyDescent="0.25">
      <c r="B156" s="6"/>
      <c r="C156" s="6"/>
      <c r="D156" s="6"/>
      <c r="E156" s="3"/>
      <c r="F156" s="35"/>
      <c r="G156" s="37"/>
      <c r="H156" s="46"/>
      <c r="I156" s="37"/>
      <c r="J156" s="38"/>
      <c r="K156" s="35"/>
      <c r="L156" s="35"/>
      <c r="M156" s="38"/>
      <c r="N156" s="6"/>
      <c r="O156" s="6"/>
      <c r="P156" s="6"/>
      <c r="Q156" s="7"/>
      <c r="R156" s="8"/>
    </row>
    <row r="157" spans="2:18" s="5" customFormat="1" x14ac:dyDescent="0.25">
      <c r="B157" s="6"/>
      <c r="C157" s="6"/>
      <c r="D157" s="6"/>
      <c r="E157" s="3"/>
      <c r="F157" s="35"/>
      <c r="G157" s="37"/>
      <c r="H157" s="46"/>
      <c r="I157" s="37"/>
      <c r="J157" s="38"/>
      <c r="K157" s="35"/>
      <c r="L157" s="35"/>
      <c r="M157" s="38"/>
      <c r="N157" s="6"/>
      <c r="O157" s="6"/>
      <c r="P157" s="6"/>
      <c r="Q157" s="7"/>
      <c r="R157" s="8"/>
    </row>
    <row r="158" spans="2:18" s="5" customFormat="1" x14ac:dyDescent="0.25">
      <c r="B158" s="6"/>
      <c r="C158" s="6"/>
      <c r="D158" s="6"/>
      <c r="E158" s="3"/>
      <c r="F158" s="35"/>
      <c r="G158" s="37"/>
      <c r="H158" s="46"/>
      <c r="I158" s="37"/>
      <c r="J158" s="38"/>
      <c r="K158" s="35"/>
      <c r="L158" s="35"/>
      <c r="M158" s="38"/>
      <c r="N158" s="6"/>
      <c r="O158" s="6"/>
      <c r="P158" s="6"/>
      <c r="Q158" s="7"/>
      <c r="R158" s="8"/>
    </row>
    <row r="159" spans="2:18" s="5" customFormat="1" x14ac:dyDescent="0.25">
      <c r="B159" s="6"/>
      <c r="C159" s="6"/>
      <c r="D159" s="6"/>
      <c r="E159" s="3"/>
      <c r="F159" s="35"/>
      <c r="G159" s="37"/>
      <c r="H159" s="46"/>
      <c r="I159" s="37"/>
      <c r="J159" s="38"/>
      <c r="K159" s="35"/>
      <c r="L159" s="35"/>
      <c r="M159" s="38"/>
      <c r="N159" s="6"/>
      <c r="O159" s="6"/>
      <c r="P159" s="6"/>
      <c r="Q159" s="7"/>
      <c r="R159" s="8"/>
    </row>
    <row r="160" spans="2:18" s="5" customFormat="1" x14ac:dyDescent="0.25">
      <c r="B160" s="6"/>
      <c r="C160" s="6"/>
      <c r="D160" s="6"/>
      <c r="E160" s="3"/>
      <c r="F160" s="35"/>
      <c r="G160" s="37"/>
      <c r="H160" s="46"/>
      <c r="I160" s="37"/>
      <c r="J160" s="38"/>
      <c r="K160" s="35"/>
      <c r="L160" s="35"/>
      <c r="M160" s="38"/>
      <c r="N160" s="6"/>
      <c r="O160" s="6"/>
      <c r="P160" s="6"/>
      <c r="Q160" s="7"/>
      <c r="R160" s="8"/>
    </row>
    <row r="161" spans="2:18" s="5" customFormat="1" x14ac:dyDescent="0.25">
      <c r="B161" s="6"/>
      <c r="C161" s="6"/>
      <c r="D161" s="6"/>
      <c r="E161" s="3"/>
      <c r="F161" s="35"/>
      <c r="G161" s="37"/>
      <c r="H161" s="46"/>
      <c r="I161" s="37"/>
      <c r="J161" s="38"/>
      <c r="K161" s="35"/>
      <c r="L161" s="35"/>
      <c r="M161" s="38"/>
      <c r="N161" s="6"/>
      <c r="O161" s="6"/>
      <c r="P161" s="6"/>
      <c r="Q161" s="7"/>
      <c r="R161" s="8"/>
    </row>
    <row r="162" spans="2:18" s="5" customFormat="1" x14ac:dyDescent="0.25">
      <c r="B162" s="6"/>
      <c r="C162" s="6"/>
      <c r="D162" s="6"/>
      <c r="E162" s="3"/>
      <c r="F162" s="35"/>
      <c r="G162" s="37"/>
      <c r="H162" s="46"/>
      <c r="I162" s="37"/>
      <c r="J162" s="38"/>
      <c r="K162" s="35"/>
      <c r="L162" s="35"/>
      <c r="M162" s="38"/>
      <c r="N162" s="6"/>
      <c r="O162" s="6"/>
      <c r="P162" s="6"/>
      <c r="Q162" s="7"/>
      <c r="R162" s="8"/>
    </row>
    <row r="163" spans="2:18" s="5" customFormat="1" x14ac:dyDescent="0.25">
      <c r="B163" s="6"/>
      <c r="C163" s="6"/>
      <c r="D163" s="6"/>
      <c r="E163" s="3"/>
      <c r="F163" s="35"/>
      <c r="G163" s="37"/>
      <c r="H163" s="46"/>
      <c r="I163" s="37"/>
      <c r="J163" s="38"/>
      <c r="K163" s="35"/>
      <c r="L163" s="35"/>
      <c r="M163" s="38"/>
      <c r="N163" s="6"/>
      <c r="O163" s="6"/>
      <c r="P163" s="6"/>
      <c r="Q163" s="7"/>
      <c r="R163" s="8"/>
    </row>
    <row r="164" spans="2:18" s="5" customFormat="1" x14ac:dyDescent="0.25">
      <c r="B164" s="6"/>
      <c r="C164" s="6"/>
      <c r="D164" s="6"/>
      <c r="E164" s="3"/>
      <c r="F164" s="35"/>
      <c r="G164" s="37"/>
      <c r="H164" s="46"/>
      <c r="I164" s="37"/>
      <c r="J164" s="38"/>
      <c r="K164" s="35"/>
      <c r="L164" s="35"/>
      <c r="M164" s="38"/>
      <c r="N164" s="6"/>
      <c r="O164" s="6"/>
      <c r="P164" s="6"/>
      <c r="Q164" s="7"/>
      <c r="R164" s="8"/>
    </row>
    <row r="165" spans="2:18" s="5" customFormat="1" x14ac:dyDescent="0.25">
      <c r="B165" s="6"/>
      <c r="C165" s="6"/>
      <c r="D165" s="6"/>
      <c r="E165" s="3"/>
      <c r="F165" s="35"/>
      <c r="G165" s="37"/>
      <c r="H165" s="46"/>
      <c r="I165" s="37"/>
      <c r="J165" s="38"/>
      <c r="K165" s="35"/>
      <c r="L165" s="35"/>
      <c r="M165" s="38"/>
      <c r="N165" s="6"/>
      <c r="O165" s="6"/>
      <c r="P165" s="6"/>
      <c r="Q165" s="7"/>
      <c r="R165" s="8"/>
    </row>
    <row r="166" spans="2:18" s="5" customFormat="1" x14ac:dyDescent="0.25">
      <c r="B166" s="6"/>
      <c r="C166" s="6"/>
      <c r="D166" s="6"/>
      <c r="E166" s="3"/>
      <c r="F166" s="35"/>
      <c r="G166" s="37"/>
      <c r="H166" s="46"/>
      <c r="I166" s="37"/>
      <c r="J166" s="38"/>
      <c r="K166" s="35"/>
      <c r="L166" s="35"/>
      <c r="M166" s="38"/>
      <c r="N166" s="6"/>
      <c r="O166" s="6"/>
      <c r="P166" s="6"/>
      <c r="Q166" s="7"/>
      <c r="R166" s="8"/>
    </row>
    <row r="167" spans="2:18" s="5" customFormat="1" x14ac:dyDescent="0.25">
      <c r="B167" s="6"/>
      <c r="C167" s="6"/>
      <c r="D167" s="6"/>
      <c r="E167" s="3"/>
      <c r="F167" s="35"/>
      <c r="G167" s="37"/>
      <c r="H167" s="46"/>
      <c r="I167" s="37"/>
      <c r="J167" s="38"/>
      <c r="K167" s="35"/>
      <c r="L167" s="35"/>
      <c r="M167" s="38"/>
      <c r="N167" s="6"/>
      <c r="O167" s="6"/>
      <c r="P167" s="6"/>
      <c r="Q167" s="7"/>
      <c r="R167" s="8"/>
    </row>
    <row r="168" spans="2:18" s="5" customFormat="1" x14ac:dyDescent="0.25">
      <c r="B168" s="6"/>
      <c r="C168" s="6"/>
      <c r="D168" s="6"/>
      <c r="E168" s="3"/>
      <c r="F168" s="35"/>
      <c r="G168" s="37"/>
      <c r="H168" s="46"/>
      <c r="I168" s="37"/>
      <c r="J168" s="38"/>
      <c r="K168" s="35"/>
      <c r="L168" s="35"/>
      <c r="M168" s="38"/>
      <c r="N168" s="6"/>
      <c r="O168" s="6"/>
      <c r="P168" s="6"/>
      <c r="Q168" s="7"/>
      <c r="R168" s="8"/>
    </row>
    <row r="169" spans="2:18" s="5" customFormat="1" x14ac:dyDescent="0.25">
      <c r="B169" s="6"/>
      <c r="C169" s="6"/>
      <c r="D169" s="6"/>
      <c r="E169" s="3"/>
      <c r="F169" s="35"/>
      <c r="G169" s="37"/>
      <c r="H169" s="46"/>
      <c r="I169" s="37"/>
      <c r="J169" s="38"/>
      <c r="K169" s="35"/>
      <c r="L169" s="35"/>
      <c r="M169" s="38"/>
      <c r="N169" s="6"/>
      <c r="O169" s="6"/>
      <c r="P169" s="6"/>
      <c r="Q169" s="7"/>
      <c r="R169" s="8"/>
    </row>
    <row r="170" spans="2:18" s="5" customFormat="1" x14ac:dyDescent="0.25">
      <c r="B170" s="6"/>
      <c r="C170" s="6"/>
      <c r="D170" s="6"/>
      <c r="E170" s="3"/>
      <c r="F170" s="35"/>
      <c r="G170" s="37"/>
      <c r="H170" s="46"/>
      <c r="I170" s="37"/>
      <c r="J170" s="38"/>
      <c r="K170" s="35"/>
      <c r="L170" s="35"/>
      <c r="M170" s="38"/>
      <c r="N170" s="6"/>
      <c r="O170" s="6"/>
      <c r="P170" s="6"/>
      <c r="Q170" s="7"/>
      <c r="R170" s="8"/>
    </row>
    <row r="171" spans="2:18" s="5" customFormat="1" x14ac:dyDescent="0.25">
      <c r="B171" s="6"/>
      <c r="C171" s="6"/>
      <c r="D171" s="6"/>
      <c r="E171" s="3"/>
      <c r="F171" s="35"/>
      <c r="G171" s="37"/>
      <c r="H171" s="46"/>
      <c r="I171" s="37"/>
      <c r="J171" s="38"/>
      <c r="K171" s="35"/>
      <c r="L171" s="35"/>
      <c r="M171" s="38"/>
      <c r="N171" s="6"/>
      <c r="O171" s="6"/>
      <c r="P171" s="6"/>
      <c r="Q171" s="7"/>
      <c r="R171" s="8"/>
    </row>
    <row r="172" spans="2:18" s="5" customFormat="1" x14ac:dyDescent="0.25">
      <c r="B172" s="6"/>
      <c r="C172" s="6"/>
      <c r="D172" s="6"/>
      <c r="E172" s="3"/>
      <c r="F172" s="35"/>
      <c r="G172" s="37"/>
      <c r="H172" s="46"/>
      <c r="I172" s="37"/>
      <c r="J172" s="38"/>
      <c r="K172" s="35"/>
      <c r="L172" s="35"/>
      <c r="M172" s="38"/>
      <c r="N172" s="6"/>
      <c r="O172" s="6"/>
      <c r="P172" s="6"/>
      <c r="Q172" s="7"/>
      <c r="R172" s="8"/>
    </row>
    <row r="173" spans="2:18" s="5" customFormat="1" x14ac:dyDescent="0.25">
      <c r="B173" s="6"/>
      <c r="C173" s="6"/>
      <c r="D173" s="6"/>
      <c r="E173" s="3"/>
      <c r="F173" s="35"/>
      <c r="G173" s="37"/>
      <c r="H173" s="46"/>
      <c r="I173" s="37"/>
      <c r="J173" s="38"/>
      <c r="K173" s="35"/>
      <c r="L173" s="35"/>
      <c r="M173" s="38"/>
      <c r="N173" s="6"/>
      <c r="O173" s="6"/>
      <c r="P173" s="6"/>
      <c r="Q173" s="7"/>
      <c r="R173" s="8"/>
    </row>
    <row r="174" spans="2:18" s="5" customFormat="1" x14ac:dyDescent="0.25">
      <c r="B174" s="6"/>
      <c r="C174" s="6"/>
      <c r="D174" s="6"/>
      <c r="E174" s="3"/>
      <c r="F174" s="35"/>
      <c r="G174" s="37"/>
      <c r="H174" s="46"/>
      <c r="I174" s="37"/>
      <c r="J174" s="38"/>
      <c r="K174" s="35"/>
      <c r="L174" s="35"/>
      <c r="M174" s="38"/>
      <c r="N174" s="6"/>
      <c r="O174" s="6"/>
      <c r="P174" s="6"/>
      <c r="Q174" s="7"/>
      <c r="R174" s="8"/>
    </row>
    <row r="175" spans="2:18" s="5" customFormat="1" x14ac:dyDescent="0.25">
      <c r="B175" s="6"/>
      <c r="C175" s="6"/>
      <c r="D175" s="6"/>
      <c r="E175" s="3"/>
      <c r="F175" s="35"/>
      <c r="G175" s="37"/>
      <c r="H175" s="46"/>
      <c r="I175" s="37"/>
      <c r="J175" s="38"/>
      <c r="K175" s="35"/>
      <c r="L175" s="35"/>
      <c r="M175" s="38"/>
      <c r="N175" s="6"/>
      <c r="O175" s="6"/>
      <c r="P175" s="6"/>
      <c r="Q175" s="7"/>
      <c r="R175" s="8"/>
    </row>
    <row r="176" spans="2:18" s="5" customFormat="1" x14ac:dyDescent="0.25">
      <c r="B176" s="6"/>
      <c r="C176" s="6"/>
      <c r="D176" s="6"/>
      <c r="E176" s="3"/>
      <c r="F176" s="35"/>
      <c r="G176" s="37"/>
      <c r="H176" s="46"/>
      <c r="I176" s="37"/>
      <c r="J176" s="38"/>
      <c r="K176" s="35"/>
      <c r="L176" s="35"/>
      <c r="M176" s="38"/>
      <c r="N176" s="6"/>
      <c r="O176" s="6"/>
      <c r="P176" s="6"/>
      <c r="Q176" s="7"/>
      <c r="R176" s="8"/>
    </row>
    <row r="177" spans="2:18" s="5" customFormat="1" x14ac:dyDescent="0.25">
      <c r="B177" s="6"/>
      <c r="C177" s="6"/>
      <c r="D177" s="6"/>
      <c r="E177" s="3"/>
      <c r="F177" s="35"/>
      <c r="G177" s="37"/>
      <c r="H177" s="46"/>
      <c r="I177" s="37"/>
      <c r="J177" s="38"/>
      <c r="K177" s="35"/>
      <c r="L177" s="35"/>
      <c r="M177" s="38"/>
      <c r="N177" s="6"/>
      <c r="O177" s="6"/>
      <c r="P177" s="6"/>
      <c r="Q177" s="7"/>
      <c r="R177" s="8"/>
    </row>
    <row r="178" spans="2:18" s="5" customFormat="1" x14ac:dyDescent="0.25">
      <c r="B178" s="6"/>
      <c r="C178" s="6"/>
      <c r="D178" s="6"/>
      <c r="E178" s="3"/>
      <c r="F178" s="35"/>
      <c r="G178" s="37"/>
      <c r="H178" s="46"/>
      <c r="I178" s="37"/>
      <c r="J178" s="38"/>
      <c r="K178" s="35"/>
      <c r="L178" s="35"/>
      <c r="M178" s="38"/>
      <c r="N178" s="6"/>
      <c r="O178" s="6"/>
      <c r="P178" s="6"/>
      <c r="Q178" s="7"/>
      <c r="R178" s="8"/>
    </row>
    <row r="179" spans="2:18" s="5" customFormat="1" x14ac:dyDescent="0.25">
      <c r="B179" s="6"/>
      <c r="C179" s="6"/>
      <c r="D179" s="6"/>
      <c r="E179" s="3"/>
      <c r="F179" s="35"/>
      <c r="G179" s="37"/>
      <c r="H179" s="46"/>
      <c r="I179" s="37"/>
      <c r="J179" s="38"/>
      <c r="K179" s="35"/>
      <c r="L179" s="35"/>
      <c r="M179" s="38"/>
      <c r="N179" s="6"/>
      <c r="O179" s="6"/>
      <c r="P179" s="6"/>
      <c r="Q179" s="7"/>
      <c r="R179" s="8"/>
    </row>
    <row r="180" spans="2:18" s="5" customFormat="1" x14ac:dyDescent="0.25">
      <c r="B180" s="6"/>
      <c r="C180" s="6"/>
      <c r="D180" s="6"/>
      <c r="E180" s="3"/>
      <c r="F180" s="35"/>
      <c r="G180" s="37"/>
      <c r="H180" s="46"/>
      <c r="I180" s="37"/>
      <c r="J180" s="38"/>
      <c r="K180" s="35"/>
      <c r="L180" s="35"/>
      <c r="M180" s="38"/>
      <c r="N180" s="6"/>
      <c r="O180" s="6"/>
      <c r="P180" s="6"/>
      <c r="Q180" s="7"/>
      <c r="R180" s="8"/>
    </row>
    <row r="181" spans="2:18" s="5" customFormat="1" x14ac:dyDescent="0.25">
      <c r="B181" s="6"/>
      <c r="C181" s="6"/>
      <c r="D181" s="6"/>
      <c r="E181" s="3"/>
      <c r="F181" s="35"/>
      <c r="G181" s="37"/>
      <c r="H181" s="46"/>
      <c r="I181" s="37"/>
      <c r="J181" s="38"/>
      <c r="K181" s="35"/>
      <c r="L181" s="35"/>
      <c r="M181" s="38"/>
      <c r="N181" s="6"/>
      <c r="O181" s="6"/>
      <c r="P181" s="6"/>
      <c r="Q181" s="7"/>
      <c r="R181" s="8"/>
    </row>
    <row r="182" spans="2:18" s="5" customFormat="1" x14ac:dyDescent="0.25">
      <c r="B182" s="6"/>
      <c r="C182" s="6"/>
      <c r="D182" s="6"/>
      <c r="E182" s="3"/>
      <c r="F182" s="35"/>
      <c r="G182" s="37"/>
      <c r="H182" s="46"/>
      <c r="I182" s="37"/>
      <c r="J182" s="38"/>
      <c r="K182" s="35"/>
      <c r="L182" s="35"/>
      <c r="M182" s="38"/>
      <c r="N182" s="6"/>
      <c r="O182" s="6"/>
      <c r="P182" s="6"/>
      <c r="Q182" s="7"/>
      <c r="R182" s="8"/>
    </row>
    <row r="183" spans="2:18" s="5" customFormat="1" x14ac:dyDescent="0.25">
      <c r="B183" s="6"/>
      <c r="C183" s="6"/>
      <c r="D183" s="6"/>
      <c r="E183" s="3"/>
      <c r="F183" s="35"/>
      <c r="G183" s="37"/>
      <c r="H183" s="46"/>
      <c r="I183" s="37"/>
      <c r="J183" s="38"/>
      <c r="K183" s="35"/>
      <c r="L183" s="35"/>
      <c r="M183" s="38"/>
      <c r="N183" s="6"/>
      <c r="O183" s="6"/>
      <c r="P183" s="6"/>
      <c r="Q183" s="7"/>
      <c r="R183" s="8"/>
    </row>
    <row r="184" spans="2:18" s="5" customFormat="1" x14ac:dyDescent="0.25">
      <c r="B184" s="6"/>
      <c r="C184" s="6"/>
      <c r="D184" s="6"/>
      <c r="E184" s="3"/>
      <c r="F184" s="35"/>
      <c r="G184" s="37"/>
      <c r="H184" s="46"/>
      <c r="I184" s="37"/>
      <c r="J184" s="38"/>
      <c r="K184" s="35"/>
      <c r="L184" s="35"/>
      <c r="M184" s="38"/>
      <c r="N184" s="6"/>
      <c r="O184" s="6"/>
      <c r="P184" s="6"/>
      <c r="Q184" s="7"/>
      <c r="R184" s="8"/>
    </row>
    <row r="185" spans="2:18" s="5" customFormat="1" x14ac:dyDescent="0.25">
      <c r="B185" s="6"/>
      <c r="C185" s="6"/>
      <c r="D185" s="6"/>
      <c r="E185" s="3"/>
      <c r="F185" s="35"/>
      <c r="G185" s="37"/>
      <c r="H185" s="46"/>
      <c r="I185" s="37"/>
      <c r="J185" s="38"/>
      <c r="K185" s="35"/>
      <c r="L185" s="35"/>
      <c r="M185" s="38"/>
      <c r="N185" s="6"/>
      <c r="O185" s="6"/>
      <c r="P185" s="6"/>
      <c r="Q185" s="7"/>
      <c r="R185" s="8"/>
    </row>
    <row r="186" spans="2:18" s="5" customFormat="1" x14ac:dyDescent="0.25">
      <c r="B186" s="6"/>
      <c r="C186" s="6"/>
      <c r="D186" s="6"/>
      <c r="E186" s="3"/>
      <c r="F186" s="35"/>
      <c r="G186" s="37"/>
      <c r="H186" s="46"/>
      <c r="I186" s="37"/>
      <c r="J186" s="38"/>
      <c r="K186" s="35"/>
      <c r="L186" s="35"/>
      <c r="M186" s="38"/>
      <c r="N186" s="6"/>
      <c r="O186" s="6"/>
      <c r="P186" s="6"/>
      <c r="Q186" s="7"/>
      <c r="R186" s="8"/>
    </row>
    <row r="187" spans="2:18" s="5" customFormat="1" x14ac:dyDescent="0.25">
      <c r="B187" s="6"/>
      <c r="C187" s="6"/>
      <c r="D187" s="6"/>
      <c r="E187" s="3"/>
      <c r="F187" s="35"/>
      <c r="G187" s="37"/>
      <c r="H187" s="46"/>
      <c r="I187" s="37"/>
      <c r="J187" s="38"/>
      <c r="K187" s="35"/>
      <c r="L187" s="35"/>
      <c r="M187" s="38"/>
      <c r="N187" s="6"/>
      <c r="O187" s="6"/>
      <c r="P187" s="6"/>
      <c r="Q187" s="7"/>
      <c r="R187" s="8"/>
    </row>
    <row r="188" spans="2:18" s="5" customFormat="1" x14ac:dyDescent="0.25">
      <c r="B188" s="6"/>
      <c r="C188" s="6"/>
      <c r="D188" s="6"/>
      <c r="E188" s="3"/>
      <c r="F188" s="35"/>
      <c r="G188" s="37"/>
      <c r="H188" s="46"/>
      <c r="I188" s="37"/>
      <c r="J188" s="38"/>
      <c r="K188" s="35"/>
      <c r="L188" s="35"/>
      <c r="M188" s="38"/>
      <c r="N188" s="6"/>
      <c r="O188" s="6"/>
      <c r="P188" s="6"/>
      <c r="Q188" s="7"/>
      <c r="R188" s="8"/>
    </row>
    <row r="189" spans="2:18" s="5" customFormat="1" x14ac:dyDescent="0.25">
      <c r="B189" s="6"/>
      <c r="C189" s="6"/>
      <c r="D189" s="6"/>
      <c r="E189" s="3"/>
      <c r="F189" s="35"/>
      <c r="G189" s="37"/>
      <c r="H189" s="46"/>
      <c r="I189" s="37"/>
      <c r="J189" s="38"/>
      <c r="K189" s="35"/>
      <c r="L189" s="35"/>
      <c r="M189" s="38"/>
      <c r="N189" s="6"/>
      <c r="O189" s="6"/>
      <c r="P189" s="6"/>
      <c r="Q189" s="7"/>
      <c r="R189" s="8"/>
    </row>
    <row r="190" spans="2:18" s="5" customFormat="1" x14ac:dyDescent="0.25">
      <c r="B190" s="6"/>
      <c r="C190" s="6"/>
      <c r="D190" s="6"/>
      <c r="E190" s="3"/>
      <c r="F190" s="35"/>
      <c r="G190" s="37"/>
      <c r="H190" s="46"/>
      <c r="I190" s="37"/>
      <c r="J190" s="38"/>
      <c r="K190" s="35"/>
      <c r="L190" s="35"/>
      <c r="M190" s="38"/>
      <c r="N190" s="6"/>
      <c r="O190" s="6"/>
      <c r="P190" s="6"/>
      <c r="Q190" s="7"/>
      <c r="R190" s="8"/>
    </row>
    <row r="191" spans="2:18" s="5" customFormat="1" x14ac:dyDescent="0.25">
      <c r="B191" s="6"/>
      <c r="C191" s="6"/>
      <c r="D191" s="6"/>
      <c r="E191" s="3"/>
      <c r="F191" s="35"/>
      <c r="G191" s="37"/>
      <c r="H191" s="46"/>
      <c r="I191" s="37"/>
      <c r="J191" s="38"/>
      <c r="K191" s="35"/>
      <c r="L191" s="35"/>
      <c r="M191" s="38"/>
      <c r="N191" s="6"/>
      <c r="O191" s="6"/>
      <c r="P191" s="6"/>
      <c r="Q191" s="7"/>
      <c r="R191" s="8"/>
    </row>
    <row r="192" spans="2:18" s="5" customFormat="1" x14ac:dyDescent="0.25">
      <c r="B192" s="6"/>
      <c r="C192" s="6"/>
      <c r="D192" s="6"/>
      <c r="E192" s="3"/>
      <c r="F192" s="35"/>
      <c r="G192" s="37"/>
      <c r="H192" s="46"/>
      <c r="I192" s="37"/>
      <c r="J192" s="38"/>
      <c r="K192" s="35"/>
      <c r="L192" s="35"/>
      <c r="M192" s="38"/>
      <c r="N192" s="6"/>
      <c r="O192" s="6"/>
      <c r="P192" s="6"/>
      <c r="Q192" s="7"/>
      <c r="R192" s="8"/>
    </row>
    <row r="193" spans="2:18" s="5" customFormat="1" x14ac:dyDescent="0.25">
      <c r="B193" s="6"/>
      <c r="C193" s="6"/>
      <c r="D193" s="6"/>
      <c r="E193" s="3"/>
      <c r="F193" s="35"/>
      <c r="G193" s="37"/>
      <c r="H193" s="46"/>
      <c r="I193" s="37"/>
      <c r="J193" s="38"/>
      <c r="K193" s="35"/>
      <c r="L193" s="35"/>
      <c r="M193" s="38"/>
      <c r="N193" s="6"/>
      <c r="O193" s="6"/>
      <c r="P193" s="6"/>
      <c r="Q193" s="7"/>
      <c r="R193" s="8"/>
    </row>
    <row r="194" spans="2:18" s="5" customFormat="1" x14ac:dyDescent="0.25">
      <c r="B194" s="6"/>
      <c r="C194" s="6"/>
      <c r="D194" s="6"/>
      <c r="E194" s="3"/>
      <c r="F194" s="35"/>
      <c r="G194" s="37"/>
      <c r="H194" s="46"/>
      <c r="I194" s="37"/>
      <c r="J194" s="38"/>
      <c r="K194" s="35"/>
      <c r="L194" s="35"/>
      <c r="M194" s="38"/>
      <c r="N194" s="6"/>
      <c r="O194" s="6"/>
      <c r="P194" s="6"/>
      <c r="Q194" s="7"/>
      <c r="R194" s="8"/>
    </row>
    <row r="195" spans="2:18" s="5" customFormat="1" x14ac:dyDescent="0.25">
      <c r="B195" s="6"/>
      <c r="C195" s="6"/>
      <c r="D195" s="6"/>
      <c r="E195" s="3"/>
      <c r="F195" s="35"/>
      <c r="G195" s="37"/>
      <c r="H195" s="46"/>
      <c r="I195" s="37"/>
      <c r="J195" s="38"/>
      <c r="K195" s="35"/>
      <c r="L195" s="35"/>
      <c r="M195" s="38"/>
      <c r="N195" s="6"/>
      <c r="O195" s="6"/>
      <c r="P195" s="6"/>
      <c r="Q195" s="7"/>
      <c r="R195" s="8"/>
    </row>
    <row r="196" spans="2:18" s="5" customFormat="1" x14ac:dyDescent="0.25">
      <c r="B196" s="6"/>
      <c r="C196" s="6"/>
      <c r="D196" s="6"/>
      <c r="E196" s="3"/>
      <c r="F196" s="35"/>
      <c r="G196" s="37"/>
      <c r="H196" s="46"/>
      <c r="I196" s="37"/>
      <c r="J196" s="38"/>
      <c r="K196" s="35"/>
      <c r="L196" s="35"/>
      <c r="M196" s="38"/>
      <c r="N196" s="6"/>
      <c r="O196" s="6"/>
      <c r="P196" s="6"/>
      <c r="Q196" s="7"/>
      <c r="R196" s="8"/>
    </row>
    <row r="197" spans="2:18" s="5" customFormat="1" x14ac:dyDescent="0.25">
      <c r="B197" s="6"/>
      <c r="C197" s="6"/>
      <c r="D197" s="6"/>
      <c r="E197" s="3"/>
      <c r="F197" s="35"/>
      <c r="G197" s="37"/>
      <c r="H197" s="46"/>
      <c r="I197" s="37"/>
      <c r="J197" s="38"/>
      <c r="K197" s="35"/>
      <c r="L197" s="35"/>
      <c r="M197" s="38"/>
      <c r="N197" s="6"/>
      <c r="O197" s="6"/>
      <c r="P197" s="6"/>
      <c r="Q197" s="7"/>
      <c r="R197" s="8"/>
    </row>
    <row r="198" spans="2:18" s="5" customFormat="1" x14ac:dyDescent="0.25">
      <c r="B198" s="6"/>
      <c r="C198" s="6"/>
      <c r="D198" s="6"/>
      <c r="E198" s="3"/>
      <c r="F198" s="35"/>
      <c r="G198" s="37"/>
      <c r="H198" s="46"/>
      <c r="I198" s="37"/>
      <c r="J198" s="38"/>
      <c r="K198" s="35"/>
      <c r="L198" s="35"/>
      <c r="M198" s="38"/>
      <c r="N198" s="6"/>
      <c r="O198" s="6"/>
      <c r="P198" s="6"/>
      <c r="Q198" s="7"/>
      <c r="R198" s="8"/>
    </row>
    <row r="199" spans="2:18" s="5" customFormat="1" x14ac:dyDescent="0.25">
      <c r="B199" s="6"/>
      <c r="C199" s="6"/>
      <c r="D199" s="6"/>
      <c r="E199" s="3"/>
      <c r="F199" s="35"/>
      <c r="G199" s="37"/>
      <c r="H199" s="46"/>
      <c r="I199" s="37"/>
      <c r="J199" s="38"/>
      <c r="K199" s="35"/>
      <c r="L199" s="35"/>
      <c r="M199" s="38"/>
      <c r="N199" s="6"/>
      <c r="O199" s="6"/>
      <c r="P199" s="6"/>
      <c r="Q199" s="7"/>
      <c r="R199" s="8"/>
    </row>
    <row r="200" spans="2:18" s="5" customFormat="1" x14ac:dyDescent="0.25">
      <c r="B200" s="6"/>
      <c r="C200" s="6"/>
      <c r="D200" s="6"/>
      <c r="E200" s="3"/>
      <c r="F200" s="35"/>
      <c r="G200" s="37"/>
      <c r="H200" s="46"/>
      <c r="I200" s="37"/>
      <c r="J200" s="38"/>
      <c r="K200" s="35"/>
      <c r="L200" s="35"/>
      <c r="M200" s="38"/>
      <c r="N200" s="6"/>
      <c r="O200" s="6"/>
      <c r="P200" s="6"/>
      <c r="Q200" s="7"/>
      <c r="R200" s="8"/>
    </row>
    <row r="201" spans="2:18" s="5" customFormat="1" x14ac:dyDescent="0.25">
      <c r="B201" s="6"/>
      <c r="C201" s="6"/>
      <c r="D201" s="6"/>
      <c r="E201" s="3"/>
      <c r="F201" s="35"/>
      <c r="G201" s="37"/>
      <c r="H201" s="46"/>
      <c r="I201" s="37"/>
      <c r="J201" s="38"/>
      <c r="K201" s="35"/>
      <c r="L201" s="35"/>
      <c r="M201" s="38"/>
      <c r="N201" s="6"/>
      <c r="O201" s="6"/>
      <c r="P201" s="6"/>
      <c r="Q201" s="7"/>
      <c r="R201" s="8"/>
    </row>
    <row r="202" spans="2:18" s="5" customFormat="1" x14ac:dyDescent="0.25">
      <c r="B202" s="6"/>
      <c r="C202" s="6"/>
      <c r="D202" s="6"/>
      <c r="E202" s="3"/>
      <c r="F202" s="35"/>
      <c r="G202" s="37"/>
      <c r="H202" s="46"/>
      <c r="I202" s="37"/>
      <c r="J202" s="38"/>
      <c r="K202" s="35"/>
      <c r="L202" s="35"/>
      <c r="M202" s="38"/>
      <c r="N202" s="6"/>
      <c r="O202" s="6"/>
      <c r="P202" s="6"/>
      <c r="Q202" s="7"/>
      <c r="R202" s="8"/>
    </row>
    <row r="203" spans="2:18" s="5" customFormat="1" x14ac:dyDescent="0.25">
      <c r="B203" s="6"/>
      <c r="C203" s="6"/>
      <c r="D203" s="6"/>
      <c r="E203" s="3"/>
      <c r="F203" s="35"/>
      <c r="G203" s="37"/>
      <c r="H203" s="46"/>
      <c r="I203" s="37"/>
      <c r="J203" s="38"/>
      <c r="K203" s="35"/>
      <c r="L203" s="35"/>
      <c r="M203" s="38"/>
      <c r="N203" s="6"/>
      <c r="O203" s="6"/>
      <c r="P203" s="6"/>
      <c r="Q203" s="7"/>
      <c r="R203" s="8"/>
    </row>
    <row r="204" spans="2:18" s="5" customFormat="1" x14ac:dyDescent="0.25">
      <c r="B204" s="6"/>
      <c r="C204" s="6"/>
      <c r="D204" s="6"/>
      <c r="E204" s="3"/>
      <c r="F204" s="35"/>
      <c r="G204" s="37"/>
      <c r="H204" s="46"/>
      <c r="I204" s="37"/>
      <c r="J204" s="38"/>
      <c r="K204" s="35"/>
      <c r="L204" s="35"/>
      <c r="M204" s="38"/>
      <c r="N204" s="6"/>
      <c r="O204" s="6"/>
      <c r="P204" s="6"/>
      <c r="Q204" s="7"/>
      <c r="R204" s="8"/>
    </row>
    <row r="205" spans="2:18" s="5" customFormat="1" x14ac:dyDescent="0.25">
      <c r="B205" s="6"/>
      <c r="C205" s="6"/>
      <c r="D205" s="6"/>
      <c r="E205" s="3"/>
      <c r="F205" s="35"/>
      <c r="G205" s="37"/>
      <c r="H205" s="46"/>
      <c r="I205" s="37"/>
      <c r="J205" s="38"/>
      <c r="K205" s="35"/>
      <c r="L205" s="35"/>
      <c r="M205" s="38"/>
      <c r="N205" s="6"/>
      <c r="O205" s="6"/>
      <c r="P205" s="6"/>
      <c r="Q205" s="7"/>
      <c r="R205" s="8"/>
    </row>
    <row r="206" spans="2:18" s="5" customFormat="1" x14ac:dyDescent="0.25">
      <c r="B206" s="6"/>
      <c r="C206" s="6"/>
      <c r="D206" s="6"/>
      <c r="E206" s="3"/>
      <c r="F206" s="35"/>
      <c r="G206" s="37"/>
      <c r="H206" s="46"/>
      <c r="I206" s="37"/>
      <c r="J206" s="38"/>
      <c r="K206" s="35"/>
      <c r="L206" s="35"/>
      <c r="M206" s="38"/>
      <c r="N206" s="6"/>
      <c r="O206" s="6"/>
      <c r="P206" s="6"/>
      <c r="Q206" s="7"/>
      <c r="R206" s="8"/>
    </row>
    <row r="207" spans="2:18" s="5" customFormat="1" x14ac:dyDescent="0.25">
      <c r="B207" s="6"/>
      <c r="C207" s="6"/>
      <c r="D207" s="6"/>
      <c r="E207" s="3"/>
      <c r="F207" s="35"/>
      <c r="G207" s="37"/>
      <c r="H207" s="46"/>
      <c r="I207" s="37"/>
      <c r="J207" s="38"/>
      <c r="K207" s="35"/>
      <c r="L207" s="35"/>
      <c r="M207" s="38"/>
      <c r="N207" s="6"/>
      <c r="O207" s="6"/>
      <c r="P207" s="6"/>
      <c r="Q207" s="7"/>
      <c r="R207" s="8"/>
    </row>
    <row r="208" spans="2:18" s="5" customFormat="1" x14ac:dyDescent="0.25">
      <c r="B208" s="6"/>
      <c r="C208" s="6"/>
      <c r="D208" s="6"/>
      <c r="E208" s="3"/>
      <c r="F208" s="35"/>
      <c r="G208" s="37"/>
      <c r="H208" s="46"/>
      <c r="I208" s="37"/>
      <c r="J208" s="38"/>
      <c r="K208" s="35"/>
      <c r="L208" s="35"/>
      <c r="M208" s="38"/>
      <c r="N208" s="6"/>
      <c r="O208" s="6"/>
      <c r="P208" s="6"/>
      <c r="Q208" s="7"/>
      <c r="R208" s="8"/>
    </row>
    <row r="209" spans="2:18" s="5" customFormat="1" x14ac:dyDescent="0.25">
      <c r="B209" s="6"/>
      <c r="C209" s="6"/>
      <c r="D209" s="6"/>
      <c r="E209" s="3"/>
      <c r="F209" s="35"/>
      <c r="G209" s="37"/>
      <c r="H209" s="46"/>
      <c r="I209" s="37"/>
      <c r="J209" s="38"/>
      <c r="K209" s="35"/>
      <c r="L209" s="35"/>
      <c r="M209" s="38"/>
      <c r="N209" s="6"/>
      <c r="O209" s="6"/>
      <c r="P209" s="6"/>
      <c r="Q209" s="7"/>
      <c r="R209" s="8"/>
    </row>
    <row r="210" spans="2:18" s="5" customFormat="1" x14ac:dyDescent="0.25">
      <c r="B210" s="6"/>
      <c r="C210" s="6"/>
      <c r="D210" s="6"/>
      <c r="E210" s="3"/>
      <c r="F210" s="35"/>
      <c r="G210" s="37"/>
      <c r="H210" s="46"/>
      <c r="I210" s="37"/>
      <c r="J210" s="38"/>
      <c r="K210" s="35"/>
      <c r="L210" s="35"/>
      <c r="M210" s="38"/>
      <c r="N210" s="6"/>
      <c r="O210" s="6"/>
      <c r="P210" s="6"/>
      <c r="Q210" s="7"/>
      <c r="R210" s="8"/>
    </row>
    <row r="211" spans="2:18" s="5" customFormat="1" x14ac:dyDescent="0.25">
      <c r="B211" s="6"/>
      <c r="C211" s="6"/>
      <c r="D211" s="6"/>
      <c r="E211" s="3"/>
      <c r="F211" s="35"/>
      <c r="G211" s="37"/>
      <c r="H211" s="46"/>
      <c r="I211" s="37"/>
      <c r="J211" s="38"/>
      <c r="K211" s="35"/>
      <c r="L211" s="35"/>
      <c r="M211" s="38"/>
      <c r="N211" s="6"/>
      <c r="O211" s="6"/>
      <c r="P211" s="6"/>
      <c r="Q211" s="7"/>
      <c r="R211" s="8"/>
    </row>
    <row r="212" spans="2:18" s="5" customFormat="1" x14ac:dyDescent="0.25">
      <c r="B212" s="6"/>
      <c r="C212" s="6"/>
      <c r="D212" s="6"/>
      <c r="E212" s="3"/>
      <c r="F212" s="35"/>
      <c r="G212" s="37"/>
      <c r="H212" s="46"/>
      <c r="I212" s="37"/>
      <c r="J212" s="38"/>
      <c r="K212" s="35"/>
      <c r="L212" s="35"/>
      <c r="M212" s="38"/>
      <c r="N212" s="6"/>
      <c r="O212" s="6"/>
      <c r="P212" s="6"/>
      <c r="Q212" s="7"/>
      <c r="R212" s="8"/>
    </row>
    <row r="213" spans="2:18" s="5" customFormat="1" x14ac:dyDescent="0.25">
      <c r="B213" s="6"/>
      <c r="C213" s="6"/>
      <c r="D213" s="6"/>
      <c r="E213" s="3"/>
      <c r="F213" s="35"/>
      <c r="G213" s="37"/>
      <c r="H213" s="46"/>
      <c r="I213" s="37"/>
      <c r="J213" s="38"/>
      <c r="K213" s="35"/>
      <c r="L213" s="35"/>
      <c r="M213" s="38"/>
      <c r="N213" s="6"/>
      <c r="O213" s="6"/>
      <c r="P213" s="6"/>
      <c r="Q213" s="7"/>
      <c r="R213" s="8"/>
    </row>
    <row r="214" spans="2:18" s="5" customFormat="1" x14ac:dyDescent="0.25">
      <c r="B214" s="6"/>
      <c r="C214" s="6"/>
      <c r="D214" s="6"/>
      <c r="E214" s="3"/>
      <c r="F214" s="35"/>
      <c r="G214" s="37"/>
      <c r="H214" s="46"/>
      <c r="I214" s="37"/>
      <c r="J214" s="38"/>
      <c r="K214" s="35"/>
      <c r="L214" s="35"/>
      <c r="M214" s="38"/>
      <c r="N214" s="6"/>
      <c r="O214" s="6"/>
      <c r="P214" s="6"/>
      <c r="Q214" s="7"/>
      <c r="R214" s="8"/>
    </row>
    <row r="215" spans="2:18" s="5" customFormat="1" x14ac:dyDescent="0.25">
      <c r="B215" s="6"/>
      <c r="C215" s="6"/>
      <c r="D215" s="6"/>
      <c r="E215" s="3"/>
      <c r="F215" s="35"/>
      <c r="G215" s="37"/>
      <c r="H215" s="46"/>
      <c r="I215" s="37"/>
      <c r="J215" s="38"/>
      <c r="K215" s="35"/>
      <c r="L215" s="35"/>
      <c r="M215" s="38"/>
      <c r="N215" s="6"/>
      <c r="O215" s="6"/>
      <c r="P215" s="6"/>
      <c r="Q215" s="7"/>
      <c r="R215" s="8"/>
    </row>
    <row r="216" spans="2:18" s="5" customFormat="1" x14ac:dyDescent="0.25">
      <c r="B216" s="6"/>
      <c r="C216" s="6"/>
      <c r="D216" s="6"/>
      <c r="E216" s="3"/>
      <c r="F216" s="35"/>
      <c r="G216" s="37"/>
      <c r="H216" s="46"/>
      <c r="I216" s="37"/>
      <c r="J216" s="38"/>
      <c r="K216" s="35"/>
      <c r="L216" s="35"/>
      <c r="M216" s="38"/>
      <c r="N216" s="6"/>
      <c r="O216" s="6"/>
      <c r="P216" s="6"/>
      <c r="Q216" s="7"/>
      <c r="R216" s="8"/>
    </row>
    <row r="217" spans="2:18" s="5" customFormat="1" x14ac:dyDescent="0.25">
      <c r="B217" s="6"/>
      <c r="C217" s="6"/>
      <c r="D217" s="6"/>
      <c r="E217" s="3"/>
      <c r="F217" s="35"/>
      <c r="G217" s="37"/>
      <c r="H217" s="46"/>
      <c r="I217" s="37"/>
      <c r="J217" s="38"/>
      <c r="K217" s="35"/>
      <c r="L217" s="35"/>
      <c r="M217" s="38"/>
      <c r="N217" s="6"/>
      <c r="O217" s="6"/>
      <c r="P217" s="6"/>
      <c r="Q217" s="7"/>
      <c r="R217" s="8"/>
    </row>
    <row r="218" spans="2:18" s="5" customFormat="1" x14ac:dyDescent="0.25">
      <c r="B218" s="6"/>
      <c r="C218" s="6"/>
      <c r="D218" s="6"/>
      <c r="E218" s="3"/>
      <c r="F218" s="35"/>
      <c r="G218" s="37"/>
      <c r="H218" s="46"/>
      <c r="I218" s="37"/>
      <c r="J218" s="38"/>
      <c r="K218" s="35"/>
      <c r="L218" s="35"/>
      <c r="M218" s="38"/>
      <c r="N218" s="6"/>
      <c r="O218" s="6"/>
      <c r="P218" s="6"/>
      <c r="Q218" s="7"/>
      <c r="R218" s="8"/>
    </row>
    <row r="219" spans="2:18" s="5" customFormat="1" x14ac:dyDescent="0.25">
      <c r="B219" s="6"/>
      <c r="C219" s="6"/>
      <c r="D219" s="6"/>
      <c r="E219" s="3"/>
      <c r="F219" s="35"/>
      <c r="G219" s="37"/>
      <c r="H219" s="46"/>
      <c r="I219" s="37"/>
      <c r="J219" s="38"/>
      <c r="K219" s="35"/>
      <c r="L219" s="35"/>
      <c r="M219" s="38"/>
      <c r="N219" s="6"/>
      <c r="O219" s="6"/>
      <c r="P219" s="6"/>
      <c r="Q219" s="7"/>
      <c r="R219" s="8"/>
    </row>
    <row r="220" spans="2:18" s="5" customFormat="1" x14ac:dyDescent="0.25">
      <c r="B220" s="6"/>
      <c r="C220" s="6"/>
      <c r="D220" s="6"/>
      <c r="E220" s="3"/>
      <c r="F220" s="35"/>
      <c r="G220" s="37"/>
      <c r="H220" s="46"/>
      <c r="I220" s="37"/>
      <c r="J220" s="38"/>
      <c r="K220" s="35"/>
      <c r="L220" s="35"/>
      <c r="M220" s="38"/>
      <c r="N220" s="6"/>
      <c r="O220" s="6"/>
      <c r="P220" s="6"/>
      <c r="Q220" s="7"/>
      <c r="R220" s="8"/>
    </row>
    <row r="221" spans="2:18" s="5" customFormat="1" x14ac:dyDescent="0.25">
      <c r="B221" s="6"/>
      <c r="C221" s="6"/>
      <c r="D221" s="6"/>
      <c r="E221" s="3"/>
      <c r="F221" s="35"/>
      <c r="G221" s="37"/>
      <c r="H221" s="46"/>
      <c r="I221" s="37"/>
      <c r="J221" s="38"/>
      <c r="K221" s="35"/>
      <c r="L221" s="35"/>
      <c r="M221" s="38"/>
      <c r="N221" s="6"/>
      <c r="O221" s="6"/>
      <c r="P221" s="6"/>
      <c r="Q221" s="7"/>
      <c r="R221" s="8"/>
    </row>
    <row r="222" spans="2:18" s="5" customFormat="1" x14ac:dyDescent="0.25">
      <c r="B222" s="6"/>
      <c r="C222" s="6"/>
      <c r="D222" s="6"/>
      <c r="E222" s="3"/>
      <c r="F222" s="35"/>
      <c r="G222" s="37"/>
      <c r="H222" s="46"/>
      <c r="I222" s="37"/>
      <c r="J222" s="38"/>
      <c r="K222" s="35"/>
      <c r="L222" s="35"/>
      <c r="M222" s="38"/>
      <c r="N222" s="6"/>
      <c r="O222" s="6"/>
      <c r="P222" s="6"/>
      <c r="Q222" s="7"/>
      <c r="R222" s="8"/>
    </row>
    <row r="223" spans="2:18" s="5" customFormat="1" x14ac:dyDescent="0.25">
      <c r="B223" s="6"/>
      <c r="C223" s="6"/>
      <c r="D223" s="6"/>
      <c r="E223" s="3"/>
      <c r="F223" s="35"/>
      <c r="G223" s="37"/>
      <c r="H223" s="46"/>
      <c r="I223" s="37"/>
      <c r="J223" s="38"/>
      <c r="K223" s="35"/>
      <c r="L223" s="35"/>
      <c r="M223" s="38"/>
      <c r="N223" s="6"/>
      <c r="O223" s="6"/>
      <c r="P223" s="6"/>
      <c r="Q223" s="7"/>
      <c r="R223" s="8"/>
    </row>
    <row r="224" spans="2:18" s="5" customFormat="1" x14ac:dyDescent="0.25">
      <c r="B224" s="6"/>
      <c r="C224" s="6"/>
      <c r="D224" s="6"/>
      <c r="E224" s="3"/>
      <c r="F224" s="35"/>
      <c r="G224" s="37"/>
      <c r="H224" s="46"/>
      <c r="I224" s="37"/>
      <c r="J224" s="38"/>
      <c r="K224" s="35"/>
      <c r="L224" s="35"/>
      <c r="M224" s="38"/>
      <c r="N224" s="6"/>
      <c r="O224" s="6"/>
      <c r="P224" s="6"/>
      <c r="Q224" s="7"/>
      <c r="R224" s="8"/>
    </row>
    <row r="225" spans="2:18" s="5" customFormat="1" x14ac:dyDescent="0.25">
      <c r="B225" s="6"/>
      <c r="C225" s="6"/>
      <c r="D225" s="6"/>
      <c r="E225" s="3"/>
      <c r="F225" s="35"/>
      <c r="G225" s="37"/>
      <c r="H225" s="46"/>
      <c r="I225" s="37"/>
      <c r="J225" s="38"/>
      <c r="K225" s="35"/>
      <c r="L225" s="35"/>
      <c r="M225" s="38"/>
      <c r="N225" s="6"/>
      <c r="O225" s="6"/>
      <c r="P225" s="6"/>
      <c r="Q225" s="7"/>
      <c r="R225" s="8"/>
    </row>
    <row r="226" spans="2:18" s="5" customFormat="1" x14ac:dyDescent="0.25">
      <c r="B226" s="6"/>
      <c r="C226" s="6"/>
      <c r="D226" s="6"/>
      <c r="E226" s="3"/>
      <c r="F226" s="35"/>
      <c r="G226" s="37"/>
      <c r="H226" s="46"/>
      <c r="I226" s="37"/>
      <c r="J226" s="38"/>
      <c r="K226" s="35"/>
      <c r="L226" s="35"/>
      <c r="M226" s="38"/>
      <c r="N226" s="6"/>
      <c r="O226" s="6"/>
      <c r="P226" s="6"/>
      <c r="Q226" s="7"/>
      <c r="R226" s="8"/>
    </row>
    <row r="227" spans="2:18" s="5" customFormat="1" x14ac:dyDescent="0.25">
      <c r="B227" s="6"/>
      <c r="C227" s="6"/>
      <c r="D227" s="6"/>
      <c r="E227" s="3"/>
      <c r="F227" s="35"/>
      <c r="G227" s="37"/>
      <c r="H227" s="46"/>
      <c r="I227" s="37"/>
      <c r="J227" s="38"/>
      <c r="K227" s="35"/>
      <c r="L227" s="35"/>
      <c r="M227" s="38"/>
      <c r="N227" s="6"/>
      <c r="O227" s="6"/>
      <c r="P227" s="6"/>
      <c r="Q227" s="7"/>
      <c r="R227" s="8"/>
    </row>
    <row r="228" spans="2:18" s="5" customFormat="1" x14ac:dyDescent="0.25">
      <c r="B228" s="6"/>
      <c r="C228" s="6"/>
      <c r="D228" s="6"/>
      <c r="E228" s="3"/>
      <c r="F228" s="35"/>
      <c r="G228" s="37"/>
      <c r="H228" s="46"/>
      <c r="I228" s="37"/>
      <c r="J228" s="38"/>
      <c r="K228" s="35"/>
      <c r="L228" s="35"/>
      <c r="M228" s="38"/>
      <c r="N228" s="6"/>
      <c r="O228" s="6"/>
      <c r="P228" s="6"/>
      <c r="Q228" s="7"/>
      <c r="R228" s="8"/>
    </row>
    <row r="229" spans="2:18" s="5" customFormat="1" x14ac:dyDescent="0.25">
      <c r="B229" s="6"/>
      <c r="C229" s="6"/>
      <c r="D229" s="6"/>
      <c r="E229" s="3"/>
      <c r="F229" s="35"/>
      <c r="G229" s="37"/>
      <c r="H229" s="46"/>
      <c r="I229" s="37"/>
      <c r="J229" s="38"/>
      <c r="K229" s="35"/>
      <c r="L229" s="35"/>
      <c r="M229" s="38"/>
      <c r="N229" s="6"/>
      <c r="O229" s="6"/>
      <c r="P229" s="6"/>
      <c r="Q229" s="7"/>
      <c r="R229" s="8"/>
    </row>
    <row r="230" spans="2:18" s="5" customFormat="1" x14ac:dyDescent="0.25">
      <c r="B230" s="6"/>
      <c r="C230" s="6"/>
      <c r="D230" s="6"/>
      <c r="E230" s="3"/>
      <c r="F230" s="35"/>
      <c r="G230" s="37"/>
      <c r="H230" s="46"/>
      <c r="I230" s="37"/>
      <c r="J230" s="38"/>
      <c r="K230" s="35"/>
      <c r="L230" s="35"/>
      <c r="M230" s="38"/>
      <c r="N230" s="6"/>
      <c r="O230" s="6"/>
      <c r="P230" s="6"/>
      <c r="Q230" s="7"/>
      <c r="R230" s="8"/>
    </row>
    <row r="231" spans="2:18" s="5" customFormat="1" x14ac:dyDescent="0.25">
      <c r="B231" s="6"/>
      <c r="C231" s="6"/>
      <c r="D231" s="6"/>
      <c r="E231" s="3"/>
      <c r="F231" s="35"/>
      <c r="G231" s="37"/>
      <c r="H231" s="46"/>
      <c r="I231" s="37"/>
      <c r="J231" s="38"/>
      <c r="K231" s="35"/>
      <c r="L231" s="35"/>
      <c r="M231" s="38"/>
      <c r="N231" s="6"/>
      <c r="O231" s="6"/>
      <c r="P231" s="6"/>
      <c r="Q231" s="7"/>
      <c r="R231" s="8"/>
    </row>
    <row r="232" spans="2:18" s="5" customFormat="1" x14ac:dyDescent="0.25">
      <c r="B232" s="6"/>
      <c r="C232" s="6"/>
      <c r="D232" s="6"/>
      <c r="E232" s="3"/>
      <c r="F232" s="35"/>
      <c r="G232" s="37"/>
      <c r="H232" s="46"/>
      <c r="I232" s="37"/>
      <c r="J232" s="38"/>
      <c r="K232" s="35"/>
      <c r="L232" s="35"/>
      <c r="M232" s="38"/>
      <c r="N232" s="6"/>
      <c r="O232" s="6"/>
      <c r="P232" s="6"/>
      <c r="Q232" s="7"/>
      <c r="R232" s="8"/>
    </row>
    <row r="233" spans="2:18" s="5" customFormat="1" x14ac:dyDescent="0.25">
      <c r="B233" s="6"/>
      <c r="C233" s="6"/>
      <c r="D233" s="6"/>
      <c r="E233" s="3"/>
      <c r="F233" s="35"/>
      <c r="G233" s="37"/>
      <c r="H233" s="46"/>
      <c r="I233" s="37"/>
      <c r="J233" s="38"/>
      <c r="K233" s="35"/>
      <c r="L233" s="35"/>
      <c r="M233" s="38"/>
      <c r="N233" s="6"/>
      <c r="O233" s="6"/>
      <c r="P233" s="6"/>
      <c r="Q233" s="7"/>
      <c r="R233" s="8"/>
    </row>
    <row r="234" spans="2:18" s="5" customFormat="1" x14ac:dyDescent="0.25">
      <c r="B234" s="6"/>
      <c r="C234" s="6"/>
      <c r="D234" s="6"/>
      <c r="E234" s="3"/>
      <c r="F234" s="35"/>
      <c r="G234" s="37"/>
      <c r="H234" s="46"/>
      <c r="I234" s="37"/>
      <c r="J234" s="38"/>
      <c r="K234" s="35"/>
      <c r="L234" s="35"/>
      <c r="M234" s="38"/>
      <c r="N234" s="6"/>
      <c r="O234" s="6"/>
      <c r="P234" s="6"/>
      <c r="Q234" s="7"/>
      <c r="R234" s="8"/>
    </row>
    <row r="235" spans="2:18" s="5" customFormat="1" x14ac:dyDescent="0.25">
      <c r="B235" s="6"/>
      <c r="C235" s="6"/>
      <c r="D235" s="6"/>
      <c r="E235" s="3"/>
      <c r="F235" s="35"/>
      <c r="G235" s="37"/>
      <c r="H235" s="46"/>
      <c r="I235" s="37"/>
      <c r="J235" s="38"/>
      <c r="K235" s="35"/>
      <c r="L235" s="35"/>
      <c r="M235" s="38"/>
      <c r="N235" s="6"/>
      <c r="O235" s="6"/>
      <c r="P235" s="6"/>
      <c r="Q235" s="7"/>
      <c r="R235" s="8"/>
    </row>
    <row r="236" spans="2:18" s="5" customFormat="1" x14ac:dyDescent="0.25">
      <c r="B236" s="6"/>
      <c r="C236" s="6"/>
      <c r="D236" s="6"/>
      <c r="E236" s="3"/>
      <c r="F236" s="35"/>
      <c r="G236" s="37"/>
      <c r="H236" s="46"/>
      <c r="I236" s="37"/>
      <c r="J236" s="38"/>
      <c r="K236" s="35"/>
      <c r="L236" s="35"/>
      <c r="M236" s="38"/>
      <c r="N236" s="6"/>
      <c r="O236" s="6"/>
      <c r="P236" s="6"/>
      <c r="Q236" s="7"/>
      <c r="R236" s="8"/>
    </row>
    <row r="237" spans="2:18" s="5" customFormat="1" x14ac:dyDescent="0.25">
      <c r="B237" s="6"/>
      <c r="C237" s="6"/>
      <c r="D237" s="6"/>
      <c r="E237" s="3"/>
      <c r="F237" s="35"/>
      <c r="G237" s="37"/>
      <c r="H237" s="46"/>
      <c r="I237" s="37"/>
      <c r="J237" s="38"/>
      <c r="K237" s="35"/>
      <c r="L237" s="35"/>
      <c r="M237" s="38"/>
      <c r="N237" s="6"/>
      <c r="O237" s="6"/>
      <c r="P237" s="6"/>
      <c r="Q237" s="7"/>
      <c r="R237" s="8"/>
    </row>
    <row r="238" spans="2:18" s="5" customFormat="1" x14ac:dyDescent="0.25">
      <c r="B238" s="6"/>
      <c r="C238" s="6"/>
      <c r="D238" s="6"/>
      <c r="E238" s="3"/>
      <c r="F238" s="35"/>
      <c r="G238" s="37"/>
      <c r="H238" s="46"/>
      <c r="I238" s="37"/>
      <c r="J238" s="38"/>
      <c r="K238" s="35"/>
      <c r="L238" s="35"/>
      <c r="M238" s="38"/>
      <c r="N238" s="6"/>
      <c r="O238" s="6"/>
      <c r="P238" s="6"/>
      <c r="Q238" s="7"/>
      <c r="R238" s="8"/>
    </row>
    <row r="239" spans="2:18" s="5" customFormat="1" x14ac:dyDescent="0.25">
      <c r="B239" s="6"/>
      <c r="C239" s="6"/>
      <c r="D239" s="6"/>
      <c r="E239" s="3"/>
      <c r="F239" s="35"/>
      <c r="G239" s="37"/>
      <c r="H239" s="46"/>
      <c r="I239" s="37"/>
      <c r="J239" s="38"/>
      <c r="K239" s="35"/>
      <c r="L239" s="35"/>
      <c r="M239" s="38"/>
      <c r="N239" s="6"/>
      <c r="O239" s="6"/>
      <c r="P239" s="6"/>
      <c r="Q239" s="7"/>
      <c r="R239" s="8"/>
    </row>
    <row r="240" spans="2:18" s="5" customFormat="1" x14ac:dyDescent="0.25">
      <c r="B240" s="6"/>
      <c r="C240" s="6"/>
      <c r="D240" s="6"/>
      <c r="E240" s="3"/>
      <c r="F240" s="35"/>
      <c r="G240" s="37"/>
      <c r="H240" s="46"/>
      <c r="I240" s="37"/>
      <c r="J240" s="38"/>
      <c r="K240" s="35"/>
      <c r="L240" s="35"/>
      <c r="M240" s="38"/>
      <c r="N240" s="6"/>
      <c r="O240" s="6"/>
      <c r="P240" s="6"/>
      <c r="Q240" s="7"/>
      <c r="R240" s="8"/>
    </row>
    <row r="241" spans="2:18" s="5" customFormat="1" x14ac:dyDescent="0.25">
      <c r="B241" s="6"/>
      <c r="C241" s="6"/>
      <c r="D241" s="6"/>
      <c r="E241" s="3"/>
      <c r="F241" s="35"/>
      <c r="G241" s="37"/>
      <c r="H241" s="46"/>
      <c r="I241" s="37"/>
      <c r="J241" s="38"/>
      <c r="K241" s="35"/>
      <c r="L241" s="35"/>
      <c r="M241" s="38"/>
      <c r="N241" s="6"/>
      <c r="O241" s="6"/>
      <c r="P241" s="6"/>
      <c r="Q241" s="7"/>
      <c r="R241" s="8"/>
    </row>
    <row r="242" spans="2:18" s="5" customFormat="1" x14ac:dyDescent="0.25">
      <c r="B242" s="6"/>
      <c r="C242" s="6"/>
      <c r="D242" s="6"/>
      <c r="E242" s="3"/>
      <c r="F242" s="35"/>
      <c r="G242" s="37"/>
      <c r="H242" s="46"/>
      <c r="I242" s="37"/>
      <c r="J242" s="38"/>
      <c r="K242" s="35"/>
      <c r="L242" s="35"/>
      <c r="M242" s="38"/>
      <c r="N242" s="6"/>
      <c r="O242" s="6"/>
      <c r="P242" s="6"/>
      <c r="Q242" s="7"/>
      <c r="R242" s="8"/>
    </row>
    <row r="243" spans="2:18" s="5" customFormat="1" x14ac:dyDescent="0.25">
      <c r="B243" s="6"/>
      <c r="C243" s="6"/>
      <c r="D243" s="6"/>
      <c r="E243" s="3"/>
      <c r="F243" s="35"/>
      <c r="G243" s="37"/>
      <c r="H243" s="46"/>
      <c r="I243" s="37"/>
      <c r="J243" s="38"/>
      <c r="K243" s="35"/>
      <c r="L243" s="35"/>
      <c r="M243" s="38"/>
      <c r="N243" s="6"/>
      <c r="O243" s="6"/>
      <c r="P243" s="6"/>
      <c r="Q243" s="7"/>
      <c r="R243" s="8"/>
    </row>
    <row r="244" spans="2:18" s="5" customFormat="1" x14ac:dyDescent="0.25">
      <c r="B244" s="6"/>
      <c r="C244" s="6"/>
      <c r="D244" s="6"/>
      <c r="E244" s="3"/>
      <c r="F244" s="35"/>
      <c r="G244" s="37"/>
      <c r="H244" s="46"/>
      <c r="I244" s="37"/>
      <c r="J244" s="38"/>
      <c r="K244" s="35"/>
      <c r="L244" s="35"/>
      <c r="M244" s="38"/>
      <c r="N244" s="6"/>
      <c r="O244" s="6"/>
      <c r="P244" s="6"/>
      <c r="Q244" s="7"/>
      <c r="R244" s="8"/>
    </row>
    <row r="245" spans="2:18" s="5" customFormat="1" x14ac:dyDescent="0.25">
      <c r="B245" s="6"/>
      <c r="C245" s="6"/>
      <c r="D245" s="6"/>
      <c r="E245" s="3"/>
      <c r="F245" s="35"/>
      <c r="G245" s="37"/>
      <c r="H245" s="46"/>
      <c r="I245" s="37"/>
      <c r="J245" s="38"/>
      <c r="K245" s="35"/>
      <c r="L245" s="35"/>
      <c r="M245" s="38"/>
      <c r="N245" s="6"/>
      <c r="O245" s="6"/>
      <c r="P245" s="6"/>
      <c r="Q245" s="7"/>
      <c r="R245" s="8"/>
    </row>
    <row r="246" spans="2:18" s="5" customFormat="1" x14ac:dyDescent="0.25">
      <c r="B246" s="6"/>
      <c r="C246" s="6"/>
      <c r="D246" s="6"/>
      <c r="E246" s="3"/>
      <c r="F246" s="35"/>
      <c r="G246" s="37"/>
      <c r="H246" s="46"/>
      <c r="I246" s="37"/>
      <c r="J246" s="38"/>
      <c r="K246" s="35"/>
      <c r="L246" s="35"/>
      <c r="M246" s="38"/>
      <c r="N246" s="6"/>
      <c r="O246" s="6"/>
      <c r="P246" s="6"/>
      <c r="Q246" s="7"/>
      <c r="R246" s="8"/>
    </row>
    <row r="247" spans="2:18" s="5" customFormat="1" x14ac:dyDescent="0.25">
      <c r="B247" s="6"/>
      <c r="C247" s="6"/>
      <c r="D247" s="6"/>
      <c r="E247" s="3"/>
      <c r="F247" s="35"/>
      <c r="G247" s="37"/>
      <c r="H247" s="46"/>
      <c r="I247" s="37"/>
      <c r="J247" s="38"/>
      <c r="K247" s="35"/>
      <c r="L247" s="35"/>
      <c r="M247" s="38"/>
      <c r="N247" s="6"/>
      <c r="O247" s="6"/>
      <c r="P247" s="6"/>
      <c r="Q247" s="7"/>
      <c r="R247" s="8"/>
    </row>
    <row r="248" spans="2:18" s="5" customFormat="1" x14ac:dyDescent="0.25">
      <c r="B248" s="6"/>
      <c r="C248" s="6"/>
      <c r="D248" s="6"/>
      <c r="E248" s="3"/>
      <c r="F248" s="35"/>
      <c r="G248" s="37"/>
      <c r="H248" s="46"/>
      <c r="I248" s="37"/>
      <c r="J248" s="38"/>
      <c r="K248" s="35"/>
      <c r="L248" s="35"/>
      <c r="M248" s="38"/>
      <c r="N248" s="6"/>
      <c r="O248" s="6"/>
      <c r="P248" s="6"/>
      <c r="Q248" s="7"/>
      <c r="R248" s="8"/>
    </row>
    <row r="249" spans="2:18" s="5" customFormat="1" x14ac:dyDescent="0.25">
      <c r="B249" s="6"/>
      <c r="C249" s="6"/>
      <c r="D249" s="6"/>
      <c r="E249" s="3"/>
      <c r="F249" s="35"/>
      <c r="G249" s="37"/>
      <c r="H249" s="46"/>
      <c r="I249" s="37"/>
      <c r="J249" s="38"/>
      <c r="K249" s="35"/>
      <c r="L249" s="35"/>
      <c r="M249" s="38"/>
      <c r="N249" s="6"/>
      <c r="O249" s="6"/>
      <c r="P249" s="6"/>
      <c r="Q249" s="7"/>
      <c r="R249" s="8"/>
    </row>
    <row r="250" spans="2:18" s="5" customFormat="1" x14ac:dyDescent="0.25">
      <c r="B250" s="6"/>
      <c r="C250" s="6"/>
      <c r="D250" s="6"/>
      <c r="E250" s="3"/>
      <c r="F250" s="35"/>
      <c r="G250" s="37"/>
      <c r="H250" s="46"/>
      <c r="I250" s="37"/>
      <c r="J250" s="38"/>
      <c r="K250" s="35"/>
      <c r="L250" s="35"/>
      <c r="M250" s="38"/>
      <c r="N250" s="6"/>
      <c r="O250" s="6"/>
      <c r="P250" s="6"/>
      <c r="Q250" s="7"/>
      <c r="R250" s="8"/>
    </row>
    <row r="251" spans="2:18" s="5" customFormat="1" x14ac:dyDescent="0.25">
      <c r="B251" s="6"/>
      <c r="C251" s="6"/>
      <c r="D251" s="6"/>
      <c r="E251" s="3"/>
      <c r="F251" s="35"/>
      <c r="G251" s="37"/>
      <c r="H251" s="46"/>
      <c r="I251" s="37"/>
      <c r="J251" s="38"/>
      <c r="K251" s="35"/>
      <c r="L251" s="35"/>
      <c r="M251" s="38"/>
      <c r="N251" s="6"/>
      <c r="O251" s="6"/>
      <c r="P251" s="6"/>
      <c r="Q251" s="7"/>
      <c r="R251" s="8"/>
    </row>
    <row r="252" spans="2:18" s="5" customFormat="1" x14ac:dyDescent="0.25">
      <c r="B252" s="6"/>
      <c r="C252" s="6"/>
      <c r="D252" s="6"/>
      <c r="E252" s="3"/>
      <c r="F252" s="35"/>
      <c r="G252" s="37"/>
      <c r="H252" s="46"/>
      <c r="I252" s="37"/>
      <c r="J252" s="38"/>
      <c r="K252" s="35"/>
      <c r="L252" s="35"/>
      <c r="M252" s="38"/>
      <c r="N252" s="6"/>
      <c r="O252" s="6"/>
      <c r="P252" s="6"/>
      <c r="Q252" s="7"/>
      <c r="R252" s="8"/>
    </row>
    <row r="262" spans="2:16" x14ac:dyDescent="0.25">
      <c r="B262" s="3"/>
      <c r="C262" s="3"/>
      <c r="D262" s="3"/>
      <c r="G262" s="35"/>
      <c r="J262" s="35"/>
      <c r="M262" s="35"/>
      <c r="N262" s="3"/>
      <c r="O262" s="3"/>
      <c r="P262" s="3"/>
    </row>
    <row r="263" spans="2:16" x14ac:dyDescent="0.25">
      <c r="B263" s="3"/>
      <c r="C263" s="3"/>
      <c r="D263" s="3"/>
      <c r="G263" s="35"/>
      <c r="J263" s="35"/>
      <c r="M263" s="35"/>
      <c r="N263" s="3"/>
      <c r="O263" s="3"/>
      <c r="P263" s="3"/>
    </row>
    <row r="264" spans="2:16" x14ac:dyDescent="0.25">
      <c r="B264" s="3"/>
      <c r="C264" s="3"/>
      <c r="D264" s="3"/>
      <c r="G264" s="35"/>
      <c r="J264" s="35"/>
      <c r="M264" s="35"/>
      <c r="N264" s="3"/>
      <c r="O264" s="3"/>
      <c r="P264" s="3"/>
    </row>
    <row r="265" spans="2:16" x14ac:dyDescent="0.25">
      <c r="B265" s="3"/>
      <c r="C265" s="3"/>
      <c r="D265" s="3"/>
      <c r="G265" s="35"/>
      <c r="J265" s="35"/>
      <c r="M265" s="35"/>
      <c r="N265" s="3"/>
      <c r="O265" s="3"/>
      <c r="P265" s="3"/>
    </row>
    <row r="266" spans="2:16" x14ac:dyDescent="0.25">
      <c r="B266" s="3"/>
      <c r="C266" s="3"/>
      <c r="D266" s="3"/>
      <c r="G266" s="35"/>
      <c r="J266" s="35"/>
      <c r="M266" s="35"/>
      <c r="N266" s="3"/>
      <c r="O266" s="3"/>
      <c r="P266" s="3"/>
    </row>
    <row r="273" spans="18:18" x14ac:dyDescent="0.25">
      <c r="R273" s="3"/>
    </row>
    <row r="274" spans="18:18" x14ac:dyDescent="0.25">
      <c r="R274" s="3"/>
    </row>
    <row r="275" spans="18:18" x14ac:dyDescent="0.25">
      <c r="R275" s="3"/>
    </row>
    <row r="276" spans="18:18" x14ac:dyDescent="0.25">
      <c r="R276" s="3"/>
    </row>
    <row r="277" spans="18:18" x14ac:dyDescent="0.25">
      <c r="R277" s="3"/>
    </row>
  </sheetData>
  <conditionalFormatting sqref="E55:F94">
    <cfRule type="cellIs" dxfId="11" priority="4" operator="equal">
      <formula>"zzz"</formula>
    </cfRule>
    <cfRule type="cellIs" dxfId="10" priority="5" operator="equal">
      <formula>"""zzz"""</formula>
    </cfRule>
    <cfRule type="cellIs" dxfId="9" priority="6" operator="equal">
      <formula>"""zzz"""</formula>
    </cfRule>
  </conditionalFormatting>
  <conditionalFormatting sqref="H8:H34">
    <cfRule type="expression" dxfId="8" priority="65">
      <formula>I8&lt;$I$46</formula>
    </cfRule>
    <cfRule type="expression" dxfId="7" priority="66">
      <formula>I8&gt;$I$45</formula>
    </cfRule>
  </conditionalFormatting>
  <conditionalFormatting sqref="K8:K34">
    <cfRule type="expression" dxfId="6" priority="69">
      <formula>$L8&gt;$L$45</formula>
    </cfRule>
    <cfRule type="expression" dxfId="5" priority="70">
      <formula>$L8&lt;$L$46</formula>
    </cfRule>
  </conditionalFormatting>
  <conditionalFormatting sqref="R8:R20">
    <cfRule type="expression" dxfId="4" priority="1">
      <formula>Q8="X"</formula>
    </cfRule>
  </conditionalFormatting>
  <conditionalFormatting sqref="R21:R25 R28:R29">
    <cfRule type="expression" dxfId="3" priority="10">
      <formula>Q22="X"</formula>
    </cfRule>
  </conditionalFormatting>
  <conditionalFormatting sqref="R27">
    <cfRule type="expression" dxfId="2" priority="46">
      <formula>#REF!="X"</formula>
    </cfRule>
  </conditionalFormatting>
  <conditionalFormatting sqref="R34">
    <cfRule type="expression" dxfId="1" priority="9">
      <formula>Q33="X"</formula>
    </cfRule>
  </conditionalFormatting>
  <conditionalFormatting sqref="S1">
    <cfRule type="expression" dxfId="0" priority="13">
      <formula>#REF!="X"</formula>
    </cfRule>
  </conditionalFormatting>
  <printOptions horizontalCentered="1"/>
  <pageMargins left="0.5" right="0.5" top="0.5" bottom="0.25" header="0" footer="0"/>
  <pageSetup scale="46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D626D4-21E3-4EE1-B72B-A6600FC94116}"/>
</file>

<file path=customXml/itemProps2.xml><?xml version="1.0" encoding="utf-8"?>
<ds:datastoreItem xmlns:ds="http://schemas.openxmlformats.org/officeDocument/2006/customXml" ds:itemID="{A668B7F3-DEBD-4C80-BEC0-C9C5E08F67FF}"/>
</file>

<file path=customXml/itemProps3.xml><?xml version="1.0" encoding="utf-8"?>
<ds:datastoreItem xmlns:ds="http://schemas.openxmlformats.org/officeDocument/2006/customXml" ds:itemID="{E70A16BA-1622-4D1A-8B75-8233350B32A7}"/>
</file>

<file path=customXml/itemProps4.xml><?xml version="1.0" encoding="utf-8"?>
<ds:datastoreItem xmlns:ds="http://schemas.openxmlformats.org/officeDocument/2006/customXml" ds:itemID="{EB179CC5-C6EF-487D-9F05-5376612C5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Proxy Group Criteria</vt:lpstr>
      <vt:lpstr>Proxy Group Criteria (2)</vt:lpstr>
      <vt:lpstr>'Proxy Group Criteria'!Print_Area</vt:lpstr>
      <vt:lpstr>'Proxy Group Criteria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2023-09-26T19:00:59Z</dcterms:created>
  <dcterms:modified xsi:type="dcterms:W3CDTF">2024-05-14T19:43:25Z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{A83E3D68-1874-4272-86C7-A8441D42A00B}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