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CCBD8B17-70D7-4CF9-8D71-BBD8A710EB77}" xr6:coauthVersionLast="47" xr6:coauthVersionMax="47" xr10:uidLastSave="{00000000-0000-0000-0000-000000000000}"/>
  <bookViews>
    <workbookView xWindow="15890" yWindow="-110" windowWidth="17020" windowHeight="1012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1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C6" i="7"/>
  <c r="D6" i="7" s="1"/>
  <c r="D5" i="7"/>
  <c r="D4" i="7"/>
  <c r="C7" i="6"/>
  <c r="F22" i="6"/>
  <c r="C33" i="7"/>
  <c r="B33" i="7"/>
  <c r="C32" i="7"/>
  <c r="B32" i="7"/>
  <c r="G29" i="7"/>
  <c r="F29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tc={04E6E500-3CB0-4F55-8A92-8DB6BF1E7BBD}</author>
    <author>tc={BE54E2A1-1095-484F-AE12-18EA8E22EE95}</author>
    <author>tc={5203FCAD-7EAB-433F-AEED-2A46391093CA}</author>
  </authors>
  <commentList>
    <comment ref="E3" authorId="0" shapeId="0" xr:uid="{04E6E500-3CB0-4F55-8A92-8DB6BF1E7B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BE54E2A1-1095-484F-AE12-18EA8E22EE9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5203FCAD-7EAB-433F-AEED-2A46391093CA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<sst xmlns="http://schemas.openxmlformats.org/spreadsheetml/2006/main" count="24899" uniqueCount="7494">
  <si>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</si>
  <si>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</si>
  <si>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</si>
  <si>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</si>
  <si>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</si>
  <si>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</si>
  <si>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</si>
  <si>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</si>
  <si>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</si>
  <si>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</si>
  <si>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</si>
  <si>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</si>
  <si>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</si>
  <si>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</si>
  <si>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</si>
  <si>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</si>
  <si>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</si>
  <si>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</si>
  <si>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</si>
  <si>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</si>
  <si>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</si>
  <si>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</si>
  <si>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</si>
  <si>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</si>
  <si>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</si>
  <si>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</si>
  <si>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</si>
  <si>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</si>
  <si>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</si>
  <si>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</si>
  <si>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</si>
  <si>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</si>
  <si>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</si>
  <si>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</si>
  <si>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</si>
  <si>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</si>
  <si>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</si>
  <si>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</si>
  <si>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</si>
  <si>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</si>
  <si>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</si>
  <si>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</si>
  <si>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</si>
  <si>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</si>
  <si>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</si>
  <si>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</si>
  <si>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</si>
  <si>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</si>
  <si>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</si>
  <si>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</si>
  <si>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</si>
  <si>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</si>
  <si>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</si>
  <si>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</si>
  <si>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</si>
  <si>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</si>
  <si>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</si>
  <si>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</si>
  <si>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</si>
  <si>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</si>
  <si>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</si>
  <si>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</si>
  <si>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</si>
  <si>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</si>
  <si>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</si>
  <si>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</si>
  <si>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</si>
  <si>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</si>
  <si>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</si>
  <si>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</si>
  <si>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</si>
  <si>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</si>
  <si>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</si>
  <si>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</si>
  <si>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</si>
  <si>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</si>
  <si>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</si>
  <si>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</si>
  <si>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</si>
  <si>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</si>
  <si>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</si>
  <si>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</si>
  <si>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</si>
  <si>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</si>
  <si>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</si>
  <si>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</si>
  <si>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</si>
  <si>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</si>
  <si>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</si>
  <si>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</si>
  <si>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</si>
  <si>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</si>
  <si>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</si>
  <si>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</si>
  <si>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</si>
  <si>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</si>
  <si>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</si>
  <si>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</si>
  <si>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</si>
  <si>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</si>
  <si>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</si>
  <si>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</si>
  <si>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</si>
  <si>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</si>
  <si>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</si>
  <si>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</si>
  <si>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</si>
  <si>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</si>
  <si>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</si>
  <si>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</si>
  <si>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</si>
  <si>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</si>
  <si>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</si>
  <si>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</si>
  <si>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</si>
  <si>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</si>
  <si>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</si>
  <si>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</si>
  <si>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</si>
  <si>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</si>
  <si>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</si>
  <si>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</si>
  <si>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</si>
  <si>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</si>
  <si>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</si>
  <si>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</si>
  <si>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</si>
  <si>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</si>
  <si>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</si>
  <si>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</si>
  <si>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</si>
  <si>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</si>
  <si>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</si>
  <si>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</si>
  <si>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</si>
  <si>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</si>
  <si>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</si>
  <si>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</si>
  <si>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</si>
  <si>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</si>
  <si>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</si>
  <si>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</si>
  <si>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</si>
  <si>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</si>
  <si>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</si>
  <si>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</si>
  <si>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</si>
  <si>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</si>
  <si>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</si>
  <si>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</si>
  <si>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</si>
  <si>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</si>
  <si>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</si>
  <si>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</si>
  <si>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</si>
  <si>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</si>
  <si>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</si>
  <si>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</si>
  <si>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</si>
  <si>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</si>
  <si>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</si>
  <si>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</si>
  <si>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</si>
  <si>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</si>
  <si>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</si>
  <si>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</si>
  <si>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</si>
  <si>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</si>
  <si>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</si>
  <si>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</si>
  <si>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</si>
  <si>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</si>
  <si>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</si>
  <si>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</si>
  <si>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</si>
  <si>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</si>
  <si>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</si>
  <si>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</si>
  <si>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</si>
  <si>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</si>
  <si>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</si>
  <si>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</si>
  <si>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</si>
  <si>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</si>
  <si>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</si>
  <si>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</si>
  <si>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</si>
  <si>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</si>
  <si>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</si>
  <si>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</si>
  <si>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</si>
  <si>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</si>
  <si>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</si>
  <si>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</si>
  <si>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</si>
  <si>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</si>
  <si>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</si>
  <si>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</si>
  <si>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</si>
  <si>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</si>
  <si>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</si>
  <si>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</si>
  <si>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</si>
  <si>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</si>
  <si>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</si>
  <si>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</si>
  <si>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</si>
  <si>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</si>
  <si>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</si>
  <si>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</si>
  <si>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</si>
  <si>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</si>
  <si>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</si>
  <si>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</si>
  <si>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</si>
  <si>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</si>
  <si>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</si>
  <si>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</si>
  <si>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</si>
  <si>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</si>
  <si>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</si>
  <si>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</si>
  <si>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</si>
  <si>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</si>
  <si>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</si>
  <si>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</si>
  <si>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</si>
  <si>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</si>
  <si>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</si>
  <si>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</si>
  <si>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</si>
  <si>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</si>
  <si>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</si>
  <si>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</si>
  <si>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</si>
  <si>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</si>
  <si>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</si>
  <si>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</si>
  <si>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</si>
  <si>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</si>
  <si>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</si>
  <si>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</si>
  <si>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</si>
  <si>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</si>
  <si>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</si>
  <si>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</si>
  <si>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</si>
  <si>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</si>
  <si>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</si>
  <si>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</si>
  <si>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</si>
  <si>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</si>
  <si>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</si>
  <si>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</si>
  <si>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</si>
  <si>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</si>
  <si>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</si>
  <si>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</si>
  <si>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</si>
  <si>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</si>
  <si>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</si>
  <si>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</si>
  <si>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</si>
  <si>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</si>
  <si>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</si>
  <si>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</si>
  <si>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</si>
  <si>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</si>
  <si>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</si>
  <si>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</si>
  <si>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</si>
  <si>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</si>
  <si>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</si>
  <si>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</si>
  <si>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</si>
  <si>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</si>
  <si>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</si>
  <si>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</si>
  <si>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</si>
  <si>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</si>
  <si>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</si>
  <si>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</si>
  <si>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</si>
  <si>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</si>
  <si>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</si>
  <si>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</si>
  <si>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</si>
  <si>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</si>
  <si>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</si>
  <si>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</si>
  <si>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</si>
  <si>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</si>
  <si>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</si>
  <si>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</si>
  <si>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</si>
  <si>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</si>
  <si>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</si>
  <si>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</si>
  <si>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</si>
  <si>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</si>
  <si>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</si>
  <si>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</si>
  <si>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</si>
  <si>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</si>
  <si>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</si>
  <si>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</si>
  <si>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</si>
  <si>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</si>
  <si>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</si>
  <si>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</si>
  <si>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</si>
  <si>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</si>
  <si>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</si>
  <si>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</si>
  <si>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</si>
  <si>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</si>
  <si>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</si>
  <si>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</si>
  <si>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</si>
  <si>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</si>
  <si>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</si>
  <si>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</si>
  <si>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</si>
  <si>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</si>
  <si>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</si>
  <si>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</si>
  <si>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</si>
  <si>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</si>
  <si>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</si>
  <si>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</si>
  <si>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</si>
  <si>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</si>
  <si>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</si>
  <si>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</si>
  <si>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</si>
  <si>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</si>
  <si>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</si>
  <si>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</si>
  <si>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</si>
  <si>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</si>
  <si>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</si>
  <si>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</si>
  <si>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</si>
  <si>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</si>
  <si>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</si>
  <si>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</si>
  <si>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</si>
  <si>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</si>
  <si>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</si>
  <si>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</si>
  <si>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</si>
  <si>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</si>
  <si>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</si>
  <si>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</si>
  <si>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</si>
  <si>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</si>
  <si>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</si>
  <si>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</si>
  <si>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</si>
  <si>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</si>
  <si>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</si>
  <si>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</si>
  <si>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</si>
  <si>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</si>
  <si>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</si>
  <si>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</si>
  <si>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</si>
  <si>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</si>
  <si>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</si>
  <si>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</si>
  <si>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</si>
  <si>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</si>
  <si>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</si>
  <si>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</si>
  <si>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</si>
  <si>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</si>
  <si>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</si>
  <si>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</si>
  <si>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</si>
  <si>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</si>
  <si>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</si>
  <si>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</si>
  <si>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</si>
  <si>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</si>
  <si>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</si>
  <si>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</si>
  <si>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</si>
  <si>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</si>
  <si>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</si>
  <si>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</si>
  <si>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</si>
  <si>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</si>
  <si>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</si>
  <si>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</si>
  <si>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</si>
  <si>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</si>
  <si>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</si>
  <si>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</si>
  <si>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</si>
  <si>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</si>
  <si>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</si>
  <si>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</si>
  <si>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</si>
  <si>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</si>
  <si>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</si>
  <si>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</si>
  <si>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</si>
  <si>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</si>
  <si>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</si>
  <si>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</si>
  <si>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</si>
  <si>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</si>
  <si>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</si>
  <si>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</si>
  <si>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</si>
  <si>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</si>
  <si>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</si>
  <si>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</si>
  <si>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</si>
  <si>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</si>
  <si>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</si>
  <si>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</si>
  <si>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</si>
  <si>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</si>
  <si>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</si>
  <si>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</si>
  <si>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</si>
  <si>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</si>
  <si>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</si>
  <si>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</si>
  <si>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</si>
  <si>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</si>
  <si>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</si>
  <si>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</si>
  <si>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</si>
  <si>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</si>
  <si>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</si>
  <si>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</si>
  <si>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</si>
  <si>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</si>
  <si>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</si>
  <si>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</si>
  <si>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</si>
  <si>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</si>
  <si>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</si>
  <si>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</si>
  <si>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</si>
  <si>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</si>
  <si>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</si>
  <si>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</si>
  <si>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</si>
  <si>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</si>
  <si>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</si>
  <si>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</si>
  <si>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</si>
  <si>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</si>
  <si>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</si>
  <si>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</si>
  <si>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</si>
  <si>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</si>
  <si>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</si>
  <si>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</si>
  <si>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</si>
  <si>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</si>
  <si>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</si>
  <si>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</si>
  <si>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</si>
  <si>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</si>
  <si>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</si>
  <si>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</si>
  <si>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</si>
  <si>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</si>
  <si>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</si>
  <si>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</si>
  <si>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</si>
  <si>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</si>
  <si>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</si>
  <si>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</si>
  <si>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</si>
  <si>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</si>
  <si>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</si>
  <si>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</si>
  <si>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</si>
  <si>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</si>
  <si>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</si>
  <si>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</si>
  <si>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</si>
  <si>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</si>
  <si>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</si>
  <si>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</si>
  <si>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</si>
  <si>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</si>
  <si>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</si>
  <si>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</si>
  <si>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</si>
  <si>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</si>
  <si>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</si>
  <si>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</si>
  <si>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</si>
  <si>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</si>
  <si>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</si>
  <si>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</si>
  <si>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</si>
  <si>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</si>
  <si>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</si>
  <si>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</si>
  <si>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</si>
  <si>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</si>
  <si>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</si>
  <si>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</si>
  <si>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</si>
  <si>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</si>
  <si>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</si>
  <si>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</si>
  <si>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</si>
  <si>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</si>
  <si>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</si>
  <si>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</si>
  <si>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</si>
  <si>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</si>
  <si>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</si>
  <si>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</si>
  <si>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</si>
  <si>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</si>
  <si>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</si>
  <si>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</si>
  <si>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</si>
  <si>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</si>
  <si>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</si>
  <si>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</si>
  <si>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</si>
  <si>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</si>
  <si>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</si>
  <si>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</si>
  <si>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</si>
  <si>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</si>
  <si>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</si>
  <si>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</si>
  <si>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</si>
  <si>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</si>
  <si>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</si>
  <si>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</si>
  <si>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</si>
  <si>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</si>
  <si>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</si>
  <si>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</si>
  <si>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</si>
  <si>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</si>
  <si>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</si>
  <si>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</si>
  <si>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</si>
  <si>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</si>
  <si>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</si>
  <si>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</si>
  <si>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</si>
  <si>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</si>
  <si>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</si>
  <si>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</si>
  <si>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</si>
  <si>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</si>
  <si>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</si>
  <si>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</si>
  <si>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</si>
  <si>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</si>
  <si>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</si>
  <si>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</si>
  <si>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</si>
  <si>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</si>
  <si>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</si>
  <si>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</si>
  <si>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</si>
  <si>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</si>
  <si>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</si>
  <si>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</si>
  <si>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</si>
  <si>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</si>
  <si>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</si>
  <si>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</si>
  <si>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</si>
  <si>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</si>
  <si>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</si>
  <si>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</si>
  <si>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</si>
  <si>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</si>
  <si>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</si>
  <si>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</si>
  <si>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</si>
  <si>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</si>
  <si>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</si>
  <si>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</si>
  <si>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</si>
  <si>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</si>
  <si>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</si>
  <si>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</si>
  <si>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</si>
  <si>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</si>
  <si>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</si>
  <si>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</si>
  <si>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</si>
  <si>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</si>
  <si>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</si>
  <si>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</si>
  <si>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</si>
  <si>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</si>
  <si>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</si>
  <si>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</si>
  <si>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</si>
  <si>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</si>
  <si>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</si>
  <si>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</si>
  <si>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</si>
  <si>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</si>
  <si>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</si>
  <si>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</si>
  <si>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</si>
  <si>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</si>
  <si>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</si>
  <si>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</si>
  <si>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</si>
  <si>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</si>
  <si>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</si>
  <si>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</si>
  <si>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</si>
  <si>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</si>
  <si>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</si>
  <si>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</si>
  <si>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</si>
  <si>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</si>
  <si>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</si>
  <si>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</si>
  <si>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</si>
  <si>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</si>
  <si>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</si>
  <si>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</si>
  <si>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</si>
  <si>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</si>
  <si>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</si>
  <si>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</si>
  <si>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</si>
  <si>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</si>
  <si>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</si>
  <si>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</si>
  <si>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</si>
  <si>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</si>
  <si>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</si>
  <si>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</si>
  <si>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</si>
  <si>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</si>
  <si>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</si>
  <si>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</si>
  <si>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</si>
  <si>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</si>
  <si>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</si>
  <si>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</si>
  <si>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</si>
  <si>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</si>
  <si>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</si>
  <si>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</si>
  <si>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</si>
  <si>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</si>
  <si>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</si>
  <si>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</si>
  <si>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</si>
  <si>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</si>
  <si>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</si>
  <si>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</si>
  <si>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</si>
  <si>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</si>
  <si>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</si>
  <si>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</si>
  <si>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</si>
  <si>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</si>
  <si>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</si>
  <si>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</si>
  <si>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</si>
  <si>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</si>
  <si>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</si>
  <si>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</si>
  <si>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</si>
  <si>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</si>
  <si>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</si>
  <si>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</si>
  <si>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</si>
  <si>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</si>
  <si>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</si>
  <si>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</si>
  <si>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</si>
  <si>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</si>
  <si>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</si>
  <si>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</si>
  <si>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</si>
  <si>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</si>
  <si>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</si>
  <si>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</si>
  <si>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</si>
  <si>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</si>
  <si>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</si>
  <si>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</si>
  <si>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</si>
  <si>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</si>
  <si>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</si>
  <si>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</si>
  <si>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</si>
  <si>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</si>
  <si>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</si>
  <si>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</si>
  <si>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</si>
  <si>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</si>
  <si>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</si>
  <si>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</si>
  <si>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</si>
  <si>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</si>
  <si>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</si>
  <si>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</si>
  <si>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</si>
  <si>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</si>
  <si>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</si>
  <si>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</si>
  <si>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</si>
  <si>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</si>
  <si>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</si>
  <si>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</si>
  <si>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</si>
  <si>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</si>
  <si>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</si>
  <si>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</si>
  <si>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</si>
  <si>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</si>
  <si>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</si>
  <si>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</si>
  <si>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</si>
  <si>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</si>
  <si>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</si>
  <si>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</si>
  <si>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</si>
  <si>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</si>
  <si>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</si>
  <si>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</si>
  <si>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</si>
  <si>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</si>
  <si>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</si>
  <si>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</si>
  <si>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</si>
  <si>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</si>
  <si>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</si>
  <si>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</si>
  <si>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</si>
  <si>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</si>
  <si>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</si>
  <si>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</si>
  <si>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</si>
  <si>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</si>
  <si>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</si>
  <si>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</si>
  <si>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</si>
  <si>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</si>
  <si>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</si>
  <si>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</si>
  <si>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</si>
  <si>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</si>
  <si>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</si>
  <si>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</si>
  <si>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</si>
  <si>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</si>
  <si>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</si>
  <si>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</si>
  <si>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</si>
  <si>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</si>
  <si>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</si>
  <si>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</si>
  <si>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</si>
  <si>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</si>
  <si>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</si>
  <si>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</si>
  <si>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</si>
  <si>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</si>
  <si>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</si>
  <si>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</si>
  <si>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</si>
  <si>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</si>
  <si>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</si>
  <si>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</si>
  <si>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</si>
  <si>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</si>
  <si>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</si>
  <si>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</si>
  <si>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</si>
  <si>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</si>
  <si>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</si>
  <si>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</si>
  <si>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</si>
  <si>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</si>
  <si>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</si>
  <si>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</si>
  <si>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</si>
  <si>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</si>
  <si>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</si>
  <si>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</si>
  <si>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</si>
  <si>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</si>
  <si>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</si>
  <si>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</si>
  <si>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</si>
  <si>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</si>
  <si>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</si>
  <si>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</si>
  <si>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</si>
  <si>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</si>
  <si>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</si>
  <si>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</si>
  <si>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</si>
  <si>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</si>
  <si>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</si>
  <si>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</si>
  <si>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</si>
  <si>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</si>
  <si>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</si>
  <si>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</si>
  <si>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</si>
  <si>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</si>
  <si>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</si>
  <si>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</si>
  <si>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</si>
  <si>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</si>
  <si>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</si>
  <si>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</si>
  <si>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</si>
  <si>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</si>
  <si>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</si>
  <si>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</si>
  <si>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</si>
  <si>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</si>
  <si>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</si>
  <si>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</si>
  <si>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</si>
  <si>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</si>
  <si>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</si>
  <si>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</si>
  <si>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</si>
  <si>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</si>
  <si>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</si>
  <si>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</si>
  <si>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</si>
  <si>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</si>
  <si>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</si>
  <si>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</si>
  <si>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</si>
  <si>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</si>
  <si>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</si>
  <si>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</si>
  <si>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</si>
  <si>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</si>
  <si>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</si>
  <si>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</si>
  <si>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</si>
  <si>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</si>
  <si>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</si>
  <si>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</si>
  <si>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</si>
  <si>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</si>
  <si>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</si>
  <si>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</si>
  <si>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</si>
  <si>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</si>
  <si>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</si>
  <si>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</si>
  <si>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</si>
  <si>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</si>
  <si>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</si>
  <si>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</si>
  <si>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</si>
  <si>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</si>
  <si>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</si>
  <si>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</si>
  <si>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</si>
  <si>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</si>
  <si>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</si>
  <si>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</si>
  <si>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</si>
  <si>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</si>
  <si>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</si>
  <si>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</si>
  <si>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</si>
  <si>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</si>
  <si>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</si>
  <si>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</si>
  <si>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</si>
  <si>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</si>
  <si>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</si>
  <si>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</si>
  <si>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</si>
  <si>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</si>
  <si>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</si>
  <si>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</si>
  <si>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</si>
  <si>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</si>
  <si>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</si>
  <si>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</si>
  <si>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</si>
  <si>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</si>
  <si>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</si>
  <si>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</si>
  <si>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</si>
  <si>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</si>
  <si>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</si>
  <si>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</si>
  <si>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</si>
  <si>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</si>
  <si>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</si>
  <si>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</si>
  <si>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</si>
  <si>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</si>
  <si>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</si>
  <si>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</si>
  <si>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</si>
  <si>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</si>
  <si>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</si>
  <si>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</si>
  <si>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</si>
  <si>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</si>
  <si>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</si>
  <si>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</si>
  <si>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</si>
  <si>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</si>
  <si>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</si>
  <si>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</si>
  <si>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</si>
  <si>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</si>
  <si>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</si>
  <si>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</si>
  <si>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</si>
  <si>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</si>
  <si>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</si>
  <si>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</si>
  <si>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</si>
  <si>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</si>
  <si>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</si>
  <si>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</si>
  <si>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</si>
  <si>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</si>
  <si>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</si>
  <si>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</si>
  <si>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</si>
  <si>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</si>
  <si>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</si>
  <si>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</si>
  <si>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</si>
  <si>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</si>
  <si>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</si>
  <si>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</si>
  <si>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</si>
  <si>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</si>
  <si>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</si>
  <si>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</si>
  <si>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</si>
  <si>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</si>
  <si>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</si>
  <si>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</si>
  <si>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</si>
  <si>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</si>
  <si>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</si>
  <si>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</si>
  <si>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</si>
  <si>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</si>
  <si>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</si>
  <si>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</si>
  <si>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</si>
  <si>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</si>
  <si>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</si>
  <si>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</si>
  <si>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</si>
  <si>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</si>
  <si>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</si>
  <si>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</si>
  <si>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</si>
  <si>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</si>
  <si>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</si>
  <si>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</si>
  <si>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</si>
  <si>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</si>
  <si>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</si>
  <si>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</si>
  <si>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</si>
  <si>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</si>
  <si>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</si>
  <si>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</si>
  <si>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</si>
  <si>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</si>
  <si>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</si>
  <si>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</si>
  <si>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</si>
  <si>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</si>
  <si>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</si>
  <si>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</si>
  <si>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</si>
  <si>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</si>
  <si>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</si>
  <si>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</si>
  <si>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</si>
  <si>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</si>
  <si>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</si>
  <si>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</si>
  <si>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</si>
  <si>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</si>
  <si>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</si>
  <si>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</si>
  <si>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</si>
  <si>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</si>
  <si>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</si>
  <si>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</si>
  <si>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</si>
  <si>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</si>
  <si>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</si>
  <si>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</si>
  <si>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</si>
  <si>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</si>
  <si>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</si>
  <si>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</si>
  <si>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</si>
  <si>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</si>
  <si>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</si>
  <si>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</si>
  <si>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</si>
  <si>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</si>
  <si>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</si>
  <si>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</si>
  <si>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</si>
  <si>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</si>
  <si>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</si>
  <si>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</si>
  <si>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</si>
  <si>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</si>
  <si>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</si>
  <si>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</si>
  <si>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</si>
  <si>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</si>
  <si>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</si>
  <si>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</si>
  <si>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</si>
  <si>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</si>
  <si>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</si>
  <si>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</si>
  <si>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</si>
  <si>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</si>
  <si>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</si>
  <si>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</si>
  <si>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</si>
  <si>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</si>
  <si>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</si>
  <si>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</si>
  <si>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</si>
  <si>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</si>
  <si>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</si>
  <si>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</si>
  <si>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</si>
  <si>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</si>
  <si>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</si>
  <si>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</si>
  <si>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</si>
  <si>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</si>
  <si>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</si>
  <si>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</si>
  <si>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</si>
  <si>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</si>
  <si>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</si>
  <si>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</si>
  <si>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</si>
  <si>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</si>
  <si>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</si>
  <si>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</si>
  <si>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</si>
  <si>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</si>
  <si>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</si>
  <si>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</si>
  <si>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</si>
  <si>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</si>
  <si>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</si>
  <si>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</si>
  <si>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</si>
  <si>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</si>
  <si>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</si>
  <si>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</si>
  <si>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</si>
  <si>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</si>
  <si>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</si>
  <si>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</si>
  <si>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</si>
  <si>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</si>
  <si>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</si>
  <si>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</si>
  <si>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</si>
  <si>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</si>
  <si>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</si>
  <si>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</si>
  <si>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</si>
  <si>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</si>
  <si>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</si>
  <si>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</si>
  <si>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</si>
  <si>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</si>
  <si>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</si>
  <si>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</si>
  <si>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</si>
  <si>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</si>
  <si>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</si>
  <si>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</si>
  <si>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</si>
  <si>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</si>
  <si>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</si>
  <si>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</si>
  <si>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</si>
  <si>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</si>
  <si>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</si>
  <si>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</si>
  <si>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</si>
  <si>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</si>
  <si>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</si>
  <si>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</si>
  <si>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</si>
  <si>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</si>
  <si>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</si>
  <si>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</si>
  <si>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</si>
  <si>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</si>
  <si>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</si>
  <si>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</si>
  <si>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</si>
  <si>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</si>
  <si>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</si>
  <si>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</si>
  <si>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</si>
  <si>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</si>
  <si>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</si>
  <si>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</si>
  <si>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</si>
  <si>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</si>
  <si>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</si>
  <si>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</si>
  <si>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</si>
  <si>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</si>
  <si>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</si>
  <si>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</si>
  <si>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</si>
  <si>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</si>
  <si>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</si>
  <si>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</si>
  <si>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</si>
  <si>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</si>
  <si>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</si>
  <si>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</si>
  <si>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</si>
  <si>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</si>
  <si>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</si>
  <si>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</si>
  <si>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</si>
  <si>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</si>
  <si>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</si>
  <si>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</si>
  <si>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</si>
  <si>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</si>
  <si>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</si>
  <si>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</si>
  <si>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</si>
  <si>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</si>
  <si>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</si>
  <si>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</si>
  <si>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</si>
  <si>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</si>
  <si>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</si>
  <si>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</si>
  <si>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</si>
  <si>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</si>
  <si>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</si>
  <si>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</si>
  <si>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</si>
  <si>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</si>
  <si>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</si>
  <si>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</si>
  <si>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</si>
  <si>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</si>
  <si>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</si>
  <si>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</si>
  <si>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</si>
  <si>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</si>
  <si>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</si>
  <si>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</si>
  <si>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</si>
  <si>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</si>
  <si>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</si>
  <si>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</si>
  <si>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</si>
  <si>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</si>
  <si>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</si>
  <si>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</si>
  <si>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</si>
  <si>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</si>
  <si>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</si>
  <si>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</si>
  <si>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</si>
  <si>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</si>
  <si>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</si>
  <si>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</si>
  <si>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</si>
  <si>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</si>
  <si>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</si>
  <si>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</si>
  <si>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</si>
  <si>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</si>
  <si>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</si>
  <si>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</si>
  <si>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</si>
  <si>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</si>
  <si>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</si>
  <si>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</si>
  <si>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</si>
  <si>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</si>
  <si>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</si>
  <si>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</si>
  <si>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</si>
  <si>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</si>
  <si>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</si>
  <si>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</si>
  <si>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</si>
  <si>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</si>
  <si>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</si>
  <si>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</si>
  <si>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</si>
  <si>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</si>
  <si>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</si>
  <si>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</si>
  <si>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</si>
  <si>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</si>
  <si>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</si>
  <si>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</si>
  <si>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</si>
  <si>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</si>
  <si>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</si>
  <si>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</si>
  <si>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</si>
  <si>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</si>
  <si>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</si>
  <si>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</si>
  <si>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</si>
  <si>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</si>
  <si>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</si>
  <si>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</si>
  <si>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</si>
  <si>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</si>
  <si>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</si>
  <si>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</si>
  <si>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</si>
  <si>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</si>
  <si>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</si>
  <si>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</si>
  <si>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</si>
  <si>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</si>
  <si>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</si>
  <si>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</si>
  <si>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</si>
  <si>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</si>
  <si>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</si>
  <si>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</si>
  <si>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</si>
  <si>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</si>
  <si>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</si>
  <si>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</si>
  <si>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</si>
  <si>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</si>
  <si>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</si>
  <si>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</si>
  <si>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</si>
  <si>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</si>
  <si>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</si>
  <si>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</si>
  <si>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</si>
  <si>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</si>
  <si>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</si>
  <si>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</si>
  <si>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</si>
  <si>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</si>
  <si>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</si>
  <si>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</si>
  <si>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</si>
  <si>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</si>
  <si>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</si>
  <si>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</si>
  <si>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</si>
  <si>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</si>
  <si>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</si>
  <si>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</si>
  <si>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</si>
  <si>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</si>
  <si>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</si>
  <si>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</si>
  <si>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</si>
  <si>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</si>
  <si>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</si>
  <si>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</si>
  <si>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</si>
  <si>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</si>
  <si>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</si>
  <si>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</si>
  <si>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</si>
  <si>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</si>
  <si>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</si>
  <si>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</si>
  <si>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</si>
  <si>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</si>
  <si>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</si>
  <si>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</si>
  <si>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</si>
  <si>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</si>
  <si>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</si>
  <si>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</si>
  <si>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</si>
  <si>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</si>
  <si>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</si>
  <si>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</si>
  <si>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</si>
  <si>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</si>
  <si>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</si>
  <si>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</si>
  <si>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</si>
  <si>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</si>
  <si>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</si>
  <si>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</si>
  <si>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</si>
  <si>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</si>
  <si>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</si>
  <si>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</si>
  <si>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</si>
  <si>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</si>
  <si>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</si>
  <si>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</si>
  <si>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</si>
  <si>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</si>
  <si>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</si>
  <si>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</si>
  <si>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</si>
  <si>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</si>
  <si>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</si>
  <si>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</si>
  <si>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</si>
  <si>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</si>
  <si>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</si>
  <si>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</si>
  <si>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</si>
  <si>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</si>
  <si>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</si>
  <si>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</si>
  <si>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</si>
  <si>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</si>
  <si>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</si>
  <si>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</si>
  <si>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</si>
  <si>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</si>
  <si>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</si>
  <si>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</si>
  <si>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</si>
  <si>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</si>
  <si>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</si>
  <si>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</si>
  <si>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</si>
  <si>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</si>
  <si>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</si>
  <si>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</si>
  <si>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</si>
  <si>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</si>
  <si>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</si>
  <si>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</si>
  <si>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</si>
  <si>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</si>
  <si>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</si>
  <si>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</si>
  <si>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</si>
  <si>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</si>
  <si>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</si>
  <si>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</si>
  <si>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</si>
  <si>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</si>
  <si>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</si>
  <si>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</si>
  <si>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</si>
  <si>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</si>
  <si>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</si>
  <si>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</si>
  <si>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</si>
  <si>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</si>
  <si>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</si>
  <si>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</si>
  <si>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</si>
  <si>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</si>
  <si>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</si>
  <si>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</si>
  <si>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</si>
  <si>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</si>
  <si>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</si>
  <si>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</si>
  <si>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</si>
  <si>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</si>
  <si>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</si>
  <si>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</si>
  <si>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</si>
  <si>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</si>
  <si>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</si>
  <si>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</si>
  <si>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</si>
  <si>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</si>
  <si>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</si>
  <si>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</si>
  <si>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</si>
  <si>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</si>
  <si>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</si>
  <si>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</si>
  <si>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</si>
  <si>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</si>
  <si>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</si>
  <si>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</si>
  <si>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</si>
  <si>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</si>
  <si>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</si>
  <si>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</si>
  <si>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</si>
  <si>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</si>
  <si>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</si>
  <si>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</si>
  <si>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</si>
  <si>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</si>
  <si>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</si>
  <si>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</si>
  <si>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</si>
  <si>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</si>
  <si>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</si>
  <si>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</si>
  <si>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</si>
  <si>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</si>
  <si>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</si>
  <si>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</si>
  <si>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</si>
  <si>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</si>
  <si>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</si>
  <si>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</si>
  <si>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</si>
  <si>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</si>
  <si>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</si>
  <si>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</si>
  <si>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</si>
  <si>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</si>
  <si>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</si>
  <si>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</si>
  <si>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</si>
  <si>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</si>
  <si>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</si>
  <si>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</si>
  <si>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</si>
  <si>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</si>
  <si>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</si>
  <si>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</si>
  <si>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</si>
  <si>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</si>
  <si>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</si>
  <si>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</si>
  <si>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</si>
  <si>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</si>
  <si>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</si>
  <si>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</si>
  <si>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</si>
  <si>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</si>
  <si>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</si>
  <si>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</si>
  <si>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</si>
  <si>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</si>
  <si>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</si>
  <si>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</si>
  <si>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</si>
  <si>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</si>
  <si>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</si>
  <si>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</si>
  <si>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</si>
  <si>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</si>
  <si>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</si>
  <si>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</si>
  <si>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</si>
  <si>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</si>
  <si>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</si>
  <si>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</si>
  <si>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</si>
  <si>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</si>
  <si>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</si>
  <si>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</si>
  <si>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</si>
  <si>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</si>
  <si>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</si>
  <si>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</si>
  <si>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</si>
  <si>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</si>
  <si>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</si>
  <si>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</si>
  <si>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</si>
  <si>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</si>
  <si>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</si>
  <si>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</si>
  <si>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</si>
  <si>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</si>
  <si>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</si>
  <si>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</si>
  <si>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</si>
  <si>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</si>
  <si>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</si>
  <si>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</si>
  <si>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</si>
  <si>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</si>
  <si>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</si>
  <si>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</si>
  <si>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</si>
  <si>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</si>
  <si>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</si>
  <si>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</si>
  <si>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</si>
  <si>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</si>
  <si>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</si>
  <si>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</si>
  <si>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</si>
  <si>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</si>
  <si>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</si>
  <si>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</si>
  <si>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</si>
  <si>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</si>
  <si>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</si>
  <si>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</si>
  <si>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</si>
  <si>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</si>
  <si>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</si>
  <si>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</si>
  <si>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</si>
  <si>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</si>
  <si>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</si>
  <si>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</si>
  <si>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</si>
  <si>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</si>
  <si>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</si>
  <si>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</si>
  <si>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</si>
  <si>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</si>
  <si>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</si>
  <si>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</si>
  <si>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</si>
  <si>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</si>
  <si>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</si>
  <si>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</si>
  <si>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</si>
  <si>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</si>
  <si>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</si>
  <si>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</si>
  <si>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</si>
  <si>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</si>
  <si>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</si>
  <si>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</si>
  <si>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</si>
  <si>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</si>
  <si>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</si>
  <si>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</si>
  <si>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</si>
  <si>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</si>
  <si>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</si>
  <si>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</si>
  <si>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</si>
  <si>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</si>
  <si>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</si>
  <si>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</si>
  <si>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</si>
  <si>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</si>
  <si>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</si>
  <si>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</si>
  <si>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</si>
  <si>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</si>
  <si>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</si>
  <si>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</si>
  <si>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</si>
  <si>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</si>
  <si>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</si>
  <si>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</si>
  <si>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</si>
  <si>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</si>
  <si>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</si>
  <si>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</si>
  <si>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</si>
  <si>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</si>
  <si>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</si>
  <si>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</si>
  <si>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</si>
  <si>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</si>
  <si>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</si>
  <si>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</si>
  <si>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</si>
  <si>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</si>
  <si>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</si>
  <si>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</si>
  <si>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</si>
  <si>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</si>
  <si>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</si>
  <si>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</si>
  <si>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</si>
  <si>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</si>
  <si>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</si>
  <si>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</si>
  <si>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</si>
  <si>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</si>
  <si>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</si>
  <si>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</si>
  <si>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</si>
  <si>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</si>
  <si>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</si>
  <si>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</si>
  <si>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</si>
  <si>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</si>
  <si>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</si>
  <si>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</si>
  <si>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</si>
  <si>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</si>
  <si>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</si>
  <si>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</si>
  <si>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</si>
  <si>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</si>
  <si>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</si>
  <si>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</si>
  <si>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</si>
  <si>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</si>
  <si>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</si>
  <si>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</si>
  <si>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</si>
  <si>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</si>
  <si>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</si>
  <si>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</si>
  <si>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</si>
  <si>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</si>
  <si>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</si>
  <si>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</si>
  <si>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</si>
  <si>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</si>
  <si>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</si>
  <si>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</si>
  <si>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</si>
  <si>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</si>
  <si>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</si>
  <si>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</si>
  <si>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</si>
  <si>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</si>
  <si>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</si>
  <si>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</si>
  <si>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</si>
  <si>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</si>
  <si>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</si>
  <si>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</si>
  <si>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</si>
  <si>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</si>
  <si>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</si>
  <si>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</si>
  <si>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</si>
  <si>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</si>
  <si>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</si>
  <si>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</si>
  <si>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</si>
  <si>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</si>
  <si>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</si>
  <si>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</si>
  <si>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</si>
  <si>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</si>
  <si>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</si>
  <si>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</si>
  <si>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</si>
  <si>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</si>
  <si>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</si>
  <si>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</si>
  <si>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</si>
  <si>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</si>
  <si>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</si>
  <si>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</si>
  <si>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</si>
  <si>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</si>
  <si>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</si>
  <si>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</si>
  <si>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</si>
  <si>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</si>
  <si>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</si>
  <si>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</si>
  <si>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</si>
  <si>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</si>
  <si>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</si>
  <si>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</si>
  <si>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</si>
  <si>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</si>
  <si>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</si>
  <si>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</si>
  <si>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</si>
  <si>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</si>
  <si>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</si>
  <si>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</si>
  <si>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</si>
  <si>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</si>
  <si>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</si>
  <si>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</si>
  <si>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</si>
  <si>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</si>
  <si>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</si>
  <si>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</si>
  <si>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</si>
  <si>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</si>
  <si>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</si>
  <si>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</si>
  <si>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</si>
  <si>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</si>
  <si>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</si>
  <si>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</si>
  <si>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</si>
  <si>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</si>
  <si>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</si>
  <si>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</si>
  <si>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</si>
  <si>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</si>
  <si>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</si>
  <si>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</si>
  <si>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</si>
  <si>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</si>
  <si>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</si>
  <si>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</si>
  <si>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</si>
  <si>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</si>
  <si>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</si>
  <si>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</si>
  <si>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</si>
  <si>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</si>
  <si>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</si>
  <si>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</si>
  <si>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</si>
  <si>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</si>
  <si>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</si>
  <si>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</si>
  <si>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</si>
  <si>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</si>
  <si>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</si>
  <si>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</si>
  <si>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</si>
  <si>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</si>
  <si>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</si>
  <si>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</si>
  <si>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</si>
  <si>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</si>
  <si>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</si>
  <si>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</si>
  <si>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</si>
  <si>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</si>
  <si>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</si>
  <si>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</si>
  <si>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</si>
  <si>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</si>
  <si>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</si>
  <si>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</si>
  <si>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</si>
  <si>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</si>
  <si>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</si>
  <si>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</si>
  <si>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</si>
  <si>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</si>
  <si>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</si>
  <si>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</si>
  <si>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</si>
  <si>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</si>
  <si>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</si>
  <si>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</si>
  <si>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</si>
  <si>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</si>
  <si>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</si>
  <si>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</si>
  <si>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</si>
  <si>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</si>
  <si>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</si>
  <si>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</si>
  <si>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</si>
  <si>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</si>
  <si>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</si>
  <si>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</si>
  <si>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</si>
  <si>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</si>
  <si>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</si>
  <si>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</si>
  <si>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</si>
  <si>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</si>
  <si>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</si>
  <si>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</si>
  <si>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</si>
  <si>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</si>
  <si>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</si>
  <si>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</si>
  <si>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</si>
  <si>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</si>
  <si>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</si>
  <si>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</si>
  <si>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</si>
  <si>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</si>
  <si>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</si>
  <si>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</si>
  <si>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</si>
  <si>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</si>
  <si>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</si>
  <si>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</si>
  <si>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</si>
  <si>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</si>
  <si>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</si>
  <si>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</si>
  <si>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</si>
  <si>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</si>
  <si>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</si>
  <si>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</si>
  <si>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</si>
  <si>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</si>
  <si>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</si>
  <si>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</si>
  <si>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</si>
  <si>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</si>
  <si>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</si>
  <si>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</si>
  <si>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</si>
  <si>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</si>
  <si>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</si>
  <si>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</si>
  <si>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</si>
  <si>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</si>
  <si>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</si>
  <si>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</si>
  <si>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</si>
  <si>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</si>
  <si>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</si>
  <si>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</si>
  <si>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</si>
  <si>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</si>
  <si>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</si>
  <si>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</si>
  <si>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</si>
  <si>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</si>
  <si>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</si>
  <si>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</si>
  <si>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</si>
  <si>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</si>
  <si>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</si>
  <si>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</si>
  <si>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</si>
  <si>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</si>
  <si>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</si>
  <si>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</si>
  <si>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</si>
  <si>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</si>
  <si>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</si>
  <si>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</si>
  <si>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</si>
  <si>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</si>
  <si>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</si>
  <si>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</si>
  <si>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</si>
  <si>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</si>
  <si>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</si>
  <si>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</si>
  <si>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</si>
  <si>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</si>
  <si>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</si>
  <si>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</si>
  <si>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</si>
  <si>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</si>
  <si>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</si>
  <si>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</si>
  <si>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</si>
  <si>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</si>
  <si>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</si>
  <si>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</si>
  <si>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</si>
  <si>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</si>
  <si>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</si>
  <si>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</si>
  <si>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</si>
  <si>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</si>
  <si>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</si>
  <si>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</si>
  <si>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</si>
  <si>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</si>
  <si>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</si>
  <si>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</si>
  <si>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</si>
  <si>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</si>
  <si>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</si>
  <si>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</si>
  <si>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</si>
  <si>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</si>
  <si>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</si>
  <si>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</si>
  <si>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</si>
  <si>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</si>
  <si>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</si>
  <si>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</si>
  <si>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</si>
  <si>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</si>
  <si>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</si>
  <si>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</si>
  <si>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</si>
  <si>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</si>
  <si>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</si>
  <si>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</si>
  <si>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</si>
  <si>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</si>
  <si>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</si>
  <si>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</si>
  <si>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</si>
  <si>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</si>
  <si>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</si>
  <si>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</si>
  <si>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</si>
  <si>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</si>
  <si>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</si>
  <si>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</si>
  <si>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</si>
  <si>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</si>
  <si>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</si>
  <si>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</si>
  <si>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</si>
  <si>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</si>
  <si>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</si>
  <si>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</si>
  <si>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</si>
  <si>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</si>
  <si>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</si>
  <si>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</si>
  <si>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</si>
  <si>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</si>
  <si>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</si>
  <si>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</si>
  <si>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</si>
  <si>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</si>
  <si>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</si>
  <si>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</si>
  <si>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</si>
  <si>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</si>
  <si>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</si>
  <si>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</si>
  <si>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</si>
  <si>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</si>
  <si>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</si>
  <si>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</si>
  <si>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</si>
  <si>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</si>
  <si>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</si>
  <si>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</si>
  <si>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</si>
  <si>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</si>
  <si>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</si>
  <si>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</si>
  <si>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</si>
  <si>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</si>
  <si>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</si>
  <si>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</si>
  <si>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</si>
  <si>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</si>
  <si>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</si>
  <si>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</si>
  <si>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</si>
  <si>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</si>
  <si>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</si>
  <si>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</si>
  <si>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</si>
  <si>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</si>
  <si>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</si>
  <si>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</si>
  <si>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</si>
  <si>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</si>
  <si>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</si>
  <si>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</si>
  <si>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</si>
  <si>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</si>
  <si>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</si>
  <si>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</si>
  <si>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</si>
  <si>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</si>
  <si>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</si>
  <si>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</si>
  <si>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</si>
  <si>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</si>
  <si>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</si>
  <si>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</si>
  <si>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</si>
  <si>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</si>
  <si>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</si>
  <si>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</si>
  <si>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</si>
  <si>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</si>
  <si>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</si>
  <si>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</si>
  <si>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</si>
  <si>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</si>
  <si>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</si>
  <si>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</si>
  <si>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</si>
  <si>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</si>
  <si>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</si>
  <si>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</si>
  <si>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</si>
  <si>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</si>
  <si>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</si>
  <si>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</si>
  <si>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</si>
  <si>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</si>
  <si>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</si>
  <si>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</si>
  <si>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</si>
  <si>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</si>
  <si>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</si>
  <si>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</si>
  <si>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</si>
  <si>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</si>
  <si>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</si>
  <si>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</si>
  <si>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</si>
  <si>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</si>
  <si>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</si>
  <si>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</si>
  <si>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</si>
  <si>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</si>
  <si>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</si>
  <si>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</si>
  <si>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</si>
  <si>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</si>
  <si>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</si>
  <si>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</si>
  <si>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</si>
  <si>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</si>
  <si>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</si>
  <si>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</si>
  <si>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</si>
  <si>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</si>
  <si>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</si>
  <si>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</si>
  <si>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</si>
  <si>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</si>
  <si>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</si>
  <si>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</si>
  <si>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</si>
  <si>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</si>
  <si>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</si>
  <si>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</si>
  <si>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</si>
  <si>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</si>
  <si>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</si>
  <si>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</si>
  <si>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</si>
  <si>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</si>
  <si>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</si>
  <si>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</si>
  <si>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</si>
  <si>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</si>
  <si>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</si>
  <si>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</si>
  <si>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</si>
  <si>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</si>
  <si>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</si>
  <si>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</si>
  <si>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</si>
  <si>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</si>
  <si>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</si>
  <si>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</si>
  <si>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</si>
  <si>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</si>
  <si>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</si>
  <si>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</si>
  <si>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</si>
  <si>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</si>
  <si>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</si>
  <si>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</si>
  <si>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</si>
  <si>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</si>
  <si>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</si>
  <si>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</si>
  <si>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</si>
  <si>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</si>
  <si>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</si>
  <si>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</si>
  <si>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</si>
  <si>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</si>
  <si>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</si>
  <si>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</si>
  <si>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</si>
  <si>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</si>
  <si>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</si>
  <si>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</si>
  <si>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</si>
  <si>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</si>
  <si>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</si>
  <si>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</si>
  <si>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</si>
  <si>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</si>
  <si>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</si>
  <si>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</si>
  <si>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</si>
  <si>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</si>
  <si>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</si>
  <si>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</si>
  <si>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</si>
  <si>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</si>
  <si>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</si>
  <si>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</si>
  <si>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</si>
  <si>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</si>
  <si>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</si>
  <si>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</si>
  <si>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</si>
  <si>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</si>
  <si>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</si>
  <si>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</si>
  <si>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</si>
  <si>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</si>
  <si>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</si>
  <si>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</si>
  <si>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</si>
  <si>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</si>
  <si>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</si>
  <si>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</si>
  <si>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</si>
  <si>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</si>
  <si>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</si>
  <si>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</si>
  <si>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</si>
  <si>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</si>
  <si>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</si>
  <si>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</si>
  <si>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</si>
  <si>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</si>
  <si>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</si>
  <si>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</si>
  <si>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</si>
  <si>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</si>
  <si>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</si>
  <si>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</si>
  <si>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</si>
  <si>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</si>
  <si>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</si>
  <si>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</si>
  <si>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</si>
  <si>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</si>
  <si>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</si>
  <si>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</si>
  <si>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</si>
  <si>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</si>
  <si>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</si>
  <si>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</si>
  <si>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</si>
  <si>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</si>
  <si>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</si>
  <si>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</si>
  <si>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</si>
  <si>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</si>
  <si>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</si>
  <si>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</si>
  <si>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</si>
  <si>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</si>
  <si>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</si>
  <si>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</si>
  <si>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</si>
  <si>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</si>
  <si>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</si>
  <si>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</si>
  <si>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</si>
  <si>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</si>
  <si>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</si>
  <si>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</si>
  <si>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</si>
  <si>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</si>
  <si>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</si>
  <si>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</si>
  <si>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</si>
  <si>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</si>
  <si>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</si>
  <si>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</si>
  <si>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</si>
  <si>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</si>
  <si>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</si>
  <si>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</si>
  <si>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</si>
  <si>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</si>
  <si>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</si>
  <si>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</si>
  <si>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</si>
  <si>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</si>
  <si>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</si>
  <si>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</si>
  <si>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</si>
  <si>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</si>
  <si>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</si>
  <si>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</si>
  <si>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</si>
  <si>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</si>
  <si>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</si>
  <si>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</si>
  <si>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</si>
  <si>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</si>
  <si>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</si>
  <si>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</si>
  <si>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</si>
  <si>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</si>
  <si>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</si>
  <si>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</si>
  <si>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</si>
  <si>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</si>
  <si>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</si>
  <si>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</si>
  <si>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</si>
  <si>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</si>
  <si>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</si>
  <si>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</si>
  <si>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</si>
  <si>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</si>
  <si>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</si>
  <si>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</si>
  <si>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</si>
  <si>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</si>
  <si>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</si>
  <si>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</si>
  <si>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</si>
  <si>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</si>
  <si>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</si>
  <si>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</si>
  <si>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</si>
  <si>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</si>
  <si>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</si>
  <si>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</si>
  <si>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</si>
  <si>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</si>
  <si>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</si>
  <si>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</si>
  <si>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</si>
  <si>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</si>
  <si>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</si>
  <si>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</si>
  <si>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</si>
  <si>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</si>
  <si>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</si>
  <si>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</si>
  <si>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</si>
  <si>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</si>
  <si>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</si>
  <si>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</si>
  <si>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</si>
  <si>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</si>
  <si>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</si>
  <si>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</si>
  <si>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</si>
  <si>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</si>
  <si>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</si>
  <si>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</si>
  <si>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</si>
  <si>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</si>
  <si>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</si>
  <si>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</si>
  <si>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</si>
  <si>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</si>
  <si>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</si>
  <si>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</si>
  <si>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</si>
  <si>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</si>
  <si>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</si>
  <si>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</si>
  <si>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</si>
  <si>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</si>
  <si>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</si>
  <si>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</si>
  <si>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</si>
  <si>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</si>
  <si>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</si>
  <si>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</si>
  <si>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</si>
  <si>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</si>
  <si>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</si>
  <si>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</si>
  <si>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</si>
  <si>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</si>
  <si>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</si>
  <si>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</si>
  <si>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</si>
  <si>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</si>
  <si>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</si>
  <si>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</si>
  <si>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</si>
  <si>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</si>
  <si>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</si>
  <si>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</si>
  <si>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</si>
  <si>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</si>
  <si>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</si>
  <si>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</si>
  <si>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</si>
  <si>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</si>
  <si>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</si>
  <si>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</si>
  <si>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</si>
  <si>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</si>
  <si>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</si>
  <si>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</si>
  <si>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</si>
  <si>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</si>
  <si>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</si>
  <si>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</si>
  <si>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</si>
  <si>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</si>
  <si>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</si>
  <si>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</si>
  <si>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</si>
  <si>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</si>
  <si>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</si>
  <si>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</si>
  <si>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</si>
  <si>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</si>
  <si>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</si>
  <si>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</si>
  <si>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</si>
  <si>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</si>
  <si>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</si>
  <si>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</si>
  <si>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</si>
  <si>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</si>
  <si>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</si>
  <si>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</si>
  <si>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</si>
  <si>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</si>
  <si>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</si>
  <si>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</si>
  <si>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</si>
  <si>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</si>
  <si>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</si>
  <si>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</si>
  <si>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</si>
  <si>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</si>
  <si>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</si>
  <si>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</si>
  <si>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</si>
  <si>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</si>
  <si>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</si>
  <si>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</si>
  <si>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</si>
  <si>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</si>
  <si>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</si>
  <si>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</si>
  <si>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</si>
  <si>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</si>
  <si>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</si>
  <si>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</si>
  <si>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</si>
  <si>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</si>
  <si>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</si>
  <si>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</si>
  <si>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</si>
  <si>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</si>
  <si>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</si>
  <si>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</si>
  <si>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</si>
  <si>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</si>
  <si>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</si>
  <si>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</si>
  <si>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</si>
  <si>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</si>
  <si>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</si>
  <si>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</si>
  <si>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</si>
  <si>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</si>
  <si>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</si>
  <si>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</si>
  <si>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</si>
  <si>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</si>
  <si>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</si>
  <si>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</si>
  <si>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</si>
  <si>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</si>
  <si>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</si>
  <si>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</si>
  <si>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</si>
  <si>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</si>
  <si>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</si>
  <si>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</si>
  <si>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</si>
  <si>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</si>
  <si>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</si>
  <si>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</si>
  <si>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</si>
  <si>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</si>
  <si>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</si>
  <si>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</si>
  <si>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</si>
  <si>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</si>
  <si>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</si>
  <si>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</si>
  <si>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</si>
  <si>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</si>
  <si>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</si>
  <si>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</si>
  <si>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</si>
  <si>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</si>
  <si>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</si>
  <si>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</si>
  <si>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</si>
  <si>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</si>
  <si>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</si>
  <si>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</si>
  <si>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</si>
  <si>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</si>
  <si>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</si>
  <si>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</si>
  <si>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</si>
  <si>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</si>
  <si>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</si>
  <si>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</si>
  <si>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</si>
  <si>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</si>
  <si>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</si>
  <si>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</si>
  <si>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</si>
  <si>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</si>
  <si>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</si>
  <si>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</si>
  <si>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</si>
  <si>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</si>
  <si>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</si>
  <si>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</si>
  <si>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</si>
  <si>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</si>
  <si>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</si>
  <si>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</si>
  <si>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</si>
  <si>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</si>
  <si>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</si>
  <si>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</si>
  <si>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</si>
  <si>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</si>
  <si>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</si>
  <si>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</si>
  <si>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</si>
  <si>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</si>
  <si>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</si>
  <si>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</si>
  <si>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</si>
  <si>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</si>
  <si>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</si>
  <si>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</si>
  <si>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</si>
  <si>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</si>
  <si>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</si>
  <si>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</si>
  <si>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</si>
  <si>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</si>
  <si>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</si>
  <si>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</si>
  <si>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</si>
  <si>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</si>
  <si>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</si>
  <si>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</si>
  <si>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</si>
  <si>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</si>
  <si>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</si>
  <si>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</si>
  <si>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</si>
  <si>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</si>
  <si>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</si>
  <si>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</si>
  <si>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</si>
  <si>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</si>
  <si>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</si>
  <si>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</si>
  <si>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</si>
  <si>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</si>
  <si>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</si>
  <si>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</si>
  <si>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</si>
  <si>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</si>
  <si>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</si>
  <si>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</si>
  <si>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</si>
  <si>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</si>
  <si>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</si>
  <si>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</si>
  <si>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</si>
  <si>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</si>
  <si>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</si>
  <si>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</si>
  <si>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</si>
  <si>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</si>
  <si>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</si>
  <si>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</si>
  <si>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</si>
  <si>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</si>
  <si>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</si>
  <si>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</si>
  <si>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</si>
  <si>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</si>
  <si>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</si>
  <si>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</si>
  <si>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</si>
  <si>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</si>
  <si>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</si>
  <si>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</si>
  <si>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</si>
  <si>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</si>
  <si>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</si>
  <si>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</si>
  <si>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</si>
  <si>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</si>
  <si>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</si>
  <si>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</si>
  <si>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</si>
  <si>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</si>
  <si>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</si>
  <si>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</si>
  <si>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</si>
  <si>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</si>
  <si>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</si>
  <si>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</si>
  <si>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</si>
  <si>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</si>
  <si>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</si>
  <si>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</si>
  <si>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</si>
  <si>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</si>
  <si>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</si>
  <si>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</si>
  <si>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</si>
  <si>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</si>
  <si>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</si>
  <si>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</si>
  <si>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</si>
  <si>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</si>
  <si>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</si>
  <si>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</si>
  <si>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</si>
  <si>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</si>
  <si>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</si>
  <si>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</si>
  <si>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</si>
  <si>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</si>
  <si>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</si>
  <si>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</si>
  <si>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</si>
  <si>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</si>
  <si>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</si>
  <si>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</si>
  <si>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</si>
  <si>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</si>
  <si>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</si>
  <si>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</si>
  <si>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</si>
  <si>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</si>
  <si>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</si>
  <si>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</si>
  <si>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</si>
  <si>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</si>
  <si>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</si>
  <si>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</si>
  <si>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</si>
  <si>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</si>
  <si>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</si>
  <si>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</si>
  <si>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</si>
  <si>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</si>
  <si>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</si>
  <si>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</si>
  <si>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</si>
  <si>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</si>
  <si>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</si>
  <si>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</si>
  <si>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</si>
  <si>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</si>
  <si>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</si>
  <si>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</si>
  <si>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</si>
  <si>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</si>
  <si>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</si>
  <si>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</si>
  <si>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</si>
  <si>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</si>
  <si>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</si>
  <si>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</si>
  <si>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</si>
  <si>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</si>
  <si>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</si>
  <si>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</si>
  <si>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</si>
  <si>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</si>
  <si>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</si>
  <si>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</si>
  <si>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</si>
  <si>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</si>
  <si>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</si>
  <si>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</si>
  <si>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</si>
  <si>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</si>
  <si>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</si>
  <si>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</si>
  <si>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</si>
  <si>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</si>
  <si>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</si>
  <si>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</si>
  <si>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</si>
  <si>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</si>
  <si>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</si>
  <si>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</si>
  <si>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</si>
  <si>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</si>
  <si>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</si>
  <si>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</si>
  <si>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</si>
  <si>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</si>
  <si>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</si>
  <si>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</si>
  <si>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</si>
  <si>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</si>
  <si>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</si>
  <si>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</si>
  <si>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</si>
  <si>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</si>
  <si>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</si>
  <si>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</si>
  <si>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</si>
  <si>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</si>
  <si>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</si>
  <si>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</si>
  <si>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</si>
  <si>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</si>
  <si>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</si>
  <si>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</si>
  <si>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</si>
  <si>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</si>
  <si>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</si>
  <si>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</si>
  <si>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</si>
  <si>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</si>
  <si>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</si>
  <si>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</si>
  <si>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</si>
  <si>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</si>
  <si>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</si>
  <si>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</si>
  <si>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</si>
  <si>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</si>
  <si>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</si>
  <si>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</si>
  <si>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</si>
  <si>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</si>
  <si>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</si>
  <si>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</si>
  <si>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</si>
  <si>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</si>
  <si>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</si>
  <si>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</si>
  <si>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</si>
  <si>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</si>
  <si>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</si>
  <si>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</si>
  <si>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</si>
  <si>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</si>
  <si>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</si>
  <si>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</si>
  <si>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</si>
  <si>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</si>
  <si>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</si>
  <si>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</si>
  <si>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</si>
  <si>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</si>
  <si>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</si>
  <si>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</si>
  <si>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</si>
  <si>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</si>
  <si>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</si>
  <si>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</si>
  <si>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</si>
  <si>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</si>
  <si>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</si>
  <si>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</si>
  <si>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</si>
  <si>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</si>
  <si>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</si>
  <si>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</si>
  <si>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</si>
  <si>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</si>
  <si>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</si>
  <si>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</si>
  <si>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</si>
  <si>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</si>
  <si>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</si>
  <si>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</si>
  <si>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</si>
  <si>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</si>
  <si>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</si>
  <si>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</si>
  <si>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</si>
  <si>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</si>
  <si>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</si>
  <si>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</si>
  <si>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</si>
  <si>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</si>
  <si>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</si>
  <si>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</si>
  <si>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</si>
  <si>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</si>
  <si>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</si>
  <si>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</si>
  <si>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</si>
  <si>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</si>
  <si>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</si>
  <si>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</si>
  <si>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</si>
  <si>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</si>
  <si>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</si>
  <si>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</si>
  <si>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</si>
  <si>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</si>
  <si>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</si>
  <si>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</si>
  <si>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</si>
  <si>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</si>
  <si>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</si>
  <si>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</si>
  <si>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</si>
  <si>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</si>
  <si>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</si>
  <si>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</si>
  <si>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</si>
  <si>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</si>
  <si>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</si>
  <si>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</si>
  <si>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</si>
  <si>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</si>
  <si>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</si>
  <si>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</si>
  <si>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</si>
  <si>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</si>
  <si>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</si>
  <si>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</si>
  <si>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</si>
  <si>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</si>
  <si>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</si>
  <si>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</si>
  <si>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</si>
  <si>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</si>
  <si>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</si>
  <si>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</si>
  <si>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</si>
  <si>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</si>
  <si>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</si>
  <si>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</si>
  <si>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</si>
  <si>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</si>
  <si>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</si>
  <si>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</si>
  <si>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</si>
  <si>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</si>
  <si>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</si>
  <si>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</si>
  <si>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</si>
  <si>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</si>
  <si>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</si>
  <si>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</si>
  <si>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</si>
  <si>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</si>
  <si>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</si>
  <si>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</si>
  <si>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</si>
  <si>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</si>
  <si>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</si>
  <si>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</si>
  <si>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</si>
  <si>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</si>
  <si>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</si>
  <si>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</si>
  <si>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</si>
  <si>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</si>
  <si>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</si>
  <si>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</si>
  <si>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</si>
  <si>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</si>
  <si>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</si>
  <si>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</si>
  <si>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</si>
  <si>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</si>
  <si>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</si>
  <si>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</si>
  <si>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</si>
  <si>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</si>
  <si>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</si>
  <si>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</si>
  <si>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</si>
  <si>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</si>
  <si>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</si>
  <si>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</si>
  <si>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</si>
  <si>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</si>
  <si>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</si>
  <si>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</si>
  <si>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</si>
  <si>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</si>
  <si>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</si>
  <si>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</si>
  <si>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</si>
  <si>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</si>
  <si>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</si>
  <si>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</si>
  <si>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</si>
  <si>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</si>
  <si>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</si>
  <si>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</si>
  <si>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</si>
  <si>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</si>
  <si>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</si>
  <si>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</si>
  <si>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</si>
  <si>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</si>
  <si>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</si>
  <si>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</si>
  <si>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</si>
  <si>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</si>
  <si>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</si>
  <si>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</si>
  <si>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</si>
  <si>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</si>
  <si>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</si>
  <si>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</si>
  <si>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</si>
  <si>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</si>
  <si>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</si>
  <si>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</si>
  <si>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</si>
  <si>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</si>
  <si>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</si>
  <si>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</si>
  <si>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</si>
  <si>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</si>
  <si>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</si>
  <si>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</si>
  <si>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</si>
  <si>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</si>
  <si>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</si>
  <si>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</si>
  <si>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</si>
  <si>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</si>
  <si>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</si>
  <si>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</si>
  <si>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</si>
  <si>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</si>
  <si>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</si>
  <si>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</si>
  <si>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</si>
  <si>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</si>
  <si>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</si>
  <si>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</si>
  <si>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</si>
  <si>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</si>
  <si>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</si>
  <si>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</si>
  <si>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</si>
  <si>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</si>
  <si>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</si>
  <si>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</si>
  <si>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</si>
  <si>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</si>
  <si>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</si>
  <si>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</si>
  <si>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</si>
  <si>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</si>
  <si>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</si>
  <si>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</si>
  <si>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</si>
  <si>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</si>
  <si>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</si>
  <si>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</si>
  <si>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</si>
  <si>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</si>
  <si>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</si>
  <si>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</si>
  <si>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</si>
  <si>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</si>
  <si>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</si>
  <si>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</si>
  <si>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</si>
  <si>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</si>
  <si>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</si>
  <si>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</si>
  <si>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</si>
  <si>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</si>
  <si>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</si>
  <si>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</si>
  <si>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</si>
  <si>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</si>
  <si>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</si>
  <si>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</si>
  <si>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</si>
  <si>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</si>
  <si>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</si>
  <si>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</si>
  <si>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</si>
  <si>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</si>
  <si>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</si>
  <si>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</si>
  <si>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</si>
  <si>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</si>
  <si>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</si>
  <si>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</si>
  <si>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</si>
  <si>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</si>
  <si>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</si>
  <si>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</si>
  <si>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</si>
  <si>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</si>
  <si>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</si>
  <si>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</si>
  <si>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</si>
  <si>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</si>
  <si>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</si>
  <si>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</si>
  <si>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</si>
  <si>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</si>
  <si>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</si>
  <si>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</si>
  <si>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</si>
  <si>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</si>
  <si>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</si>
  <si>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</si>
  <si>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</si>
  <si>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</si>
  <si>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</si>
  <si>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</si>
  <si>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</si>
  <si>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</si>
  <si>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</si>
  <si>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</si>
  <si>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</si>
  <si>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</si>
  <si>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</si>
  <si>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</si>
  <si>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</si>
  <si>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</si>
  <si>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</si>
  <si>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</si>
  <si>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</si>
  <si>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</si>
  <si>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</si>
  <si>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</si>
  <si>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</si>
  <si>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</si>
  <si>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</si>
  <si>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</si>
  <si>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</si>
  <si>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</si>
  <si>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</si>
  <si>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</si>
  <si>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</si>
  <si>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</si>
  <si>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</si>
  <si>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</si>
  <si>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</si>
  <si>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</si>
  <si>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</si>
  <si>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</si>
  <si>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</si>
  <si>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</si>
  <si>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</si>
  <si>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</si>
  <si>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</si>
  <si>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</si>
  <si>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</si>
  <si>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</si>
  <si>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</si>
  <si>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</si>
  <si>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</si>
  <si>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</si>
  <si>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</si>
  <si>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</si>
  <si>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</si>
  <si>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</si>
  <si>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</si>
  <si>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</si>
  <si>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</si>
  <si>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</si>
  <si>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</si>
  <si>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</si>
  <si>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</si>
  <si>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</si>
  <si>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</si>
  <si>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</si>
  <si>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</si>
  <si>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</si>
  <si>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</si>
  <si>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</si>
  <si>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</si>
  <si>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</si>
  <si>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</si>
  <si>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</si>
  <si>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</si>
  <si>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</si>
  <si>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</si>
  <si>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</si>
  <si>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</si>
  <si>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</si>
  <si>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</si>
  <si>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</si>
  <si>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</si>
  <si>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</si>
  <si>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</si>
  <si>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</si>
  <si>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</si>
  <si>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</si>
  <si>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</si>
  <si>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</si>
  <si>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</si>
  <si>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</si>
  <si>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</si>
  <si>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</si>
  <si>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</si>
  <si>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</si>
  <si>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</si>
  <si>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</si>
  <si>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</si>
  <si>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</si>
  <si>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</si>
  <si>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</si>
  <si>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</si>
  <si>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</si>
  <si>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</si>
  <si>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</si>
  <si>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</si>
  <si>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</si>
  <si>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</si>
  <si>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</si>
  <si>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</si>
  <si>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</si>
  <si>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</si>
  <si>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</si>
  <si>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</si>
  <si>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</si>
  <si>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</si>
  <si>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</si>
  <si>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</si>
  <si>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</si>
  <si>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</si>
  <si>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</si>
  <si>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</si>
  <si>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</si>
  <si>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</si>
  <si>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</si>
  <si>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</si>
  <si>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</si>
  <si>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</si>
  <si>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</si>
  <si>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</si>
  <si>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</si>
  <si>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</si>
  <si>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</si>
  <si>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</si>
  <si>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</si>
  <si>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</si>
  <si>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</si>
  <si>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</si>
  <si>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</si>
  <si>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</si>
  <si>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</si>
  <si>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</si>
  <si>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</si>
  <si>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</si>
  <si>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</si>
  <si>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</si>
  <si>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</si>
  <si>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</si>
  <si>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</si>
  <si>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</si>
  <si>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</si>
  <si>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</si>
  <si>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</si>
  <si>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</si>
  <si>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</si>
  <si>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</si>
  <si>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</si>
  <si>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</si>
  <si>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</si>
  <si>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</si>
  <si>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</si>
  <si>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</si>
  <si>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</si>
  <si>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</si>
  <si>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</si>
  <si>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</si>
  <si>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</si>
  <si>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</si>
  <si>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</si>
  <si>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</si>
  <si>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</si>
  <si>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</si>
  <si>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</si>
  <si>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</si>
  <si>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</si>
  <si>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</si>
  <si>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</si>
  <si>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</si>
  <si>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</si>
  <si>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</si>
  <si>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</si>
  <si>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</si>
  <si>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</si>
  <si>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</si>
  <si>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</si>
  <si>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</si>
  <si>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</si>
  <si>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</si>
  <si>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</si>
  <si>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</si>
  <si>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</si>
  <si>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</si>
  <si>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</si>
  <si>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</si>
  <si>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</si>
  <si>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</si>
  <si>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</si>
  <si>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</si>
  <si>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</si>
  <si>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</si>
  <si>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</si>
  <si>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</si>
  <si>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</si>
  <si>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</si>
  <si>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</si>
  <si>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</si>
  <si>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</si>
  <si>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</si>
  <si>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</si>
  <si>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</si>
  <si>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</si>
  <si>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</si>
  <si>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</si>
  <si>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</si>
  <si>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</si>
  <si>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</si>
  <si>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</si>
  <si>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</si>
  <si>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</si>
  <si>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</si>
  <si>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</si>
  <si>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</si>
  <si>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</si>
  <si>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</si>
  <si>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</si>
  <si>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</si>
  <si>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</si>
  <si>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</si>
  <si>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</si>
  <si>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</si>
  <si>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</si>
  <si>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</si>
  <si>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</si>
  <si>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</si>
  <si>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</si>
  <si>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</si>
  <si>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</si>
  <si>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</si>
  <si>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</si>
  <si>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</si>
  <si>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</si>
  <si>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</si>
  <si>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</si>
  <si>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</si>
  <si>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</si>
  <si>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</si>
  <si>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</si>
  <si>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</si>
  <si>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</si>
  <si>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</si>
  <si>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</si>
  <si>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</si>
  <si>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</si>
  <si>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</si>
  <si>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</si>
  <si>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</si>
  <si>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</si>
  <si>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</si>
  <si>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</si>
  <si>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</si>
  <si>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</si>
  <si>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</si>
  <si>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</si>
  <si>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</si>
  <si>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</si>
  <si>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</si>
  <si>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</si>
  <si>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</si>
  <si>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</si>
  <si>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</si>
  <si>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</si>
  <si>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</si>
  <si>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</si>
  <si>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</si>
  <si>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</si>
  <si>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</si>
  <si>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</si>
  <si>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</si>
  <si>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</si>
  <si>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</si>
  <si>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</si>
  <si>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</si>
  <si>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</si>
  <si>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</si>
  <si>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</si>
  <si>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</si>
  <si>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</si>
  <si>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</si>
  <si>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</si>
  <si>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</si>
  <si>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</si>
  <si>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</si>
  <si>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</si>
  <si>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</si>
  <si>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</si>
  <si>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</si>
  <si>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</si>
  <si>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</si>
  <si>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</si>
  <si>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</si>
  <si>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</si>
  <si>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</si>
  <si>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</si>
  <si>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</si>
  <si>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</si>
  <si>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</si>
  <si>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</si>
  <si>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</si>
  <si>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</si>
  <si>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</si>
  <si>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</si>
  <si>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</si>
  <si>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</si>
  <si>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</si>
  <si>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</si>
  <si>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</si>
  <si>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</si>
  <si>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</si>
  <si>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</si>
  <si>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</si>
  <si>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</si>
  <si>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</si>
  <si>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</si>
  <si>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</si>
  <si>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</si>
  <si>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</si>
  <si>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</si>
  <si>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</si>
  <si>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</si>
  <si>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</si>
  <si>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</si>
  <si>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</si>
  <si>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</si>
  <si>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</si>
  <si>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</si>
  <si>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</si>
  <si>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</si>
  <si>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</si>
  <si>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</si>
  <si>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</si>
  <si>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</si>
  <si>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</si>
  <si>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</si>
  <si>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</si>
  <si>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</si>
  <si>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</si>
  <si>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</si>
  <si>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</si>
  <si>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</si>
  <si>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</si>
  <si>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</si>
  <si>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</si>
  <si>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</si>
  <si>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</si>
  <si>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</si>
  <si>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</si>
  <si>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</si>
  <si>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</si>
  <si>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</si>
  <si>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</si>
  <si>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</si>
  <si>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</si>
  <si>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</si>
  <si>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</si>
  <si>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</si>
  <si>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</si>
  <si>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</si>
  <si>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</si>
  <si>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</si>
  <si>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</si>
  <si>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</si>
  <si>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</si>
  <si>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</si>
  <si>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</si>
  <si>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</si>
  <si>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</si>
  <si>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</si>
  <si>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</si>
  <si>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</si>
  <si>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</si>
  <si>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</si>
  <si>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</si>
  <si>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</si>
  <si>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</si>
  <si>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</si>
  <si>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</si>
  <si>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</si>
  <si>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</si>
  <si>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</si>
  <si>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</si>
  <si>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</si>
  <si>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</si>
  <si>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</si>
  <si>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</si>
  <si>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</si>
  <si>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</si>
  <si>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</si>
  <si>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</si>
  <si>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</si>
  <si>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</si>
  <si>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</si>
  <si>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</si>
  <si>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</si>
  <si>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</si>
  <si>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</si>
  <si>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</si>
  <si>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</si>
  <si>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</si>
  <si>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</si>
  <si>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</si>
  <si>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</si>
  <si>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</si>
  <si>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</si>
  <si>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</si>
  <si>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</si>
  <si>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</si>
  <si>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</si>
  <si>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</si>
  <si>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</si>
  <si>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</si>
  <si>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</si>
  <si>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</si>
  <si>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</si>
  <si>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</si>
  <si>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</si>
  <si>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</si>
  <si>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</si>
  <si>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</si>
  <si>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</si>
  <si>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</si>
  <si>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</si>
  <si>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</si>
  <si>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</si>
  <si>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</si>
  <si>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</si>
  <si>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</si>
  <si>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</si>
  <si>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</si>
  <si>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</si>
  <si>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</si>
  <si>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</si>
  <si>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</si>
  <si>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</si>
  <si>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</si>
  <si>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</si>
  <si>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</si>
  <si>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</si>
  <si>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</si>
  <si>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</si>
  <si>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</si>
  <si>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</si>
  <si>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</si>
  <si>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</si>
  <si>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</si>
  <si>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</si>
  <si>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</si>
  <si>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</si>
  <si>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</si>
  <si>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</si>
  <si>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</si>
  <si>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</si>
  <si>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</si>
  <si>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</si>
  <si>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</si>
  <si>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</si>
  <si>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</si>
  <si>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</si>
  <si>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</si>
  <si>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</si>
  <si>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</si>
  <si>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</si>
  <si>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</si>
  <si>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</si>
  <si>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</si>
  <si>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</si>
  <si>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</si>
  <si>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</si>
  <si>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</si>
  <si>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</si>
  <si>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</si>
  <si>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</si>
  <si>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</si>
  <si>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</si>
  <si>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</si>
  <si>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</si>
  <si>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</si>
  <si>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</si>
  <si>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</si>
  <si>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</si>
  <si>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</si>
  <si>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</si>
  <si>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</si>
  <si>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</si>
  <si>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</si>
  <si>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</si>
  <si>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</si>
  <si>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</si>
  <si>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</si>
  <si>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</si>
  <si>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</si>
  <si>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</si>
  <si>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</si>
  <si>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</si>
  <si>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</si>
  <si>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</si>
  <si>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</si>
  <si>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</si>
  <si>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</si>
  <si>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</si>
  <si>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</si>
  <si>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</si>
  <si>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</si>
  <si>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</si>
  <si>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</si>
  <si>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</si>
  <si>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</si>
  <si>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</si>
  <si>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</si>
  <si>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</si>
  <si>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</si>
  <si>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</si>
  <si>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</si>
  <si>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</si>
  <si>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</si>
  <si>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</si>
  <si>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</si>
  <si>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</si>
  <si>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</si>
  <si>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</si>
  <si>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</si>
  <si>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</si>
  <si>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</si>
  <si>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</si>
  <si>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</si>
  <si>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</si>
  <si>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</si>
  <si>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</si>
  <si>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</si>
  <si>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</si>
  <si>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</si>
  <si>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</si>
  <si>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</si>
  <si>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</si>
  <si>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</si>
  <si>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</si>
  <si>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</si>
  <si>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</si>
  <si>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</si>
  <si>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</si>
  <si>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</si>
  <si>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</si>
  <si>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</si>
  <si>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</si>
  <si>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</si>
  <si>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</si>
  <si>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</si>
  <si>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</si>
  <si>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</si>
  <si>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</si>
  <si>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</si>
  <si>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</si>
  <si>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</si>
  <si>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</si>
  <si>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</si>
  <si>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</si>
  <si>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</si>
  <si>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</si>
  <si>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</si>
  <si>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</si>
  <si>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</si>
  <si>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</si>
  <si>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</si>
  <si>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</si>
  <si>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</si>
  <si>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</si>
  <si>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</si>
  <si>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</si>
  <si>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</si>
  <si>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</si>
  <si>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</si>
  <si>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</si>
  <si>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</si>
  <si>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</si>
  <si>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</si>
  <si>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</si>
  <si>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</si>
  <si>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</si>
  <si>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</si>
  <si>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</si>
  <si>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</si>
  <si>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</si>
  <si>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</si>
  <si>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</si>
  <si>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</si>
  <si>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</si>
  <si>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</si>
  <si>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</si>
  <si>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</si>
  <si>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</si>
  <si>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</si>
  <si>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</si>
  <si>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</si>
  <si>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</si>
  <si>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</si>
  <si>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</si>
  <si>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</si>
  <si>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</si>
  <si>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</si>
  <si>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</si>
  <si>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</si>
  <si>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</si>
  <si>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</si>
  <si>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</si>
  <si>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</si>
  <si>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</si>
  <si>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</si>
  <si>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</si>
  <si>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</si>
  <si>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</si>
  <si>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</si>
  <si>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</si>
  <si>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</si>
  <si>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</si>
  <si>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</si>
  <si>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</si>
  <si>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</si>
  <si>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</si>
  <si>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</si>
  <si>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</si>
  <si>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</si>
  <si>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</si>
  <si>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</si>
  <si>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</si>
  <si>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</si>
  <si>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</si>
  <si>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</si>
  <si>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</si>
  <si>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</si>
  <si>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</si>
  <si>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</si>
  <si>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</si>
  <si>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</si>
  <si>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</si>
  <si>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</si>
  <si>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</si>
  <si>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</si>
  <si>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</si>
  <si>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</si>
  <si>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</si>
  <si>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</si>
  <si>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</si>
  <si>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</si>
  <si>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</si>
  <si>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</si>
  <si>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</si>
  <si>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</si>
  <si>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</si>
  <si>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</si>
  <si>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</si>
  <si>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</si>
  <si>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</si>
  <si>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</si>
  <si>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</si>
  <si>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</si>
  <si>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</si>
  <si>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</si>
  <si>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</si>
  <si>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</si>
  <si>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</si>
  <si>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</si>
  <si>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</si>
  <si>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</si>
  <si>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</si>
  <si>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</si>
  <si>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</si>
  <si>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</si>
  <si>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</si>
  <si>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</si>
  <si>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</si>
  <si>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</si>
  <si>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</si>
  <si>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</si>
  <si>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</si>
  <si>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</si>
  <si>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</si>
  <si>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</si>
  <si>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</si>
  <si>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</si>
  <si>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</si>
  <si>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</si>
  <si>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</si>
  <si>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</si>
  <si>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</si>
  <si>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</si>
  <si>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</si>
  <si>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</si>
  <si>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</si>
  <si>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</si>
  <si>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</si>
  <si>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</si>
  <si>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</si>
  <si>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</si>
  <si>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</si>
  <si>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</si>
  <si>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</si>
  <si>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</si>
  <si>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</si>
  <si>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</si>
  <si>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</si>
  <si>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</si>
  <si>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</si>
  <si>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</si>
  <si>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</si>
  <si>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</si>
  <si>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</si>
  <si>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</si>
  <si>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</si>
  <si>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</si>
  <si>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</si>
  <si>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</si>
  <si>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</si>
  <si>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</si>
  <si>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</si>
  <si>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</si>
  <si>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</si>
  <si>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</si>
  <si>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</si>
  <si>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</si>
  <si>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</si>
  <si>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</si>
  <si>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</si>
  <si>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</si>
  <si>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</si>
  <si>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</si>
  <si>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</si>
  <si>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</si>
  <si>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</si>
  <si>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</si>
  <si>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</si>
  <si>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</si>
  <si>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</si>
  <si>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</si>
  <si>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</si>
  <si>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</si>
  <si>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</si>
  <si>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</si>
  <si>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</si>
  <si>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</si>
  <si>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</si>
  <si>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</si>
  <si>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</si>
  <si>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</si>
  <si>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</si>
  <si>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</si>
  <si>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</si>
  <si>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</si>
  <si>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</si>
  <si>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</si>
  <si>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</si>
  <si>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</si>
  <si>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</si>
  <si>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</si>
  <si>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</si>
  <si>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</si>
  <si>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</si>
  <si>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</si>
  <si>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</si>
  <si>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</si>
  <si>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</si>
  <si>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</si>
  <si>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</si>
  <si>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</si>
  <si>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</si>
  <si>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</si>
  <si>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</si>
  <si>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</si>
  <si>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</si>
  <si>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</si>
  <si>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</si>
  <si>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</si>
  <si>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</si>
  <si>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</si>
  <si>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</si>
  <si>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</si>
  <si>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</si>
  <si>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</si>
  <si>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</si>
  <si>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</si>
  <si>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</si>
  <si>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</si>
  <si>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</si>
  <si>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</si>
  <si>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</si>
  <si>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</si>
  <si>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</si>
  <si>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</si>
  <si>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</si>
  <si>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</si>
  <si>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</si>
  <si>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</si>
  <si>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</si>
  <si>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</si>
  <si>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</si>
  <si>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</si>
  <si>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</si>
  <si>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</si>
  <si>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</si>
  <si>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</si>
  <si>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</si>
  <si>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</si>
  <si>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</si>
  <si>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</si>
  <si>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</si>
  <si>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</si>
  <si>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</si>
  <si>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</si>
  <si>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</si>
  <si>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</si>
  <si>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</si>
  <si>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</si>
  <si>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</si>
  <si>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</si>
  <si>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</si>
  <si>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</si>
  <si>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</si>
  <si>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</si>
  <si>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</si>
  <si>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</si>
  <si>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</si>
  <si>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</si>
  <si>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</si>
  <si>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</si>
  <si>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</si>
  <si>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</si>
  <si>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</si>
  <si>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</si>
  <si>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</si>
  <si>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</si>
  <si>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</si>
  <si>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</si>
  <si>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</si>
  <si>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</si>
  <si>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</si>
  <si>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</si>
  <si>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</si>
  <si>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</si>
  <si>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</si>
  <si>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</si>
  <si>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</si>
  <si>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</si>
  <si>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</si>
  <si>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</si>
  <si>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</si>
  <si>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</si>
  <si>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</si>
  <si>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</si>
  <si>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</si>
  <si>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</si>
  <si>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</si>
  <si>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</si>
  <si>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</si>
  <si>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</si>
  <si>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</si>
  <si>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</si>
  <si>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</si>
  <si>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</si>
  <si>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</si>
  <si>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</si>
  <si>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</si>
  <si>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</si>
  <si>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</si>
  <si>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</si>
  <si>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</si>
  <si>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</si>
  <si>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</si>
  <si>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</si>
  <si>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</si>
  <si>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</si>
  <si>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</si>
  <si>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</si>
  <si>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</si>
  <si>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</si>
  <si>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</si>
  <si>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</si>
  <si>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</si>
  <si>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</si>
  <si>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</si>
  <si>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</si>
  <si>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</si>
  <si>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</si>
  <si>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</si>
  <si>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</si>
  <si>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</si>
  <si>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</si>
  <si>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</si>
  <si>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</si>
  <si>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</si>
  <si>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</si>
  <si>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</si>
  <si>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</si>
  <si>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</si>
  <si>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</si>
  <si>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</si>
  <si>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</si>
  <si>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</si>
  <si>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</si>
  <si>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</si>
  <si>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</si>
  <si>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</si>
  <si>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</si>
  <si>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</si>
  <si>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</si>
  <si>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</si>
  <si>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</si>
  <si>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</si>
  <si>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</si>
  <si>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</si>
  <si>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</si>
  <si>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</si>
  <si>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</si>
  <si>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</si>
  <si>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</si>
  <si>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</si>
  <si>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</si>
  <si>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</si>
  <si>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</si>
  <si>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</si>
  <si>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</si>
  <si>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</si>
  <si>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</si>
  <si>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</si>
  <si>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</si>
  <si>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</si>
  <si>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</si>
  <si>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</si>
  <si>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</si>
  <si>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</si>
  <si>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</si>
  <si>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</si>
  <si>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</si>
  <si>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</si>
  <si>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</si>
  <si>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</si>
  <si>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</si>
  <si>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</si>
  <si>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</si>
  <si>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</si>
  <si>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</si>
  <si>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</si>
  <si>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</si>
  <si>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</si>
  <si>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</si>
  <si>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</si>
  <si>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</si>
  <si>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</si>
  <si>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</si>
  <si>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</si>
  <si>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</si>
  <si>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</si>
  <si>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</si>
  <si>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</si>
  <si>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</si>
  <si>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</si>
  <si>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</si>
  <si>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</si>
  <si>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</si>
  <si>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</si>
  <si>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</si>
  <si>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</si>
  <si>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</si>
  <si>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</si>
  <si>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</si>
  <si>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</si>
  <si>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</si>
  <si>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</si>
  <si>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</si>
  <si>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</si>
  <si>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</si>
  <si>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</si>
  <si>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</si>
  <si>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</si>
  <si>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</si>
  <si>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</si>
  <si>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</si>
  <si>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</si>
  <si>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</si>
  <si>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</si>
  <si>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</si>
  <si>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</si>
  <si>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</si>
  <si>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</si>
  <si>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</si>
  <si>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</si>
  <si>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</si>
  <si>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</si>
  <si>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</si>
  <si>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</si>
  <si>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</si>
  <si>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</si>
  <si>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</si>
  <si>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</si>
  <si>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</si>
  <si>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</si>
  <si>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</si>
  <si>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</si>
  <si>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</si>
  <si>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</si>
  <si>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</si>
  <si>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</si>
  <si>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</si>
  <si>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</si>
  <si>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</si>
  <si>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</si>
  <si>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</si>
  <si>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</si>
  <si>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</si>
  <si>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</si>
  <si>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</si>
  <si>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</si>
  <si>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</si>
  <si>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</si>
  <si>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</si>
  <si>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</si>
  <si>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</si>
  <si>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</si>
  <si>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</si>
  <si>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</si>
  <si>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</si>
  <si>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</si>
  <si>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</si>
  <si>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</si>
  <si>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</si>
  <si>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</si>
  <si>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</si>
  <si>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</si>
  <si>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</si>
  <si>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</si>
  <si>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</si>
  <si>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</si>
  <si>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</si>
  <si>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</si>
  <si>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</si>
  <si>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</si>
  <si>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</si>
  <si>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</si>
  <si>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</si>
  <si>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</si>
  <si>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</si>
  <si>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</si>
  <si>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</si>
  <si>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</si>
  <si>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</si>
  <si>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</si>
  <si>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</si>
  <si>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</si>
  <si>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</si>
  <si>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</si>
  <si>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</si>
  <si>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</si>
  <si>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</si>
  <si>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</si>
  <si>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</si>
  <si>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</si>
  <si>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</si>
  <si>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</si>
  <si>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</si>
  <si>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</si>
  <si>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</si>
  <si>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</si>
  <si>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</si>
  <si>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</si>
  <si>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</si>
  <si>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</si>
  <si>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</si>
  <si>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</si>
  <si>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</si>
  <si>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</si>
  <si>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</si>
  <si>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</si>
  <si>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</si>
  <si>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</si>
  <si>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</si>
  <si>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</si>
  <si>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</si>
  <si>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</si>
  <si>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</si>
  <si>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</si>
  <si>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</si>
  <si>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</si>
  <si>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</si>
  <si>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</si>
  <si>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</si>
  <si>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</si>
  <si>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</si>
  <si>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</si>
  <si>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</si>
  <si>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</si>
  <si>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</si>
  <si>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</si>
  <si>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</si>
  <si>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</si>
  <si>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</si>
  <si>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</si>
  <si>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</si>
  <si>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</si>
  <si>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</si>
  <si>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</si>
  <si>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</si>
  <si>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</si>
  <si>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</si>
  <si>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</si>
  <si>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</si>
  <si>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</si>
  <si>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</si>
  <si>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</si>
  <si>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</si>
  <si>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</si>
  <si>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</si>
  <si>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</si>
  <si>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</si>
  <si>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</si>
  <si>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</si>
  <si>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</si>
  <si>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</si>
  <si>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</si>
  <si>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</si>
  <si>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</si>
  <si>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</si>
  <si>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</si>
  <si>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</si>
  <si>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</si>
  <si>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</si>
  <si>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</si>
  <si>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</si>
  <si>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</si>
  <si>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</si>
  <si>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</si>
  <si>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</si>
  <si>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</si>
  <si>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</si>
  <si>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</si>
  <si>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</si>
  <si>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</si>
  <si>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</si>
  <si>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</si>
  <si>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</si>
  <si>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</si>
  <si>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</si>
  <si>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</si>
  <si>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</si>
  <si>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</si>
  <si>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</si>
  <si>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</si>
  <si>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</si>
  <si>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</si>
  <si>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</si>
  <si>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</si>
  <si>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</si>
  <si>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</si>
  <si>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</si>
  <si>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</si>
  <si>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</si>
  <si>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</si>
  <si>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</si>
  <si>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</si>
  <si>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</si>
  <si>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</si>
  <si>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</si>
  <si>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</si>
  <si>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</si>
  <si>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</si>
  <si>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</si>
  <si>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</si>
  <si>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</si>
  <si>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</si>
  <si>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</si>
  <si>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</si>
  <si>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</si>
  <si>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</si>
  <si>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</si>
  <si>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</si>
  <si>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</si>
  <si>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</si>
  <si>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</si>
  <si>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</si>
  <si>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</si>
  <si>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</si>
  <si>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</si>
  <si>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</si>
  <si>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</si>
  <si>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</si>
  <si>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</si>
  <si>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</si>
  <si>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</si>
  <si>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</si>
  <si>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</si>
  <si>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</si>
  <si>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</si>
  <si>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</si>
  <si>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</si>
  <si>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</si>
  <si>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</si>
  <si>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</si>
  <si>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</si>
  <si>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</si>
  <si>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</si>
  <si>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</si>
  <si>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</si>
  <si>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</si>
  <si>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</si>
  <si>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</si>
  <si>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</si>
  <si>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</si>
  <si>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</si>
  <si>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</si>
  <si>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</si>
  <si>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</si>
  <si>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</si>
  <si>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</si>
  <si>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</si>
  <si>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</si>
  <si>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</si>
  <si>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</si>
  <si>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</si>
  <si>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</si>
  <si>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</si>
  <si>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</si>
  <si>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</si>
  <si>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</si>
  <si>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</si>
  <si>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</si>
  <si>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</si>
  <si>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</si>
  <si>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</si>
  <si>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</si>
  <si>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</si>
  <si>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</si>
  <si>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</si>
  <si>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</si>
  <si>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</si>
  <si>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</si>
  <si>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</si>
  <si>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</si>
  <si>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</si>
  <si>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</si>
  <si>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</si>
  <si>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</si>
  <si>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</si>
  <si>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</si>
  <si>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</si>
  <si>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</si>
  <si>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</si>
  <si>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</si>
  <si>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</si>
  <si>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</si>
  <si>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</si>
  <si>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</si>
  <si>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</si>
  <si>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</si>
  <si>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</si>
  <si>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</si>
  <si>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</si>
  <si>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</si>
  <si>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</si>
  <si>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</si>
  <si>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</si>
  <si>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</si>
  <si>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</si>
  <si>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</si>
  <si>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</si>
  <si>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</si>
  <si>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</si>
  <si>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</si>
  <si>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</si>
  <si>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</si>
  <si>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</si>
  <si>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</si>
  <si>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</si>
  <si>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</si>
  <si>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</si>
  <si>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</si>
  <si>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</si>
  <si>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</si>
  <si>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</si>
  <si>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</si>
  <si>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</si>
  <si>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</si>
  <si>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</si>
  <si>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</si>
  <si>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</si>
  <si>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</si>
  <si>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</si>
  <si>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</si>
  <si>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</si>
  <si>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</si>
  <si>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</si>
  <si>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</si>
  <si>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</si>
  <si>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</si>
  <si>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</si>
  <si>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</si>
  <si>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</si>
  <si>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</si>
  <si>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</si>
  <si>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</si>
  <si>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</si>
  <si>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</si>
  <si>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</si>
  <si>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</si>
  <si>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</si>
  <si>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</si>
  <si>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</si>
  <si>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</si>
  <si>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</si>
  <si>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</si>
  <si>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</si>
  <si>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</si>
  <si>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</si>
  <si>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</si>
  <si>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</si>
  <si>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</si>
  <si>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</si>
  <si>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</si>
  <si>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</si>
  <si>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</si>
  <si>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</si>
  <si>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</si>
  <si>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</si>
  <si>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</si>
  <si>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</si>
  <si>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</si>
  <si>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</si>
  <si>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</si>
  <si>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</si>
  <si>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</si>
  <si>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</si>
  <si>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</si>
  <si>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</si>
  <si>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</si>
  <si>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</si>
  <si>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</si>
  <si>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</si>
  <si>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</si>
  <si>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</si>
  <si>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</si>
  <si>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</si>
  <si>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</si>
  <si>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</si>
  <si>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</si>
  <si>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</si>
  <si>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</si>
  <si>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</si>
  <si>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</si>
  <si>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</si>
  <si>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</si>
  <si>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</si>
  <si>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</si>
  <si>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</si>
  <si>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</si>
  <si>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</si>
  <si>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</si>
  <si>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</si>
  <si>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</si>
  <si>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</si>
  <si>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</si>
  <si>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</si>
  <si>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</si>
  <si>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</si>
  <si>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</si>
  <si>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</si>
  <si>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</si>
  <si>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</si>
  <si>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</si>
  <si>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</si>
  <si>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</si>
  <si>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</si>
  <si>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</si>
  <si>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</si>
  <si>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</si>
  <si>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</si>
  <si>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</si>
  <si>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</si>
  <si>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</si>
  <si>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</si>
  <si>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</si>
  <si>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</si>
  <si>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</si>
  <si>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</si>
  <si>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</si>
  <si>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</si>
  <si>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</si>
  <si>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</si>
  <si>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</si>
  <si>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</si>
  <si>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</si>
  <si>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</si>
  <si>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</si>
  <si>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</si>
  <si>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</si>
  <si>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</si>
  <si>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</si>
  <si>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</si>
  <si>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</si>
  <si>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</si>
  <si>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</si>
  <si>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</si>
  <si>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</si>
  <si>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</si>
  <si>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</si>
  <si>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</si>
  <si>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</si>
  <si>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</si>
  <si>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</si>
  <si>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</si>
  <si>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</si>
  <si>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</si>
  <si>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</si>
  <si>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</si>
  <si>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</si>
  <si>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</si>
  <si>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</si>
  <si>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</si>
  <si>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</si>
  <si>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</si>
  <si>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</si>
  <si>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</si>
  <si>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</si>
  <si>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</si>
  <si>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</si>
  <si>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</si>
  <si>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</si>
  <si>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</si>
  <si>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</si>
  <si>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</si>
  <si>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</si>
  <si>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</si>
  <si>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</si>
  <si>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</si>
  <si>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</si>
  <si>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</si>
  <si>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</si>
  <si>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</si>
  <si>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</si>
  <si>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</si>
  <si>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</si>
  <si>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</si>
  <si>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</si>
  <si>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</si>
  <si>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</si>
  <si>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</si>
  <si>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</si>
  <si>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</si>
  <si>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</si>
  <si>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</si>
  <si>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</si>
  <si>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</si>
  <si>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</si>
  <si>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</si>
  <si>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</si>
  <si>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</si>
  <si>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</si>
  <si>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</si>
  <si>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</si>
  <si>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</si>
  <si>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</si>
  <si>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</si>
  <si>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</si>
  <si>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</si>
  <si>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</si>
  <si>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</si>
  <si>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</si>
  <si>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</si>
  <si>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</si>
  <si>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</si>
  <si>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</si>
  <si>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</si>
  <si>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</si>
  <si>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</si>
  <si>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</si>
  <si>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</si>
  <si>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</si>
  <si>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</si>
  <si>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</si>
  <si>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</si>
  <si>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</si>
  <si>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</si>
  <si>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</si>
  <si>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</si>
  <si>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</si>
  <si>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</si>
  <si>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</si>
  <si>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</si>
  <si>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</si>
  <si>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</si>
  <si>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</si>
  <si>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</si>
  <si>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</si>
  <si>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</si>
  <si>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</si>
  <si>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</si>
  <si>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</si>
  <si>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</si>
  <si>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</si>
  <si>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</si>
  <si>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</si>
  <si>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</si>
  <si>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</si>
  <si>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</si>
  <si>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</si>
  <si>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</si>
  <si>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</si>
  <si>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</si>
  <si>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</si>
  <si>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</si>
  <si>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</si>
  <si>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</si>
  <si>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</si>
  <si>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</si>
  <si>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</si>
  <si>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</si>
  <si>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</si>
  <si>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</si>
  <si>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</si>
  <si>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</si>
  <si>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</si>
  <si>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</si>
  <si>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</si>
  <si>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</si>
  <si>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</si>
  <si>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</si>
  <si>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</si>
  <si>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</si>
  <si>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</si>
  <si>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</si>
  <si>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</si>
  <si>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</si>
  <si>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</si>
  <si>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</si>
  <si>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</si>
  <si>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</si>
  <si>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</si>
  <si>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</si>
  <si>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</si>
  <si>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</si>
  <si>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</si>
  <si>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</si>
  <si>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</si>
  <si>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</si>
  <si>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</si>
  <si>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</si>
  <si>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</si>
  <si>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</si>
  <si>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</si>
  <si>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</si>
  <si>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</si>
  <si>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</si>
  <si>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</si>
  <si>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</si>
  <si>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</si>
  <si>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</si>
  <si>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</si>
  <si>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</si>
  <si>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</si>
  <si>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</si>
  <si>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</si>
  <si>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</si>
  <si>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</si>
  <si>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</si>
  <si>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</si>
  <si>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</si>
  <si>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</si>
  <si>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</si>
  <si>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</si>
  <si>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</si>
  <si>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</si>
  <si>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</si>
  <si>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</si>
  <si>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</si>
  <si>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</si>
  <si>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</si>
  <si>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</si>
  <si>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</si>
  <si>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</si>
  <si>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</si>
  <si>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</si>
  <si>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</si>
  <si>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</si>
  <si>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</si>
  <si>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</si>
  <si>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</si>
  <si>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</si>
  <si>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</si>
  <si>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</si>
  <si>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</si>
  <si>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</si>
  <si>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</si>
  <si>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</si>
  <si>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</si>
  <si>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</si>
  <si>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</si>
  <si>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</si>
  <si>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</si>
  <si>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</si>
  <si>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</si>
  <si>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</si>
  <si>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</si>
  <si>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</si>
  <si>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</si>
  <si>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</si>
  <si>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</si>
  <si>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</si>
  <si>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</si>
  <si>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</si>
  <si>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</si>
  <si>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</si>
  <si>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</si>
  <si>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</si>
  <si>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</si>
  <si>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</si>
  <si>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</si>
  <si>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</si>
  <si>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</si>
  <si>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</si>
  <si>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</si>
  <si>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</si>
  <si>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</si>
  <si>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</si>
  <si>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</si>
  <si>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</si>
  <si>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</si>
  <si>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</si>
  <si>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</si>
  <si>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</si>
  <si>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</si>
  <si>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</si>
  <si>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</si>
  <si>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</si>
  <si>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</si>
  <si>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</si>
  <si>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</si>
  <si>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</si>
  <si>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</si>
  <si>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</si>
  <si>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</si>
  <si>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</si>
  <si>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</si>
  <si>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</si>
  <si>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</si>
  <si>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</si>
  <si>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</si>
  <si>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</si>
  <si>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</si>
  <si>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</si>
  <si>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</si>
  <si>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</si>
  <si>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</si>
  <si>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</si>
  <si>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</si>
  <si>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</si>
  <si>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</si>
  <si>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</si>
  <si>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</si>
  <si>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</si>
  <si>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</si>
  <si>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</si>
  <si>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</si>
  <si>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</si>
  <si>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</si>
  <si>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</si>
  <si>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</si>
  <si>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</si>
  <si>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</si>
  <si>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</si>
  <si>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</si>
  <si>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</si>
  <si>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</si>
  <si>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</si>
  <si>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</si>
  <si>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</si>
  <si>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</si>
  <si>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</si>
  <si>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</si>
  <si>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</si>
  <si>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</si>
  <si>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</si>
  <si>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</si>
  <si>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</si>
  <si>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</si>
  <si>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</si>
  <si>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</si>
  <si>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</si>
  <si>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</si>
  <si>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</si>
  <si>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</si>
  <si>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</si>
  <si>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</si>
  <si>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</si>
  <si>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</si>
  <si>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</si>
  <si>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</si>
  <si>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</si>
  <si>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</si>
  <si>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</si>
  <si>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</si>
  <si>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</si>
  <si>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</si>
  <si>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</si>
  <si>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</si>
  <si>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</si>
  <si>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</si>
  <si>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</si>
  <si>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</si>
  <si>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</si>
  <si>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</si>
  <si>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</si>
  <si>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</si>
  <si>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</si>
  <si>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</si>
  <si>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</si>
  <si>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</si>
  <si>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</si>
  <si>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</si>
  <si>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</si>
  <si>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</si>
  <si>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</si>
  <si>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</si>
  <si>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</si>
  <si>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</si>
  <si>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</si>
  <si>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</si>
  <si>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</si>
  <si>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</si>
  <si>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</si>
  <si>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</si>
  <si>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</si>
  <si>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</si>
  <si>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</si>
  <si>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</si>
  <si>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</si>
  <si>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</si>
  <si>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</si>
  <si>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</si>
  <si>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</si>
  <si>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</si>
  <si>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</si>
  <si>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</si>
  <si>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</si>
  <si>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</si>
  <si>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</si>
  <si>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</si>
  <si>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</si>
  <si>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</si>
  <si>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</si>
  <si>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</si>
  <si>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</si>
  <si>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</si>
  <si>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</si>
  <si>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</si>
  <si>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</si>
  <si>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</si>
  <si>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</si>
  <si>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</si>
  <si>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</si>
  <si>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</si>
  <si>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</si>
  <si>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</si>
  <si>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</si>
  <si>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</si>
  <si>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</si>
  <si>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</si>
  <si>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</si>
  <si>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</si>
  <si>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</si>
  <si>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</si>
  <si>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</si>
  <si>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</si>
  <si>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</si>
  <si>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</si>
  <si>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</si>
  <si>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</si>
  <si>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</si>
  <si>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</si>
  <si>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</si>
  <si>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</si>
  <si>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</si>
  <si>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</si>
  <si>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</si>
  <si>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</si>
  <si>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</si>
  <si>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</si>
  <si>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</si>
  <si>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</si>
  <si>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</si>
  <si>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</si>
  <si>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</si>
  <si>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</si>
  <si>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</si>
  <si>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</si>
  <si>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</si>
  <si>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</si>
  <si>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</si>
  <si>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</si>
  <si>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</si>
  <si>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</si>
  <si>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</si>
  <si>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</si>
  <si>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</si>
  <si>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</si>
  <si>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</si>
  <si>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</si>
  <si>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</si>
  <si>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</si>
  <si>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</si>
  <si>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</si>
  <si>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</si>
  <si>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</si>
  <si>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</si>
  <si>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</si>
  <si>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</si>
  <si>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</si>
  <si>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</si>
  <si>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</si>
  <si>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</si>
  <si>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</si>
  <si>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</si>
  <si>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</si>
  <si>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</si>
  <si>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</si>
  <si>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</si>
  <si>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</si>
  <si>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</si>
  <si>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</si>
  <si>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</si>
  <si>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</si>
  <si>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</si>
  <si>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</si>
  <si>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</si>
  <si>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</si>
  <si>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</si>
  <si>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</si>
  <si>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</si>
  <si>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</si>
  <si>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</si>
  <si>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</si>
  <si>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</si>
  <si>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</si>
  <si>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</si>
  <si>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</si>
  <si>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</si>
  <si>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</si>
  <si>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</si>
  <si>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</si>
  <si>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</si>
  <si>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</si>
  <si>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</si>
  <si>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</si>
  <si>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</si>
  <si>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</si>
  <si>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</si>
  <si>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</si>
  <si>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</si>
  <si>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</si>
  <si>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</si>
  <si>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</si>
  <si>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</si>
  <si>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</si>
  <si>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</si>
  <si>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</si>
  <si>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</si>
  <si>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</si>
  <si>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</si>
  <si>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</si>
  <si>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</si>
  <si>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</si>
  <si>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</si>
  <si>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</si>
  <si>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</si>
  <si>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</si>
  <si>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</si>
  <si>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</si>
  <si>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</si>
  <si>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</si>
  <si>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</si>
  <si>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</si>
  <si>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</si>
  <si>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</si>
  <si>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</si>
  <si>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</si>
  <si>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</si>
  <si>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</si>
  <si>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</si>
  <si>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</si>
  <si>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</si>
  <si>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</si>
  <si>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</si>
  <si>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</si>
  <si>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</si>
  <si>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</si>
  <si>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</si>
  <si>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</si>
  <si>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</si>
  <si>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</si>
  <si>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</si>
  <si>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</si>
  <si>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</si>
  <si>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</si>
  <si>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</si>
  <si>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</si>
  <si>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</si>
  <si>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</si>
  <si>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</si>
  <si>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</si>
  <si>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</si>
  <si>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</si>
  <si>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</si>
  <si>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</si>
  <si>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</si>
  <si>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</si>
  <si>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</si>
  <si>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</si>
  <si>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</si>
  <si>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</si>
  <si>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</si>
  <si>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</si>
  <si>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</si>
  <si>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</si>
  <si>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</si>
  <si>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</si>
  <si>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</si>
  <si>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</si>
  <si>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</si>
  <si>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</si>
  <si>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</si>
  <si>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</si>
  <si>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</si>
  <si>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</si>
  <si>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</si>
  <si>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</si>
  <si>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</si>
  <si>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</si>
  <si>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</si>
  <si>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</si>
  <si>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</si>
  <si>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</si>
  <si>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</si>
  <si>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</si>
  <si>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</si>
  <si>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</si>
  <si>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</si>
  <si>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</si>
  <si>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</si>
  <si>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</si>
  <si>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</si>
  <si>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</si>
  <si>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</si>
  <si>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</si>
  <si>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</si>
  <si>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</si>
  <si>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</si>
  <si>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</si>
  <si>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</si>
  <si>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</si>
  <si>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</si>
  <si>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</si>
  <si>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</si>
  <si>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</si>
  <si>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</si>
  <si>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</si>
  <si>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</si>
  <si>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</si>
  <si>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</si>
  <si>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</si>
  <si>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</si>
  <si>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</si>
  <si>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</si>
  <si>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</si>
  <si>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</si>
  <si>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</si>
  <si>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</si>
  <si>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</si>
  <si>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</si>
  <si>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</si>
  <si>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</si>
  <si>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</si>
  <si>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</si>
  <si>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</si>
  <si>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</si>
  <si>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</si>
  <si>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</si>
  <si>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</si>
  <si>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</si>
  <si>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</si>
  <si>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</si>
  <si>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</si>
  <si>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</si>
  <si>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</si>
  <si>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</si>
  <si>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</si>
  <si>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</si>
  <si>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</si>
  <si>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</si>
  <si>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</si>
  <si>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</si>
  <si>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</si>
  <si>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</si>
  <si>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</si>
  <si>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</si>
  <si>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</si>
  <si>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</si>
  <si>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</si>
  <si>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</si>
  <si>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</si>
  <si>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</si>
  <si>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</si>
  <si>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</si>
  <si>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</si>
  <si>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</si>
  <si>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</si>
  <si>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</si>
  <si>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</si>
  <si>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</si>
  <si>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</si>
  <si>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</si>
  <si>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</si>
  <si>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</si>
  <si>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</si>
  <si>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</si>
  <si>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</si>
  <si>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</si>
  <si>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</si>
  <si>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</si>
  <si>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</si>
  <si>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</si>
  <si>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</si>
  <si>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</si>
  <si>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</si>
  <si>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</si>
  <si>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</si>
  <si>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</si>
  <si>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</si>
  <si>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</si>
  <si>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</si>
  <si>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</si>
  <si>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</si>
  <si>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</si>
  <si>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</si>
  <si>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</si>
  <si>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</si>
  <si>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</si>
  <si>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</si>
  <si>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</si>
  <si>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</si>
  <si>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</si>
  <si>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</si>
  <si>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</si>
  <si>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</si>
  <si>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</si>
  <si>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</si>
  <si>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</si>
  <si>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</si>
  <si>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</si>
  <si>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</si>
  <si>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</si>
  <si>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</si>
  <si>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</si>
  <si>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</si>
  <si>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</si>
  <si>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</si>
  <si>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</si>
  <si>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</si>
  <si>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</si>
  <si>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</si>
  <si>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</si>
  <si>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</si>
  <si>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</si>
  <si>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</si>
  <si>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</si>
  <si>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</si>
  <si>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</si>
  <si>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</si>
  <si>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</si>
  <si>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</si>
  <si>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</si>
  <si>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</si>
  <si>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</si>
  <si>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</si>
  <si>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</si>
  <si>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</si>
  <si>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</si>
  <si>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</si>
  <si>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</si>
  <si>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</si>
  <si>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</si>
  <si>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</si>
  <si>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</si>
  <si>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</si>
  <si>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</si>
  <si>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</si>
  <si>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</si>
  <si>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</si>
  <si>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</si>
  <si>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</si>
  <si>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</si>
  <si>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</si>
  <si>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</si>
  <si>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</si>
  <si>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</si>
  <si>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</si>
  <si>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</si>
  <si>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</si>
  <si>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</si>
  <si>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</si>
  <si>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</si>
  <si>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</si>
  <si>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</si>
  <si>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</si>
  <si>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</si>
  <si>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</si>
  <si>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</si>
  <si>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</si>
  <si>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</si>
  <si>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</si>
  <si>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</si>
  <si>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</si>
  <si>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</si>
  <si>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</si>
  <si>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</si>
  <si>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</si>
  <si>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</si>
  <si>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</si>
  <si>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</si>
  <si>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</si>
  <si>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</si>
  <si>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</si>
  <si>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</si>
  <si>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</si>
  <si>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</si>
  <si>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</si>
  <si>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</si>
  <si>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</si>
  <si>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</si>
  <si>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</si>
  <si>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</si>
  <si>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</si>
  <si>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</si>
  <si>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</si>
  <si>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</si>
  <si>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</si>
  <si>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</si>
  <si>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</si>
  <si>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</si>
  <si>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</si>
  <si>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</si>
  <si>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</si>
  <si>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</si>
  <si>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</si>
  <si>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</si>
  <si>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</si>
  <si>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</si>
  <si>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</si>
  <si>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</si>
  <si>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</si>
  <si>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</si>
  <si>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</si>
  <si>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</si>
  <si>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</si>
  <si>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</si>
  <si>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</si>
  <si>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</si>
  <si>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</si>
  <si>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</si>
  <si>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</si>
  <si>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</si>
  <si>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</si>
  <si>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</si>
  <si>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</si>
  <si>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</si>
  <si>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</si>
  <si>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</si>
  <si>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</si>
  <si>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</si>
  <si>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</si>
  <si>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</si>
  <si>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</si>
  <si>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</si>
  <si>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</si>
  <si>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</si>
  <si>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</si>
  <si>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</si>
  <si>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</si>
  <si>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</si>
  <si>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</si>
  <si>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</si>
  <si>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</si>
  <si>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</si>
  <si>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</si>
  <si>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</si>
  <si>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</si>
  <si>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</si>
  <si>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</si>
  <si>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</si>
  <si>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</si>
  <si>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</si>
  <si>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</si>
  <si>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</si>
  <si>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</si>
  <si>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</si>
  <si>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</si>
  <si>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</si>
  <si>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</si>
  <si>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</si>
  <si>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</si>
  <si>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</si>
  <si>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</si>
  <si>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</si>
  <si>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</si>
  <si>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</si>
  <si>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</si>
  <si>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</si>
  <si>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</si>
  <si>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</si>
  <si>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</si>
  <si>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</si>
  <si>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</si>
  <si>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</si>
  <si>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</si>
  <si>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</si>
  <si>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</si>
  <si>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</si>
  <si>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</si>
  <si>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</si>
  <si>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</si>
  <si>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</si>
  <si>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</si>
  <si>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</si>
  <si>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</si>
  <si>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</si>
  <si>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</si>
  <si>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</si>
  <si>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</si>
  <si>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</si>
  <si>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</si>
  <si>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</si>
  <si>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</si>
  <si>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</si>
  <si>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</si>
  <si>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</si>
  <si>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</si>
  <si>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</si>
  <si>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</si>
  <si>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</si>
  <si>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</si>
  <si>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</si>
  <si>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</si>
  <si>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</si>
  <si>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</si>
  <si>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</si>
  <si>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</si>
  <si>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</si>
  <si>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</si>
  <si>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</si>
  <si>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</si>
  <si>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</si>
  <si>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</si>
  <si>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</si>
  <si>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</si>
  <si>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</si>
  <si>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</si>
  <si>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</si>
  <si>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</si>
  <si>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</si>
  <si>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</si>
  <si>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</si>
  <si>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</si>
  <si>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</si>
  <si>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</si>
  <si>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</si>
  <si>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</si>
  <si>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</si>
  <si>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</si>
  <si>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</si>
  <si>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</si>
  <si>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</si>
  <si>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</si>
  <si>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</si>
  <si>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</si>
  <si>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</si>
  <si>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</si>
  <si>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</si>
  <si>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</si>
  <si>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</si>
  <si>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</si>
  <si>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</si>
  <si>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</si>
  <si>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</si>
  <si>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</si>
  <si>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</si>
  <si>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</si>
  <si>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</si>
  <si>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</si>
  <si>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</si>
  <si>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</si>
  <si>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</si>
  <si>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</si>
  <si>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</si>
  <si>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</si>
  <si>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</si>
  <si>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</si>
  <si>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</si>
  <si>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</si>
  <si>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</si>
  <si>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</si>
  <si>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</si>
  <si>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</si>
  <si>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</si>
  <si>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</si>
  <si>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</si>
  <si>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</si>
  <si>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</si>
  <si>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</si>
  <si>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</si>
  <si>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</si>
  <si>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</si>
  <si>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</si>
  <si>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</si>
  <si>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</si>
  <si>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</si>
  <si>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</si>
  <si>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</si>
  <si>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</si>
  <si>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</si>
  <si>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</si>
  <si>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</si>
  <si>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</si>
  <si>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</si>
  <si>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</si>
  <si>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</si>
  <si>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</si>
  <si>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</si>
  <si>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</si>
  <si>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</si>
  <si>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</si>
  <si>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</si>
  <si>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</si>
  <si>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</si>
  <si>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</si>
  <si>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</si>
  <si>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</si>
  <si>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</si>
  <si>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</si>
  <si>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</si>
  <si>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</si>
  <si>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</si>
  <si>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</si>
  <si>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</si>
  <si>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</si>
  <si>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</si>
  <si>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</si>
  <si>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</si>
  <si>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</si>
  <si>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</si>
  <si>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</si>
  <si>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</si>
  <si>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</si>
  <si>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</si>
  <si>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</si>
  <si>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</si>
  <si>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</si>
  <si>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</si>
  <si>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</si>
  <si>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</si>
  <si>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</si>
  <si>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</si>
  <si>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</si>
  <si>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</si>
  <si>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</si>
  <si>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</si>
  <si>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</si>
  <si>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</si>
  <si>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</si>
  <si>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</si>
  <si>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</si>
  <si>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</si>
  <si>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</si>
  <si>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</si>
  <si>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</si>
  <si>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</si>
  <si>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</si>
  <si>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</si>
  <si>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</si>
  <si>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</si>
  <si>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</si>
  <si>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</si>
  <si>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</si>
  <si>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</si>
  <si>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</si>
  <si>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</si>
  <si>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</si>
  <si>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</si>
  <si>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</si>
  <si>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</si>
  <si>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</si>
  <si>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</si>
  <si>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</si>
  <si>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</si>
  <si>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</si>
  <si>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</si>
  <si>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</si>
  <si>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</si>
  <si>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</si>
  <si>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</si>
  <si>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</si>
  <si>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</si>
  <si>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</si>
  <si>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</si>
  <si>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</si>
  <si>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</si>
  <si>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</si>
  <si>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</si>
  <si>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</si>
  <si>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</si>
  <si>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</si>
  <si>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</si>
  <si>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</si>
  <si>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</si>
  <si>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</si>
  <si>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</si>
  <si>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</si>
  <si>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</si>
  <si>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</si>
  <si>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</si>
  <si>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</si>
  <si>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</si>
  <si>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</si>
  <si>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</si>
  <si>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</si>
  <si>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</si>
  <si>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</si>
  <si>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</si>
  <si>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</si>
  <si>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</si>
  <si>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</si>
  <si>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</si>
  <si>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</si>
  <si>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</si>
  <si>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</si>
  <si>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</si>
  <si>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</si>
  <si>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</si>
  <si>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</si>
  <si>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</si>
  <si>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</si>
  <si>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</si>
  <si>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</si>
  <si>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</si>
  <si>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</si>
  <si>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</si>
  <si>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</si>
  <si>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</si>
  <si>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</si>
  <si>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</si>
  <si>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</si>
  <si>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</si>
  <si>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</si>
  <si>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</si>
  <si>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</si>
  <si>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</si>
  <si>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</si>
  <si>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</si>
  <si>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</si>
  <si>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</si>
  <si>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</si>
  <si>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</si>
  <si>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</si>
  <si>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</si>
  <si>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</si>
  <si>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</si>
  <si>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</si>
  <si>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</si>
  <si>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</si>
  <si>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</si>
  <si>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</si>
  <si>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</si>
  <si>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</si>
  <si>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</si>
  <si>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</si>
  <si>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</si>
  <si>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</si>
  <si>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</si>
  <si>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</si>
  <si>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</si>
  <si>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</si>
  <si>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</si>
  <si>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</si>
  <si>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</si>
  <si>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</si>
  <si>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</si>
  <si>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</si>
  <si>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</si>
  <si>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</si>
  <si>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</si>
  <si>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</si>
  <si>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</si>
  <si>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</si>
  <si>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</si>
  <si>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</si>
  <si>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</si>
  <si>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</si>
  <si>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</si>
  <si>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</si>
  <si>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</si>
  <si>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</si>
  <si>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</si>
  <si>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</si>
  <si>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</si>
  <si>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</si>
  <si>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</si>
  <si>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</si>
  <si>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</si>
  <si>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</si>
  <si>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</si>
  <si>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</si>
  <si>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</si>
  <si>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</si>
  <si>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</si>
  <si>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</si>
  <si>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</si>
  <si>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</si>
  <si>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</si>
  <si>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</si>
  <si>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</si>
  <si>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</si>
  <si>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</si>
  <si>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</si>
  <si>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</si>
  <si>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</si>
  <si>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</si>
  <si>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</si>
  <si>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</si>
  <si>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</si>
  <si>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</si>
  <si>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</si>
  <si>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</si>
  <si>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</si>
  <si>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</si>
  <si>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</si>
  <si>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</si>
  <si>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</si>
  <si>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</si>
  <si>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</si>
  <si>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</si>
  <si>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</si>
  <si>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</si>
  <si>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</si>
  <si>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</si>
  <si>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</si>
  <si>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</si>
  <si>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</si>
  <si>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</si>
  <si>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</si>
  <si>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</si>
  <si>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</si>
  <si>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</si>
  <si>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</si>
  <si>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</si>
  <si>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</si>
  <si>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</si>
  <si>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</si>
  <si>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</si>
  <si>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</si>
  <si>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</si>
  <si>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</si>
  <si>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</si>
  <si>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</si>
  <si>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</si>
  <si>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</si>
  <si>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</si>
  <si>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</si>
  <si>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</si>
  <si>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</si>
  <si>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</si>
  <si>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</si>
  <si>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</si>
  <si>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</si>
  <si>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</si>
  <si>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</si>
  <si>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</si>
  <si>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</si>
  <si>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</si>
  <si>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</si>
  <si>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</si>
  <si>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</si>
  <si>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</si>
  <si>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</si>
  <si>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</si>
  <si>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</si>
  <si>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</si>
  <si>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</si>
  <si>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</si>
  <si>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</si>
  <si>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</si>
  <si>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</si>
  <si>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</si>
  <si>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</si>
  <si>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</si>
  <si>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</si>
  <si>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</si>
  <si>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</si>
  <si>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</si>
  <si>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</si>
  <si>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</si>
  <si>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</si>
  <si>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</si>
  <si>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</si>
  <si>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</si>
  <si>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</si>
  <si>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</si>
  <si>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</si>
  <si>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</si>
  <si>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</si>
  <si>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</si>
  <si>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</si>
  <si>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</si>
  <si>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</si>
  <si>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</si>
  <si>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</si>
  <si>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</si>
  <si>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</si>
  <si>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</si>
  <si>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</si>
  <si>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</si>
  <si>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</si>
  <si>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</si>
  <si>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</si>
  <si>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</si>
  <si>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</si>
  <si>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</si>
  <si>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</si>
  <si>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</si>
  <si>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</si>
  <si>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</si>
  <si>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</si>
  <si>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</si>
  <si>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</si>
  <si>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</si>
  <si>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</si>
  <si>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</si>
  <si>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</si>
  <si>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</si>
  <si>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</si>
  <si>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</si>
  <si>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</si>
  <si>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</si>
  <si>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</si>
  <si>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</si>
  <si>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</si>
  <si>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</si>
  <si>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</si>
  <si>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</si>
  <si>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</si>
  <si>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</si>
  <si>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</si>
  <si>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</si>
  <si>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</si>
  <si>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</si>
  <si>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</si>
  <si>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</si>
  <si>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</si>
  <si>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</si>
  <si>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</si>
  <si>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</si>
  <si>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</si>
  <si>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</si>
  <si>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</si>
  <si>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</si>
  <si>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</si>
  <si>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</si>
  <si>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</si>
  <si>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</si>
  <si>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</si>
  <si>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</si>
  <si>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</si>
  <si>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</si>
  <si>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</si>
  <si>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</si>
  <si>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</si>
  <si>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</si>
  <si>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</si>
  <si>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</si>
  <si>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</si>
  <si>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</si>
  <si>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</si>
  <si>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</si>
  <si>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</si>
  <si>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</si>
  <si>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</si>
  <si>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</si>
  <si>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</si>
  <si>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</si>
  <si>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</si>
  <si>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</si>
  <si>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</si>
  <si>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</si>
  <si>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</si>
  <si>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</si>
  <si>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</si>
  <si>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</si>
  <si>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</si>
  <si>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</si>
  <si>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</si>
  <si>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</si>
  <si>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</si>
  <si>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</si>
  <si>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</si>
  <si>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</si>
  <si>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</si>
  <si>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</si>
  <si>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</si>
  <si>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</si>
  <si>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</si>
  <si>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</si>
  <si>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</si>
  <si>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</si>
  <si>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</si>
  <si>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</si>
  <si>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</si>
  <si>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</si>
  <si>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</si>
  <si>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</si>
  <si>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</si>
  <si>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</si>
  <si>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</si>
  <si>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</si>
  <si>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</si>
  <si>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</si>
  <si>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</si>
  <si>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</si>
  <si>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</si>
  <si>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</si>
  <si>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</si>
  <si>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</si>
  <si>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</si>
  <si>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</si>
  <si>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</si>
  <si>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</si>
  <si>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</si>
  <si>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</si>
  <si>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</si>
  <si>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</si>
  <si>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</si>
  <si>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</si>
  <si>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</si>
  <si>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</si>
  <si>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</si>
  <si>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</si>
  <si>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</si>
  <si>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</si>
  <si>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</si>
  <si>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</si>
  <si>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</si>
  <si>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</si>
  <si>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</si>
  <si>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</si>
  <si>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</si>
  <si>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</si>
  <si>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</si>
  <si>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</si>
  <si>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</si>
  <si>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</si>
  <si>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</si>
  <si>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</si>
  <si>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</si>
  <si>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</si>
  <si>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</si>
  <si>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</si>
  <si>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</si>
  <si>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</si>
  <si>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</si>
  <si>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</si>
  <si>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</si>
  <si>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</si>
  <si>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</si>
  <si>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</si>
  <si>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</si>
  <si>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</si>
  <si>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</si>
  <si>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</si>
  <si>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</si>
  <si>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</si>
  <si>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</si>
  <si>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</si>
  <si>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</si>
  <si>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</si>
  <si>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</si>
  <si>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</si>
  <si>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</si>
  <si>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</si>
  <si>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</si>
  <si>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</si>
  <si>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</si>
  <si>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</si>
  <si>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</si>
  <si>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</si>
  <si>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</si>
  <si>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</si>
  <si>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</si>
  <si>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</si>
  <si>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</si>
  <si>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</si>
  <si>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</si>
  <si>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</si>
  <si>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</si>
  <si>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</si>
  <si>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</si>
  <si>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</si>
  <si>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</si>
  <si>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</si>
  <si>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</si>
  <si>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</si>
  <si>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</si>
  <si>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</si>
  <si>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</si>
  <si>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</si>
  <si>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</si>
  <si>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</si>
  <si>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</si>
  <si>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</si>
  <si>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</si>
  <si>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</si>
  <si>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</si>
  <si>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</si>
  <si>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</si>
  <si>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</si>
  <si>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</si>
  <si>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</si>
  <si>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</si>
  <si>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</si>
  <si>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</si>
  <si>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</si>
  <si>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</si>
  <si>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</si>
  <si>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</si>
  <si>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</si>
  <si>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</si>
  <si>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</si>
  <si>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</si>
  <si>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</si>
  <si>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</si>
  <si>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</si>
  <si>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</si>
  <si>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</si>
  <si>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</si>
  <si>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</si>
  <si>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</si>
  <si>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</si>
  <si>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</si>
  <si>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</si>
  <si>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</si>
  <si>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</si>
  <si>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</si>
  <si>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</si>
  <si>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</si>
  <si>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</si>
  <si>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</si>
  <si>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</si>
  <si>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</si>
  <si>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</si>
  <si>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</si>
  <si>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</si>
  <si>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</si>
  <si>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</si>
  <si>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</si>
  <si>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</si>
  <si>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</si>
  <si>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</si>
  <si>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</si>
  <si>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</si>
  <si>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</si>
  <si>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</si>
  <si>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</si>
  <si>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</si>
  <si>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</si>
  <si>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</si>
  <si>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</si>
  <si>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</si>
  <si>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</si>
  <si>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</si>
  <si>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</si>
  <si>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</si>
  <si>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</si>
  <si>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</si>
  <si>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</si>
  <si>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</si>
  <si>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</si>
  <si>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</si>
  <si>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</si>
  <si>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</si>
  <si>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</si>
  <si>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</si>
  <si>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</si>
  <si>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</si>
  <si>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</si>
  <si>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</si>
  <si>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</si>
  <si>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</si>
  <si>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</si>
  <si>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</si>
  <si>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</si>
  <si>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</si>
  <si>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</si>
  <si>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</si>
  <si>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</si>
  <si>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</si>
  <si>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</si>
  <si>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</si>
  <si>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</si>
  <si>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</si>
  <si>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</si>
  <si>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</si>
  <si>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</si>
  <si>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</si>
  <si>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</si>
  <si>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</si>
  <si>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</si>
  <si>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</si>
  <si>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</si>
  <si>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</si>
  <si>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</si>
  <si>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</si>
  <si>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</si>
  <si>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</si>
  <si>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</si>
  <si>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</si>
  <si>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</si>
  <si>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</si>
  <si>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</si>
  <si>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</si>
  <si>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</si>
  <si>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</si>
  <si>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</si>
  <si>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</si>
  <si>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</si>
  <si>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</si>
  <si>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</si>
  <si>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</si>
  <si>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</si>
  <si>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</si>
  <si>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</si>
  <si>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</si>
  <si>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</si>
  <si>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</si>
  <si>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</si>
  <si>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</si>
  <si>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</si>
  <si>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</si>
  <si>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</si>
  <si>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</si>
  <si>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</si>
  <si>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</si>
  <si>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</si>
  <si>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</si>
  <si>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</si>
  <si>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</si>
  <si>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</si>
  <si>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</si>
  <si>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</si>
  <si>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</si>
  <si>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</si>
  <si>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</si>
  <si>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</si>
  <si>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</si>
  <si>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</si>
  <si>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</si>
  <si>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</si>
  <si>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</si>
  <si>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</si>
  <si>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</si>
  <si>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</si>
  <si>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</si>
  <si>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</si>
  <si>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</si>
  <si>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</si>
  <si>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</si>
  <si>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</si>
  <si>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</si>
  <si>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</si>
  <si>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</si>
  <si>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</si>
  <si>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</si>
  <si>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</si>
  <si>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</si>
  <si>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</si>
  <si>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</si>
  <si>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</si>
  <si>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</si>
  <si>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</si>
  <si>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</si>
  <si>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</si>
  <si>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</si>
  <si>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</si>
  <si>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</si>
  <si>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</si>
  <si>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</si>
  <si>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</si>
  <si>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</si>
  <si>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</si>
  <si>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</si>
  <si>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</si>
  <si>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</si>
  <si>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</si>
  <si>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</si>
  <si>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</si>
  <si>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</si>
  <si>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</si>
  <si>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</si>
  <si>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</si>
  <si>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</si>
  <si>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</si>
  <si>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</si>
  <si>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</si>
  <si>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</si>
  <si>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</si>
  <si>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</si>
  <si>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</si>
  <si>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</si>
  <si>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</si>
  <si>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</si>
  <si>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</si>
  <si>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</si>
  <si>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</si>
  <si>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</si>
  <si>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</si>
  <si>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</si>
  <si>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</si>
  <si>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</si>
  <si>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</si>
  <si>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</si>
  <si>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</si>
  <si>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</si>
  <si>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</si>
  <si>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</si>
  <si>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</si>
  <si>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</si>
  <si>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</si>
  <si>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</si>
  <si>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</si>
  <si>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</si>
  <si>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</si>
  <si>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</si>
  <si>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</si>
  <si>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</si>
  <si>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</si>
  <si>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</si>
  <si>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</si>
  <si>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</si>
  <si>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</si>
  <si>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</si>
  <si>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</si>
  <si>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</si>
  <si>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</si>
  <si>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</si>
  <si>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</si>
  <si>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</si>
  <si>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</si>
  <si>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</si>
  <si>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</si>
  <si>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</si>
  <si>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</si>
  <si>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</si>
  <si>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</si>
  <si>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</si>
  <si>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</si>
  <si>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</si>
  <si>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</si>
  <si>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</si>
  <si>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</si>
  <si>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</si>
  <si>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</si>
  <si>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</si>
  <si>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</si>
  <si>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</si>
  <si>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</si>
  <si>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</si>
  <si>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</si>
  <si>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</si>
  <si>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</si>
  <si>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</si>
  <si>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</si>
  <si>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</si>
  <si>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</si>
  <si>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</si>
  <si>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</si>
  <si>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</si>
  <si>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</si>
  <si>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</si>
  <si>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</si>
  <si>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</si>
  <si>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</si>
  <si>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</si>
  <si>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</si>
  <si>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</si>
  <si>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</si>
  <si>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</si>
  <si>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</si>
  <si>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</si>
  <si>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</si>
  <si>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</si>
  <si>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</si>
  <si>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</si>
  <si>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</si>
  <si>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</si>
  <si>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</si>
  <si>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</si>
  <si>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</si>
  <si>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</si>
  <si>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</si>
  <si>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</si>
  <si>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</si>
  <si>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</si>
  <si>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</si>
  <si>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</si>
  <si>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</si>
  <si>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</si>
  <si>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</si>
  <si>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</si>
  <si>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</si>
  <si>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</si>
  <si>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</si>
  <si>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</si>
  <si>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</si>
  <si>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</si>
  <si>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</si>
  <si>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</si>
  <si>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</si>
  <si>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</si>
  <si>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</si>
  <si>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</si>
  <si>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</si>
  <si>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</si>
  <si>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</si>
  <si>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</si>
  <si>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</si>
  <si>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</si>
  <si>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</si>
  <si>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</si>
  <si>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</si>
  <si>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</si>
  <si>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</si>
  <si>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</si>
  <si>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</si>
  <si>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</si>
  <si>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</si>
  <si>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</si>
  <si>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</si>
  <si>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</si>
  <si>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</si>
  <si>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</si>
  <si>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</si>
  <si>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</si>
  <si>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</si>
  <si>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</si>
  <si>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</si>
  <si>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</si>
  <si>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</si>
  <si>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</si>
  <si>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</si>
  <si>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</si>
  <si>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</si>
  <si>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</si>
  <si>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</si>
  <si>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</si>
  <si>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</si>
  <si>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</si>
  <si>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</si>
  <si>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</si>
  <si>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</si>
  <si>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</si>
  <si>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</si>
  <si>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</si>
  <si>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</si>
  <si>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</si>
  <si>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</si>
  <si>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</si>
  <si>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</si>
  <si>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</si>
  <si>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</si>
  <si>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</si>
  <si>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</si>
  <si>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</si>
  <si>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</si>
  <si>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</si>
  <si>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</si>
  <si>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</si>
  <si>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</si>
  <si>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</si>
  <si>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</si>
  <si>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</si>
  <si>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</si>
  <si>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</si>
  <si>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</si>
  <si>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</si>
  <si>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</si>
  <si>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</si>
  <si>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</si>
  <si>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</si>
  <si>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</si>
  <si>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</si>
  <si>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</si>
  <si>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</si>
  <si>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</si>
  <si>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</si>
  <si>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</si>
  <si>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</si>
  <si>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</si>
  <si>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</si>
  <si>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</si>
  <si>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</si>
  <si>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</si>
  <si>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</si>
  <si>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</si>
  <si>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</si>
  <si>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</si>
  <si>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</si>
  <si>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</si>
  <si>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</si>
  <si>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</si>
  <si>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</si>
  <si>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</si>
  <si>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</si>
  <si>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</si>
  <si>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</si>
  <si>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</si>
  <si>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</si>
  <si>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</si>
  <si>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</si>
  <si>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</si>
  <si>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</si>
  <si>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</si>
  <si>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</si>
  <si>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</si>
  <si>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</si>
  <si>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</si>
  <si>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</si>
  <si>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</si>
  <si>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</si>
  <si>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</si>
  <si>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</si>
  <si>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</si>
  <si>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</si>
  <si>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</si>
  <si>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</si>
  <si>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</si>
  <si>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</si>
  <si>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</si>
  <si>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</si>
  <si>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</si>
  <si>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</si>
  <si>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</si>
  <si>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</si>
  <si>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</si>
  <si>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</si>
  <si>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</si>
  <si>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</si>
  <si>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</si>
  <si>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</si>
  <si>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</si>
  <si>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</si>
  <si>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</si>
  <si>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</si>
  <si>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</si>
  <si>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</si>
  <si>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</si>
  <si>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</si>
  <si>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</si>
  <si>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</si>
  <si>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</si>
  <si>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</si>
  <si>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</si>
  <si>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</si>
  <si>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</si>
  <si>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</si>
  <si>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</si>
  <si>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</si>
  <si>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</si>
  <si>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</si>
  <si>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</si>
  <si>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</si>
  <si>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</si>
  <si>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</si>
  <si>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</si>
  <si>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</si>
  <si>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</si>
  <si>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</si>
  <si>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</si>
  <si>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</si>
  <si>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</si>
  <si>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</si>
  <si>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</si>
  <si>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</si>
  <si>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</si>
  <si>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</si>
  <si>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</si>
  <si>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</si>
  <si>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</si>
  <si>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</si>
  <si>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</si>
  <si>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</si>
  <si>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</si>
  <si>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</si>
  <si>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</si>
  <si>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</si>
  <si>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</si>
  <si>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</si>
  <si>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</si>
  <si>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</si>
  <si>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</si>
  <si>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</si>
  <si>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</si>
  <si>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</si>
  <si>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</si>
  <si>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</si>
  <si>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</si>
  <si>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</si>
  <si>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</si>
  <si>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</si>
  <si>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</si>
  <si>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</si>
  <si>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</si>
  <si>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</si>
  <si>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</si>
  <si>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</si>
  <si>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</si>
  <si>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</si>
  <si>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</si>
  <si>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</si>
  <si>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</si>
  <si>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</si>
  <si>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</si>
  <si>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</si>
  <si>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</si>
  <si>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</si>
  <si>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</si>
  <si>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</si>
  <si>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</si>
  <si>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</si>
  <si>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</si>
  <si>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</si>
  <si>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</si>
  <si>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</si>
  <si>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</si>
  <si>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</si>
  <si>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</si>
  <si>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</si>
  <si>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</si>
  <si>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</si>
  <si>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</si>
  <si>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</si>
  <si>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</si>
  <si>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</si>
  <si>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</si>
  <si>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</si>
  <si>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</si>
  <si>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</si>
  <si>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</si>
  <si>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</si>
  <si>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</si>
  <si>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</si>
  <si>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</si>
  <si>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</si>
  <si>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</si>
  <si>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</si>
  <si>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</si>
  <si>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</si>
  <si>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</si>
  <si>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</si>
  <si>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</si>
  <si>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</si>
  <si>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</si>
  <si>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</si>
  <si>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</si>
  <si>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</si>
  <si>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</si>
  <si>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</si>
  <si>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</si>
  <si>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</si>
  <si>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</si>
  <si>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</si>
  <si>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</si>
  <si>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</si>
  <si>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</si>
  <si>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</si>
  <si>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</si>
  <si>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</si>
  <si>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</si>
  <si>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</si>
  <si>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</si>
  <si>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</si>
  <si>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</si>
  <si>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</si>
  <si>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</si>
  <si>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</si>
  <si>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</si>
  <si>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</si>
  <si>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</si>
  <si>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</si>
  <si>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</si>
  <si>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</si>
  <si>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</si>
  <si>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</si>
  <si>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</si>
  <si>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</si>
  <si>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</si>
  <si>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</si>
  <si>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</si>
  <si>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</si>
  <si>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</si>
  <si>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</si>
  <si>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</si>
  <si>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</si>
  <si>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</si>
  <si>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</si>
  <si>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</si>
  <si>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</si>
  <si>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</si>
  <si>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</si>
  <si>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</si>
  <si>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</si>
  <si>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</si>
  <si>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</si>
  <si>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</si>
  <si>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</si>
  <si>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</si>
  <si>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</si>
  <si>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</si>
  <si>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</si>
  <si>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</si>
  <si>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</si>
  <si>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</si>
  <si>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</si>
  <si>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</si>
  <si>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</si>
  <si>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</si>
  <si>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</si>
  <si>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</si>
  <si>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</si>
  <si>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</si>
  <si>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</si>
  <si>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</si>
  <si>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</si>
  <si>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</si>
  <si>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</si>
  <si>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</si>
  <si>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</si>
  <si>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</si>
  <si>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</si>
  <si>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</si>
  <si>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</si>
  <si>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</si>
  <si>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</si>
  <si>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</si>
  <si>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</si>
  <si>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</si>
  <si>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</si>
  <si>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</si>
  <si>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</si>
  <si>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</si>
  <si>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</si>
  <si>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</si>
  <si>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</si>
  <si>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</si>
  <si>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</si>
  <si>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</si>
  <si>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</si>
  <si>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</si>
  <si>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</si>
  <si>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</si>
  <si>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</si>
  <si>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</si>
  <si>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</si>
  <si>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</si>
  <si>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</si>
  <si>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</si>
  <si>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</si>
  <si>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</si>
  <si>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</si>
  <si>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</si>
  <si>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</si>
  <si>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</si>
  <si>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</si>
  <si>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</si>
  <si>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</si>
  <si>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</si>
  <si>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</si>
  <si>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</si>
  <si>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</si>
  <si>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</si>
  <si>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</si>
  <si>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</si>
  <si>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</si>
  <si>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</si>
  <si>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</si>
  <si>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</si>
  <si>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</si>
  <si>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</si>
  <si>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</si>
  <si>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</si>
  <si>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</si>
  <si>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</si>
  <si>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</si>
  <si>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</si>
  <si>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</si>
  <si>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</si>
  <si>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</si>
  <si>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</si>
  <si>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</si>
  <si>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</si>
  <si>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</si>
  <si>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</si>
  <si>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</si>
  <si>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</si>
  <si>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</si>
  <si>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</si>
  <si>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</si>
  <si>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</si>
  <si>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</si>
  <si>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</si>
  <si>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</si>
  <si>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</si>
  <si>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</si>
  <si>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</si>
  <si>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</si>
  <si>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</si>
  <si>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</si>
  <si>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</si>
  <si>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</si>
  <si>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</si>
  <si>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</si>
  <si>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</si>
  <si>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</si>
  <si>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</si>
  <si>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</si>
  <si>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</si>
  <si>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</si>
  <si>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</si>
  <si>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</si>
  <si>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</si>
  <si>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</si>
  <si>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</si>
  <si>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</si>
  <si>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</si>
  <si>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</si>
  <si>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</si>
  <si>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</si>
  <si>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</si>
  <si>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</si>
  <si>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</si>
  <si>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</si>
  <si>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</si>
  <si>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</si>
  <si>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</si>
  <si>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</si>
  <si>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</si>
  <si>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</si>
  <si>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</si>
  <si>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</si>
  <si>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</si>
  <si>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</si>
  <si>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</si>
  <si>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</si>
  <si>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</si>
  <si>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</si>
  <si>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</si>
  <si>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</si>
  <si>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</si>
  <si>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</si>
  <si>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</si>
  <si>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</si>
  <si>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</si>
  <si>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</si>
  <si>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</si>
  <si>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</si>
  <si>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</si>
  <si>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</si>
  <si>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</si>
  <si>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</si>
  <si>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</si>
  <si>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</si>
  <si>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</si>
  <si>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</si>
  <si>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</si>
  <si>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</si>
  <si>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</si>
  <si>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</si>
  <si>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</si>
  <si>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</si>
  <si>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</si>
  <si>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</si>
  <si>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</si>
  <si>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</si>
  <si>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</si>
  <si>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</si>
  <si>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</si>
  <si>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</si>
  <si>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</si>
  <si>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</si>
  <si>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</si>
  <si>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</si>
  <si>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</si>
  <si>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</si>
  <si>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</si>
  <si>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</si>
  <si>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</si>
  <si>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</si>
  <si>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</si>
  <si>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</si>
  <si>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</si>
  <si>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</si>
  <si>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</si>
  <si>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</si>
  <si>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</si>
  <si>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</si>
  <si>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</si>
  <si>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</si>
  <si>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</si>
  <si>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</si>
  <si>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</si>
  <si>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</si>
  <si>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</si>
  <si>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</si>
  <si>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</si>
  <si>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</si>
  <si>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</si>
  <si>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</si>
  <si>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</si>
  <si>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</si>
  <si>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</si>
  <si>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</si>
  <si>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</si>
  <si>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</si>
  <si>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</si>
  <si>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</si>
  <si>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</si>
  <si>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</si>
  <si>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</si>
  <si>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</si>
  <si>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</si>
  <si>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</si>
  <si>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</si>
  <si>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</si>
  <si>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</si>
  <si>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</si>
  <si>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</si>
  <si>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</si>
  <si>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</si>
  <si>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</si>
  <si>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</si>
  <si>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</si>
  <si>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</si>
  <si>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</si>
  <si>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</si>
  <si>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</si>
  <si>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</si>
  <si>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</si>
  <si>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</si>
  <si>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</si>
  <si>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</si>
  <si>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</si>
  <si>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</si>
  <si>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</si>
  <si>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</si>
  <si>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</si>
  <si>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</si>
  <si>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</si>
  <si>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</si>
  <si>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</si>
  <si>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</si>
  <si>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</si>
  <si>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</si>
  <si>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</si>
  <si>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</si>
  <si>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</si>
  <si>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</si>
  <si>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</si>
  <si>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</si>
  <si>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</si>
  <si>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</si>
  <si>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</si>
  <si>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</si>
  <si>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</si>
  <si>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</si>
  <si>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</si>
  <si>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</si>
  <si>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</si>
  <si>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</si>
  <si>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</si>
  <si>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</si>
  <si>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</si>
  <si>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</si>
  <si>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</si>
  <si>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</si>
  <si>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</si>
  <si>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</si>
  <si>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</si>
  <si>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</si>
  <si>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</si>
  <si>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</si>
  <si>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</si>
  <si>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</si>
  <si>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</si>
  <si>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</si>
  <si>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</si>
  <si>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</si>
  <si>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</si>
  <si>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</si>
  <si>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</si>
  <si>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</si>
  <si>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</si>
  <si>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</si>
  <si>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</si>
  <si>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</si>
  <si>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</si>
  <si>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</si>
  <si>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</si>
  <si>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</si>
  <si>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</si>
  <si>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</si>
  <si>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</si>
  <si>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</si>
  <si>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</si>
  <si>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</si>
  <si>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</si>
  <si>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</si>
  <si>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</si>
  <si>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</si>
  <si>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</si>
  <si>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</si>
  <si>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</si>
  <si>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</si>
  <si>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</si>
  <si>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</si>
  <si>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</si>
  <si>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</si>
  <si>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</si>
  <si>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</si>
  <si>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</si>
  <si>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</si>
  <si>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</si>
  <si>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</si>
  <si>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</si>
  <si>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</si>
  <si>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</si>
  <si>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</si>
  <si>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</si>
  <si>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</si>
  <si>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</si>
  <si>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</si>
  <si>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</si>
  <si>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</si>
  <si>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</si>
  <si>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</si>
  <si>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</si>
  <si>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</si>
  <si>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</si>
  <si>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</si>
  <si>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</si>
  <si>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</si>
  <si>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</si>
  <si>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</si>
  <si>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</si>
  <si>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</si>
  <si>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</si>
  <si>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</si>
  <si>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</si>
  <si>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</si>
  <si>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</si>
  <si>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</si>
  <si>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</si>
  <si>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</si>
  <si>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</si>
  <si>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</si>
  <si>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</si>
  <si>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</si>
  <si>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</si>
  <si>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</si>
  <si>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</si>
  <si>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</si>
  <si>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</si>
  <si>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</si>
  <si>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</si>
  <si>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</si>
  <si>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</si>
  <si>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</si>
  <si>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</si>
  <si>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</si>
  <si>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</si>
  <si>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</si>
  <si>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</si>
  <si>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</si>
  <si>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</si>
  <si>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</si>
  <si>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</si>
  <si>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</si>
  <si>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</si>
  <si>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</si>
  <si>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</si>
  <si>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</si>
  <si>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</si>
  <si>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</si>
  <si>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</si>
  <si>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</si>
  <si>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</si>
  <si>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</si>
  <si>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</si>
  <si>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</si>
  <si>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</si>
  <si>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</si>
  <si>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</si>
  <si>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</si>
  <si>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</si>
  <si>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</si>
  <si>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</si>
  <si>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</si>
  <si>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</si>
  <si>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</si>
  <si>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</si>
  <si>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</si>
  <si>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</si>
  <si>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</si>
  <si>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</si>
  <si>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</si>
  <si>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</si>
  <si>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</si>
  <si>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</si>
  <si>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</si>
  <si>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</si>
  <si>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</si>
  <si>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</si>
  <si>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</si>
  <si>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</si>
  <si>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</si>
  <si>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</si>
  <si>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</si>
  <si>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</si>
  <si>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</si>
  <si>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</si>
  <si>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</si>
  <si>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</si>
  <si>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</si>
  <si>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</si>
  <si>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</si>
  <si>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</si>
  <si>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</si>
  <si>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</si>
  <si>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</si>
  <si>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</si>
  <si>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</si>
  <si>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</si>
  <si>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</si>
  <si>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</si>
  <si>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</si>
  <si>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</si>
  <si>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</si>
  <si>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</si>
  <si>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</si>
  <si>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</si>
  <si>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</si>
  <si>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</si>
  <si>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</si>
  <si>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</si>
  <si>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</si>
  <si>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</si>
  <si>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</si>
  <si>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</si>
  <si>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</si>
  <si>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</si>
  <si>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</si>
  <si>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</si>
  <si>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</si>
  <si>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</si>
  <si>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</si>
  <si>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</si>
  <si>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</si>
  <si>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</si>
  <si>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</si>
  <si>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</si>
  <si>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</si>
  <si>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</si>
  <si>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</si>
  <si>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</si>
  <si>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</si>
  <si>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</si>
  <si>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</si>
  <si>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</si>
  <si>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</si>
  <si>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</si>
  <si>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</si>
  <si>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</si>
  <si>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</si>
  <si>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</si>
  <si>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</si>
  <si>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</si>
  <si>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</si>
  <si>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</si>
  <si>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</si>
  <si>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</si>
  <si>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</si>
  <si>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</si>
  <si>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</si>
  <si>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</si>
  <si>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</si>
  <si>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</si>
  <si>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</si>
  <si>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</si>
  <si>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</si>
  <si>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</si>
  <si>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</si>
  <si>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</si>
  <si>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</si>
  <si>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</si>
  <si>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</si>
  <si>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</si>
  <si>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</si>
  <si>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</si>
  <si>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</si>
  <si>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</si>
  <si>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</si>
  <si>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</si>
  <si>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</si>
  <si>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</si>
  <si>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</si>
  <si>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</si>
  <si>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</si>
  <si>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</si>
  <si>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</si>
  <si>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</si>
  <si>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</si>
  <si>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</si>
  <si>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</si>
  <si>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</si>
  <si>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</si>
  <si>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</si>
  <si>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</si>
  <si>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</si>
  <si>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</si>
  <si>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</si>
  <si>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</si>
  <si>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</si>
  <si>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</si>
  <si>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</si>
  <si>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</si>
  <si>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</si>
  <si>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</si>
  <si>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</si>
  <si>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</si>
  <si>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</si>
  <si>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</si>
  <si>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</si>
  <si>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</si>
  <si>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</si>
  <si>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</si>
  <si>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</si>
  <si>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</si>
  <si>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</si>
  <si>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</si>
  <si>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</si>
  <si>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</si>
  <si>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</si>
  <si>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</si>
  <si>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</si>
  <si>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</si>
  <si>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</si>
  <si>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</si>
  <si>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</si>
  <si>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</si>
  <si>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</si>
  <si>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</si>
  <si>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</si>
  <si>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</si>
  <si>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</si>
  <si>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</si>
  <si>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</si>
  <si>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</si>
  <si>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</si>
  <si>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</si>
  <si>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</si>
  <si>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</si>
  <si>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</si>
  <si>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</si>
  <si>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</si>
  <si>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</si>
  <si>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</si>
  <si>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</si>
  <si>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</si>
  <si>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</si>
  <si>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</si>
  <si>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</si>
  <si>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</si>
  <si>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</si>
  <si>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</si>
  <si>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</si>
  <si>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</si>
  <si>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</si>
  <si>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</si>
  <si>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</si>
  <si>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</si>
  <si>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</si>
  <si>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</si>
  <si>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</si>
  <si>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</si>
  <si>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</si>
  <si>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</si>
  <si>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</si>
  <si>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</si>
  <si>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</si>
  <si>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</si>
  <si>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</si>
  <si>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</si>
  <si>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</si>
  <si>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</si>
  <si>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</si>
  <si>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</si>
  <si>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</si>
  <si>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</si>
  <si>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</si>
  <si>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</si>
  <si>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</si>
  <si>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</si>
  <si>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</si>
  <si>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</si>
  <si>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</si>
  <si>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</si>
  <si>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</si>
  <si>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</si>
  <si>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</si>
  <si>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</si>
  <si>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</si>
  <si>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</si>
  <si>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</si>
  <si>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</si>
  <si>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</si>
  <si>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</si>
  <si>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</si>
  <si>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</si>
  <si>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</si>
  <si>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</si>
  <si>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</si>
  <si>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</si>
  <si>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</si>
  <si>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</si>
  <si>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</si>
  <si>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</si>
  <si>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</si>
  <si>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</si>
  <si>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</si>
  <si>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</si>
  <si>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</si>
  <si>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</si>
  <si>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</si>
  <si>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</si>
  <si>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</si>
  <si>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</si>
  <si>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</si>
  <si>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</si>
  <si>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</si>
  <si>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</si>
  <si>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</si>
  <si>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</si>
  <si>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</si>
  <si>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</si>
  <si>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</si>
  <si>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</si>
  <si>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</si>
  <si>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</si>
  <si>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</si>
  <si>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</si>
  <si>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</si>
  <si>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</si>
  <si>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</si>
  <si>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</si>
  <si>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</si>
  <si>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</si>
  <si>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</si>
  <si>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</si>
  <si>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</si>
  <si>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</si>
  <si>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</si>
  <si>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</si>
  <si>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</si>
  <si>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</si>
  <si>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</si>
  <si>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</si>
  <si>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</si>
  <si>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</si>
  <si>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</si>
  <si>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</si>
  <si>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</si>
  <si>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</si>
  <si>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</si>
  <si>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</si>
  <si>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</si>
  <si>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</si>
  <si>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</si>
  <si>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</si>
  <si>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</si>
  <si>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</si>
  <si>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</si>
  <si>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</si>
  <si>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</si>
  <si>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</si>
  <si>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</si>
  <si>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</si>
  <si>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</si>
  <si>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</si>
  <si>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</si>
  <si>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</si>
  <si>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</si>
  <si>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</si>
  <si>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</si>
  <si>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</si>
  <si>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</si>
  <si>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</si>
  <si>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</si>
  <si>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</si>
  <si>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</si>
  <si>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</si>
  <si>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</si>
  <si>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</si>
  <si>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</si>
  <si>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</si>
  <si>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</si>
  <si>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</si>
  <si>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</si>
  <si>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</si>
  <si>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</si>
  <si>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</si>
  <si>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</si>
  <si>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</si>
  <si>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</si>
  <si>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</si>
  <si>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</si>
  <si>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</si>
  <si>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</si>
  <si>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</si>
  <si>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</si>
  <si>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</si>
  <si>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</si>
  <si>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</si>
  <si>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</si>
  <si>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</si>
  <si>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</si>
  <si>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</si>
  <si>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</si>
  <si>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</si>
  <si>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</si>
  <si>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</si>
  <si>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</si>
  <si>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</si>
  <si>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</si>
  <si>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</si>
  <si>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</si>
  <si>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</si>
  <si>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</si>
  <si>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</si>
  <si>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</si>
  <si>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</si>
  <si>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</si>
  <si>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</si>
  <si>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</si>
  <si>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</si>
  <si>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</si>
  <si>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</si>
  <si>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</si>
  <si>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</si>
  <si>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</si>
  <si>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</si>
  <si>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</si>
  <si>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</si>
  <si>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</si>
  <si>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</si>
  <si>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</si>
  <si>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</si>
  <si>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</si>
  <si>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</si>
  <si>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</si>
  <si>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</si>
  <si>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</si>
  <si>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</si>
  <si>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</si>
  <si>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</si>
  <si>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</si>
  <si>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</si>
  <si>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</si>
  <si>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</si>
  <si>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</si>
  <si>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</si>
  <si>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</si>
  <si>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</si>
  <si>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</si>
  <si>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</si>
  <si>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</si>
  <si>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</si>
  <si>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</si>
  <si>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</si>
  <si>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</si>
  <si>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</si>
  <si>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</si>
  <si>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</si>
  <si>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</si>
  <si>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</si>
  <si>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</si>
  <si>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</si>
  <si>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</si>
  <si>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</si>
  <si>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</si>
  <si>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</si>
  <si>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</si>
  <si>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</si>
  <si>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</si>
  <si>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</si>
  <si>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</si>
  <si>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</si>
  <si>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</si>
  <si>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</si>
  <si>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</si>
  <si>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</si>
  <si>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</si>
  <si>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</si>
  <si>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</si>
  <si>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</si>
  <si>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</si>
  <si>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</si>
  <si>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</si>
  <si>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</si>
  <si>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</si>
  <si>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</si>
  <si>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</si>
  <si>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</si>
  <si>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</si>
  <si>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</si>
  <si>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</si>
  <si>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</si>
  <si>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</si>
  <si>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</si>
  <si>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</si>
  <si>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</si>
  <si>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</si>
  <si>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</si>
  <si>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</si>
  <si>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</si>
  <si>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</si>
  <si>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</si>
  <si>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</si>
  <si>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</si>
  <si>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</si>
  <si>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</si>
  <si>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</si>
  <si>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</si>
  <si>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</si>
  <si>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</si>
  <si>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</si>
  <si>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</si>
  <si>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</si>
  <si>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</si>
  <si>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</si>
  <si>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</si>
  <si>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</si>
  <si>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</si>
  <si>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</si>
  <si>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</si>
  <si>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</si>
  <si>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</si>
  <si>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</si>
  <si>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</si>
  <si>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</si>
  <si>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</si>
  <si>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</si>
  <si>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</si>
  <si>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</si>
  <si>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</si>
  <si>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</si>
  <si>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</si>
  <si>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</si>
  <si>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</si>
  <si>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</si>
  <si>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</si>
  <si>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</si>
  <si>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</si>
  <si>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</si>
  <si>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</si>
  <si>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</si>
  <si>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</si>
  <si>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</si>
  <si>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</si>
  <si>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</si>
  <si>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</si>
  <si>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</si>
  <si>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</si>
  <si>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</si>
  <si>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</si>
  <si>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</si>
  <si>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</si>
  <si>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</si>
  <si>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</si>
  <si>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</si>
  <si>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</si>
  <si>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</si>
  <si>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</si>
  <si>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</si>
  <si>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</si>
  <si>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</si>
  <si>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</si>
  <si>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</si>
  <si>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</si>
  <si>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</si>
  <si>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</si>
  <si>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</si>
  <si>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</si>
  <si>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</si>
  <si>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</si>
  <si>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</si>
  <si>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</si>
  <si>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</si>
  <si>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</si>
  <si>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</si>
  <si>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</si>
  <si>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</si>
  <si>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</si>
  <si>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</si>
  <si>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</si>
  <si>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</si>
  <si>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</si>
  <si>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</si>
  <si>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</si>
  <si>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</si>
  <si>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</si>
  <si>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</si>
  <si>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</si>
  <si>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</si>
  <si>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</si>
  <si>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</si>
  <si>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</si>
  <si>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</si>
  <si>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</si>
  <si>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</si>
  <si>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</si>
  <si>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</si>
  <si>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</si>
  <si>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</si>
  <si>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</si>
  <si>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</si>
  <si>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</si>
  <si>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</si>
  <si>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</si>
  <si>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</si>
  <si>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</si>
  <si>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</si>
  <si>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</si>
  <si>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</si>
  <si>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</si>
  <si>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</si>
  <si>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</si>
  <si>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</si>
  <si>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</si>
  <si>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</si>
  <si>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</si>
  <si>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</si>
  <si>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</si>
  <si>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</si>
  <si>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</si>
  <si>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</si>
  <si>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</si>
  <si>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</si>
  <si>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</si>
  <si>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</si>
  <si>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</si>
  <si>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</si>
  <si>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</si>
  <si>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</si>
  <si>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</si>
  <si>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</si>
  <si>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</si>
  <si>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</si>
  <si>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</si>
  <si>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</si>
  <si>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</si>
  <si>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</si>
  <si>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</si>
  <si>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</si>
  <si>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</si>
  <si>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</si>
  <si>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</si>
  <si>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</si>
  <si>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</si>
  <si>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</si>
  <si>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</si>
  <si>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</si>
  <si>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</si>
  <si>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</si>
  <si>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</si>
  <si>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</si>
  <si>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</si>
  <si>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</si>
  <si>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</si>
  <si>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</si>
  <si>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</si>
  <si>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</si>
  <si>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</si>
  <si>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</si>
  <si>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</si>
  <si>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</si>
  <si>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</si>
  <si>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</si>
  <si>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</si>
  <si>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</si>
  <si>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</si>
  <si>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</si>
  <si>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</si>
  <si>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</si>
  <si>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</si>
  <si>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</si>
  <si>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</si>
  <si>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</si>
  <si>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</si>
  <si>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</si>
  <si>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</si>
  <si>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</si>
  <si>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</si>
  <si>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</si>
  <si>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</si>
  <si>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</si>
  <si>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</si>
  <si>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</si>
  <si>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</si>
  <si>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</si>
  <si>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</si>
  <si>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</si>
  <si>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</si>
  <si>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</si>
  <si>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</si>
  <si>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</si>
  <si>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</si>
  <si>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</si>
  <si>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</si>
  <si>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</si>
  <si>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</si>
  <si>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</si>
  <si>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</si>
  <si>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</si>
  <si>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</si>
  <si>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</si>
  <si>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</si>
  <si>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</si>
  <si>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</si>
  <si>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</si>
  <si>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</si>
  <si>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</si>
  <si>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</si>
  <si>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</si>
  <si>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</si>
  <si>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</si>
  <si>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</si>
  <si>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</si>
  <si>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</si>
  <si>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</si>
  <si>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</si>
  <si>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</si>
  <si>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</si>
  <si>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</si>
  <si>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</si>
  <si>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</si>
  <si>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</si>
  <si>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</si>
  <si>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</si>
  <si>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</si>
  <si>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</si>
  <si>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</si>
  <si>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</si>
  <si>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</si>
  <si>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</si>
  <si>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</si>
  <si>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</si>
  <si>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</si>
  <si>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</si>
  <si>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</si>
  <si>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</si>
  <si>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</si>
  <si>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</si>
  <si>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</si>
  <si>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</si>
  <si>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</si>
  <si>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</si>
  <si>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</si>
  <si>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</si>
  <si>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</si>
  <si>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</si>
  <si>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</si>
  <si>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</si>
  <si>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</si>
  <si>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</si>
  <si>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</si>
  <si>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</si>
  <si>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</si>
  <si>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</si>
  <si>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</si>
  <si>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</si>
  <si>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</si>
  <si>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</si>
  <si>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</si>
  <si>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</si>
  <si>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</si>
  <si>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</si>
  <si>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</si>
  <si>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</si>
  <si>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</si>
  <si>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</si>
  <si>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</si>
  <si>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</si>
  <si>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</si>
  <si>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</si>
  <si>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</si>
  <si>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</si>
  <si>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</si>
  <si>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</si>
  <si>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</si>
  <si>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</si>
  <si>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</si>
  <si>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</si>
  <si>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</si>
  <si>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</si>
  <si>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</si>
  <si>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</si>
  <si>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</si>
  <si>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</si>
  <si>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</si>
  <si>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</si>
  <si>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</si>
  <si>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</si>
  <si>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</si>
  <si>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</si>
  <si>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</si>
  <si>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</si>
  <si>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</si>
  <si>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</si>
  <si>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</si>
  <si>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</si>
  <si>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</si>
  <si>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</si>
  <si>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</si>
  <si>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</si>
  <si>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</si>
  <si>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</si>
  <si>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</si>
  <si>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</si>
  <si>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</si>
  <si>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</si>
  <si>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</si>
  <si>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</si>
  <si>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</si>
  <si>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</si>
  <si>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</si>
  <si>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</si>
  <si>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</si>
  <si>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</si>
  <si>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</si>
  <si>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</si>
  <si>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</si>
  <si>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</si>
  <si>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>WA AUG 2022 ARREARS LOW INCOME CUSTOMERS</t>
  </si>
  <si>
    <t xml:space="preserve">WA SEP 2022 ARREARS </t>
  </si>
  <si>
    <t xml:space="preserve">WA OCT 2022 ARREARS </t>
  </si>
  <si>
    <t>WA OCT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</si>
</sst>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1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04E6E500-3CB0-4F55-8A92-8DB6BF1E7BBD}">
    <text>WA_TERM_COVID_EAP_MONTHLY2</text>
  </threadedComment>
  <threadedComment ref="A10" dT="2022-08-18T03:57:35.63" personId="{2A246C76-F4FB-4101-AD22-861C78CF992B}" id="{BE54E2A1-1095-484F-AE12-18EA8E22EE95}">
    <text>WA_ARREARS_UNIQUE1_MNTHLY2</text>
  </threadedComment>
  <threadedComment ref="A17" dT="2022-05-23T17:31:50.73" personId="{2A246C76-F4FB-4101-AD22-861C78CF992B}" id="{5203FCAD-7EAB-433F-AEED-2A46391093CA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topLeftCell="A10" zoomScaleNormal="100" workbookViewId="0">
      <selection activeCell="F24" sqref="F24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44835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109662.05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2570612.9299999899</v>
      </c>
      <c r="C13" s="41">
        <v>25945</v>
      </c>
      <c r="D13" s="40">
        <v>1632262.21</v>
      </c>
      <c r="E13" s="41">
        <v>14419</v>
      </c>
      <c r="F13" s="40">
        <v>691543.63</v>
      </c>
      <c r="G13" s="41">
        <v>7508</v>
      </c>
      <c r="H13" s="40">
        <v>7331462.6200000001</v>
      </c>
      <c r="I13" s="41">
        <v>8519</v>
      </c>
      <c r="J13" s="40">
        <v>11534337.76</v>
      </c>
      <c r="K13" s="42">
        <v>26079</v>
      </c>
    </row>
    <row r="14" spans="1:11" x14ac:dyDescent="0.25">
      <c r="A14" s="4" t="s">
        <v>7488</v>
      </c>
      <c r="B14" s="40">
        <v>383952.83000000101</v>
      </c>
      <c r="C14" s="41">
        <v>1673</v>
      </c>
      <c r="D14" s="40">
        <v>198114.59</v>
      </c>
      <c r="E14" s="41">
        <v>856</v>
      </c>
      <c r="F14" s="40">
        <v>95019.349999999904</v>
      </c>
      <c r="G14" s="41">
        <v>496</v>
      </c>
      <c r="H14" s="40">
        <v>919419.59</v>
      </c>
      <c r="I14" s="41">
        <v>585</v>
      </c>
      <c r="J14" s="40">
        <v>1501487.01</v>
      </c>
      <c r="K14" s="42">
        <v>1686</v>
      </c>
    </row>
    <row r="15" spans="1:11" ht="15.75" thickBot="1" x14ac:dyDescent="0.3">
      <c r="A15" s="5" t="s">
        <v>10</v>
      </c>
      <c r="B15" s="20">
        <f>B13+B14</f>
        <v>2954565.7599999909</v>
      </c>
      <c r="C15" s="21">
        <f t="shared" ref="C15:K15" si="0">C13+C14</f>
        <v>27618</v>
      </c>
      <c r="D15" s="20">
        <f t="shared" si="0"/>
        <v>1830376.8</v>
      </c>
      <c r="E15" s="21">
        <f t="shared" si="0"/>
        <v>15275</v>
      </c>
      <c r="F15" s="20">
        <f>F13+F14</f>
        <v>786562.97999999986</v>
      </c>
      <c r="G15" s="21">
        <f t="shared" si="0"/>
        <v>8004</v>
      </c>
      <c r="H15" s="20">
        <f t="shared" si="0"/>
        <v>8250882.21</v>
      </c>
      <c r="I15" s="21">
        <f t="shared" si="0"/>
        <v>9104</v>
      </c>
      <c r="J15" s="20">
        <f t="shared" si="0"/>
        <v>13035824.77</v>
      </c>
      <c r="K15" s="22">
        <f t="shared" si="0"/>
        <v>27765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9.3132257461547852E-9</v>
      </c>
      <c r="K16" s="39"/>
    </row>
    <row r="17" spans="1:11" x14ac:dyDescent="0.25">
      <c r="C17" s="61"/>
    </row>
    <row r="18" spans="1:11" x14ac:dyDescent="0.25">
      <c r="A18" s="69" t="s">
        <v>7493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335971.89999999898</v>
      </c>
      <c r="C20" s="19">
        <v>3492</v>
      </c>
      <c r="D20" s="18">
        <v>293016.3</v>
      </c>
      <c r="E20" s="19">
        <v>2483</v>
      </c>
      <c r="F20" s="18">
        <v>131875.94</v>
      </c>
      <c r="G20" s="19">
        <v>1476</v>
      </c>
      <c r="H20" s="18">
        <v>921388.64</v>
      </c>
      <c r="I20" s="19">
        <v>1698</v>
      </c>
      <c r="J20" s="18">
        <v>1550376.84</v>
      </c>
      <c r="K20" s="19">
        <v>3494</v>
      </c>
    </row>
    <row r="21" spans="1:11" x14ac:dyDescent="0.25">
      <c r="A21" s="4" t="s">
        <v>7488</v>
      </c>
      <c r="B21" s="18">
        <v>6714.61</v>
      </c>
      <c r="C21" s="19">
        <v>41</v>
      </c>
      <c r="D21" s="18">
        <v>11897.68</v>
      </c>
      <c r="E21" s="19">
        <v>36</v>
      </c>
      <c r="F21" s="18">
        <v>2572.94</v>
      </c>
      <c r="G21" s="19">
        <v>19</v>
      </c>
      <c r="H21" s="18">
        <v>42918.55</v>
      </c>
      <c r="I21" s="19">
        <v>29</v>
      </c>
      <c r="J21" s="18">
        <v>61530.84</v>
      </c>
      <c r="K21" s="19">
        <v>41</v>
      </c>
    </row>
    <row r="22" spans="1:11" ht="15.75" thickBot="1" x14ac:dyDescent="0.3">
      <c r="A22" s="5" t="s">
        <v>10</v>
      </c>
      <c r="B22" s="20">
        <f t="shared" ref="B22:K22" si="1">B20+B21</f>
        <v>342686.50999999896</v>
      </c>
      <c r="C22" s="21">
        <f t="shared" si="1"/>
        <v>3533</v>
      </c>
      <c r="D22" s="20">
        <f t="shared" si="1"/>
        <v>304913.98</v>
      </c>
      <c r="E22" s="21">
        <f t="shared" si="1"/>
        <v>2519</v>
      </c>
      <c r="F22" s="20">
        <f t="shared" si="1"/>
        <v>134448.88</v>
      </c>
      <c r="G22" s="21">
        <f t="shared" si="1"/>
        <v>1495</v>
      </c>
      <c r="H22" s="20">
        <f t="shared" si="1"/>
        <v>964307.19000000006</v>
      </c>
      <c r="I22" s="21">
        <f t="shared" si="1"/>
        <v>1727</v>
      </c>
      <c r="J22" s="20">
        <f t="shared" si="1"/>
        <v>1611907.6800000002</v>
      </c>
      <c r="K22" s="21">
        <f t="shared" si="1"/>
        <v>3535</v>
      </c>
    </row>
    <row r="23" spans="1:11" x14ac:dyDescent="0.25">
      <c r="A23" s="8" t="s">
        <v>35</v>
      </c>
      <c r="I23" s="38" t="s">
        <v>36</v>
      </c>
      <c r="J23" s="39">
        <f>J22-B22-D22-H22</f>
        <v>1.280568540096283E-9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workbookViewId="0">
      <selection sqref="A1:K23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x14ac:dyDescent="0.25">
      <c r="A1" s="9" t="s">
        <v>8</v>
      </c>
      <c r="B1" s="10">
        <v>44805</v>
      </c>
      <c r="E1" s="61"/>
    </row>
    <row r="2" spans="1:11" x14ac:dyDescent="0.25">
      <c r="A2" s="63" t="s">
        <v>0</v>
      </c>
      <c r="B2" s="63"/>
      <c r="C2" s="63"/>
      <c r="D2" s="63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489189.53</v>
      </c>
      <c r="F4" s="64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5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6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7" t="s">
        <v>7491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2978538.93</v>
      </c>
      <c r="C12" s="41">
        <v>25326</v>
      </c>
      <c r="D12" s="40">
        <v>959685.94</v>
      </c>
      <c r="E12" s="41">
        <v>10889</v>
      </c>
      <c r="F12" s="40">
        <v>756203.60999999905</v>
      </c>
      <c r="G12" s="41">
        <v>9223</v>
      </c>
      <c r="H12" s="40">
        <v>7504039.5099999998</v>
      </c>
      <c r="I12" s="41">
        <v>9321</v>
      </c>
      <c r="J12" s="40">
        <v>11442264.380000001</v>
      </c>
      <c r="K12" s="42">
        <v>25453</v>
      </c>
    </row>
    <row r="13" spans="1:11" x14ac:dyDescent="0.25">
      <c r="A13" s="4" t="s">
        <v>7488</v>
      </c>
      <c r="B13" s="40">
        <v>379264.14</v>
      </c>
      <c r="C13" s="41">
        <v>1567</v>
      </c>
      <c r="D13" s="40">
        <v>111544.81</v>
      </c>
      <c r="E13" s="41">
        <v>625</v>
      </c>
      <c r="F13" s="40">
        <v>108073.85</v>
      </c>
      <c r="G13" s="41">
        <v>613</v>
      </c>
      <c r="H13" s="40">
        <v>919488.18</v>
      </c>
      <c r="I13" s="41">
        <v>622</v>
      </c>
      <c r="J13" s="40">
        <v>1410297.13</v>
      </c>
      <c r="K13" s="42">
        <v>1579</v>
      </c>
    </row>
    <row r="14" spans="1:11" ht="15.75" thickBot="1" x14ac:dyDescent="0.3">
      <c r="A14" s="5" t="s">
        <v>10</v>
      </c>
      <c r="B14" s="20">
        <f>B12+B13</f>
        <v>3357803.0700000003</v>
      </c>
      <c r="C14" s="21">
        <f t="shared" ref="C14:K14" si="0">C12+C13</f>
        <v>26893</v>
      </c>
      <c r="D14" s="20">
        <f t="shared" si="0"/>
        <v>1071230.75</v>
      </c>
      <c r="E14" s="21">
        <f t="shared" si="0"/>
        <v>11514</v>
      </c>
      <c r="F14" s="20">
        <f>F12+F13</f>
        <v>864277.45999999903</v>
      </c>
      <c r="G14" s="21">
        <f t="shared" si="0"/>
        <v>9836</v>
      </c>
      <c r="H14" s="20">
        <f t="shared" si="0"/>
        <v>8423527.6899999995</v>
      </c>
      <c r="I14" s="21">
        <f t="shared" si="0"/>
        <v>9943</v>
      </c>
      <c r="J14" s="20">
        <f t="shared" si="0"/>
        <v>12852561.510000002</v>
      </c>
      <c r="K14" s="22">
        <f t="shared" si="0"/>
        <v>27032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6" spans="1:11" x14ac:dyDescent="0.25">
      <c r="C16" s="61"/>
    </row>
    <row r="17" spans="1:11" x14ac:dyDescent="0.25">
      <c r="A17" s="69" t="s">
        <v>7490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373019.28</v>
      </c>
      <c r="C19" s="19">
        <v>3183</v>
      </c>
      <c r="D19" s="18">
        <v>148678.32</v>
      </c>
      <c r="E19" s="19">
        <v>1688</v>
      </c>
      <c r="F19" s="18">
        <v>138525.54999999999</v>
      </c>
      <c r="G19" s="19">
        <v>1692</v>
      </c>
      <c r="H19" s="18">
        <v>883491.24</v>
      </c>
      <c r="I19" s="19">
        <v>1693</v>
      </c>
      <c r="J19" s="18">
        <v>1405188.84</v>
      </c>
      <c r="K19" s="19">
        <v>3186</v>
      </c>
    </row>
    <row r="20" spans="1:11" x14ac:dyDescent="0.25">
      <c r="A20" s="4" t="s">
        <v>7488</v>
      </c>
      <c r="B20" s="18">
        <v>9702.7900000000009</v>
      </c>
      <c r="C20" s="19">
        <v>44</v>
      </c>
      <c r="D20" s="18">
        <v>1835.37</v>
      </c>
      <c r="E20" s="19">
        <v>22</v>
      </c>
      <c r="F20" s="18">
        <v>5851.12</v>
      </c>
      <c r="G20" s="19">
        <v>36</v>
      </c>
      <c r="H20" s="18">
        <v>44982.2</v>
      </c>
      <c r="I20" s="19">
        <v>36</v>
      </c>
      <c r="J20" s="18">
        <v>56520.36</v>
      </c>
      <c r="K20" s="19">
        <v>44</v>
      </c>
    </row>
    <row r="21" spans="1:11" ht="15.75" thickBot="1" x14ac:dyDescent="0.3">
      <c r="A21" s="5" t="s">
        <v>10</v>
      </c>
      <c r="B21" s="20">
        <f t="shared" ref="B21:K21" si="1">B19+B20</f>
        <v>382722.07</v>
      </c>
      <c r="C21" s="21">
        <f t="shared" si="1"/>
        <v>3227</v>
      </c>
      <c r="D21" s="20">
        <f t="shared" si="1"/>
        <v>150513.69</v>
      </c>
      <c r="E21" s="21">
        <f t="shared" si="1"/>
        <v>1710</v>
      </c>
      <c r="F21" s="20">
        <f t="shared" si="1"/>
        <v>144376.66999999998</v>
      </c>
      <c r="G21" s="21">
        <f t="shared" si="1"/>
        <v>1728</v>
      </c>
      <c r="H21" s="20">
        <f t="shared" si="1"/>
        <v>928473.44</v>
      </c>
      <c r="I21" s="21">
        <f t="shared" si="1"/>
        <v>1729</v>
      </c>
      <c r="J21" s="20">
        <f t="shared" si="1"/>
        <v>1461709.2000000002</v>
      </c>
      <c r="K21" s="21">
        <f t="shared" si="1"/>
        <v>3230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1AC49EB-45DF-473D-98C6-15A5C681FBC7}"/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3A1127-7017-41F0-9041-8827CF7E9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2022-11-21T16:44:33Z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