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ball215\OneDrive - Washington State Executive Branch Agencies\Filings\AVA 2019 Remand\"/>
    </mc:Choice>
  </mc:AlternateContent>
  <bookViews>
    <workbookView xWindow="0" yWindow="0" windowWidth="28800" windowHeight="14235"/>
  </bookViews>
  <sheets>
    <sheet name="Table A1" sheetId="1" r:id="rId1"/>
    <sheet name="Table B1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 l="1"/>
  <c r="F28" i="1" s="1"/>
  <c r="E31" i="4"/>
  <c r="E28" i="1" s="1"/>
  <c r="D31" i="4"/>
  <c r="D28" i="1" s="1"/>
  <c r="E26" i="1"/>
  <c r="D26" i="1"/>
  <c r="F26" i="1"/>
  <c r="D30" i="1" l="1"/>
  <c r="E30" i="1"/>
  <c r="F30" i="1"/>
</calcChain>
</file>

<file path=xl/sharedStrings.xml><?xml version="1.0" encoding="utf-8"?>
<sst xmlns="http://schemas.openxmlformats.org/spreadsheetml/2006/main" count="119" uniqueCount="63">
  <si>
    <r>
      <rPr>
        <b/>
        <sz val="13"/>
        <rFont val="Times New Roman"/>
        <family val="1"/>
      </rPr>
      <t>TABLE A1</t>
    </r>
  </si>
  <si>
    <r>
      <rPr>
        <b/>
        <sz val="13"/>
        <rFont val="Times New Roman"/>
        <family val="1"/>
      </rPr>
      <t>Electric - Contested Adjustments</t>
    </r>
  </si>
  <si>
    <r>
      <rPr>
        <sz val="8"/>
        <rFont val="Times New Roman"/>
        <family val="1"/>
      </rPr>
      <t>(</t>
    </r>
    <r>
      <rPr>
        <i/>
        <sz val="8"/>
        <rFont val="Times New Roman"/>
        <family val="1"/>
      </rPr>
      <t>000’s of Dollars</t>
    </r>
    <r>
      <rPr>
        <sz val="8"/>
        <rFont val="Times New Roman"/>
        <family val="1"/>
      </rPr>
      <t>)</t>
    </r>
  </si>
  <si>
    <t>Pro Forma Labor Non-Exec</t>
  </si>
  <si>
    <t>Pro Forma Labor Exec</t>
  </si>
  <si>
    <t>Pro Forma Property Tax</t>
  </si>
  <si>
    <t>Planned Capital Add Dec 2014 EOP</t>
  </si>
  <si>
    <t>Planned Capital Add 2015 EOP</t>
  </si>
  <si>
    <t>Planned Capital Add 2016 AMA</t>
  </si>
  <si>
    <t>-</t>
  </si>
  <si>
    <t>Add:</t>
  </si>
  <si>
    <t>Attrition Allowance</t>
  </si>
  <si>
    <t>Results of Operations</t>
  </si>
  <si>
    <t>Deferred FIT Rate Base</t>
  </si>
  <si>
    <t>Deferred Debits and Credits</t>
  </si>
  <si>
    <t>Working Capital</t>
  </si>
  <si>
    <t>Eliminate B &amp; O Taxes</t>
  </si>
  <si>
    <t>Restate Property Tax</t>
  </si>
  <si>
    <t>Uncollectable. Expense</t>
  </si>
  <si>
    <t>Regulatory Expense</t>
  </si>
  <si>
    <t>Injuries and Damages</t>
  </si>
  <si>
    <t>FIT/DFIT/ ITC/PTC Expense</t>
  </si>
  <si>
    <t>Office Space Charges to Subsidiaries</t>
  </si>
  <si>
    <t>Restate Excise Taxes</t>
  </si>
  <si>
    <t>Net Gains / Losses</t>
  </si>
  <si>
    <t>Weather Normalization</t>
  </si>
  <si>
    <t>Eliminate Adder Schedules</t>
  </si>
  <si>
    <t>Eliminate WA Power Cost Defer</t>
  </si>
  <si>
    <t>Nez Perce Settlement Adjustment</t>
  </si>
  <si>
    <t>Restate Debt Interest</t>
  </si>
  <si>
    <t>Restate Incentive Expenses</t>
  </si>
  <si>
    <t>Regulatory Amortization Restating Adj.</t>
  </si>
  <si>
    <t>Pro Forma Power Supply</t>
  </si>
  <si>
    <t>Pro Forma Employee Benefits</t>
  </si>
  <si>
    <t>Pro Forma Lake Spokane Deferral</t>
  </si>
  <si>
    <t>Pro Forma Revenue Normalization</t>
  </si>
  <si>
    <t>TABLE B1</t>
  </si>
  <si>
    <t>Electric - Uncontested Adjustments</t>
  </si>
  <si>
    <t>Adj. No.</t>
  </si>
  <si>
    <t>Contested Adjustment Description</t>
  </si>
  <si>
    <t>Net Operating Income</t>
  </si>
  <si>
    <t>Rate Base</t>
  </si>
  <si>
    <t>Revenue Requirement</t>
  </si>
  <si>
    <t>Director fees &amp; Misc. Restating Expenses</t>
  </si>
  <si>
    <t>ICNU-1</t>
  </si>
  <si>
    <t>Corporate Jet</t>
  </si>
  <si>
    <t>Restate L-T Incentive Pay</t>
  </si>
  <si>
    <t>Pro Forma Transmission Revenue/Expense</t>
  </si>
  <si>
    <t>Pro Forma Insurance Expense</t>
  </si>
  <si>
    <t>Pro Forma Information Tech/Service Expense</t>
  </si>
  <si>
    <t>Pro Forma Major Maint.-Hydro Thermal, Other</t>
  </si>
  <si>
    <t>3.12U</t>
  </si>
  <si>
    <t>Planned Cap. Add Dec 2014 EOP-Update(Incl. in 3.11)</t>
  </si>
  <si>
    <t>WA CS2 &amp; Colstrip O&amp;M/ICNU 3.10</t>
  </si>
  <si>
    <t>PC-E3.13</t>
  </si>
  <si>
    <t>Reflect Updated Repairs Tax Deduction</t>
  </si>
  <si>
    <t>O&amp;M Offsets</t>
  </si>
  <si>
    <t>Reconcile Pro Forma To Attrition</t>
  </si>
  <si>
    <t>4.06N</t>
  </si>
  <si>
    <t>Colstrip Refund Non-recurring</t>
  </si>
  <si>
    <t>Total Electric Contested Adjustments</t>
  </si>
  <si>
    <t>Total Electric Uncontested Adjustments from Table B1</t>
  </si>
  <si>
    <t>Total Contested &amp; Uncontested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</si>
</sst>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10" x14ac:knownFonts="1"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rgb="FF000000"/>
      </left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/>
      <diagonal/>
    </border>
    <border>
      <left style="thick">
        <color indexed="64"/>
      </left>
      <right/>
      <top style="thick">
        <color indexed="64"/>
      </top>
      <bottom style="thin">
        <color rgb="FF000000"/>
      </bottom>
      <diagonal/>
    </border>
    <border>
      <left style="thin">
        <color rgb="FF000000"/>
      </left>
      <right/>
      <top style="thick">
        <color indexed="64"/>
      </top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 style="thick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rgb="FF000000"/>
      </left>
      <right/>
      <top/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/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rgb="FF000000"/>
      </left>
      <right/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Border="1" applyAlignment="1">
      <alignment horizontal="centerContinuous" vertical="top"/>
    </xf>
    <xf numFmtId="0" fontId="0" fillId="0" borderId="0" xfId="0" applyFill="1" applyBorder="1" applyAlignment="1">
      <alignment horizontal="centerContinuous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2" fontId="7" fillId="0" borderId="10" xfId="0" applyNumberFormat="1" applyFont="1" applyFill="1" applyBorder="1" applyAlignment="1">
      <alignment horizontal="left" vertical="top" wrapText="1" indent="1"/>
    </xf>
    <xf numFmtId="0" fontId="3" fillId="0" borderId="11" xfId="0" applyFont="1" applyFill="1" applyBorder="1" applyAlignment="1">
      <alignment horizontal="left" vertical="top" wrapText="1" indent="1"/>
    </xf>
    <xf numFmtId="1" fontId="7" fillId="0" borderId="11" xfId="0" applyNumberFormat="1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164" fontId="7" fillId="0" borderId="17" xfId="0" applyNumberFormat="1" applyFont="1" applyFill="1" applyBorder="1" applyAlignment="1">
      <alignment horizontal="right" vertical="top" wrapText="1"/>
    </xf>
    <xf numFmtId="0" fontId="3" fillId="0" borderId="8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right" vertical="top" wrapText="1"/>
    </xf>
    <xf numFmtId="0" fontId="3" fillId="0" borderId="18" xfId="0" applyFont="1" applyFill="1" applyBorder="1" applyAlignment="1">
      <alignment horizontal="right" vertical="top" wrapText="1"/>
    </xf>
    <xf numFmtId="2" fontId="7" fillId="0" borderId="8" xfId="0" applyNumberFormat="1" applyFont="1" applyFill="1" applyBorder="1" applyAlignment="1">
      <alignment horizontal="left" vertical="top" wrapText="1" indent="1"/>
    </xf>
    <xf numFmtId="1" fontId="7" fillId="0" borderId="1" xfId="0" applyNumberFormat="1" applyFont="1" applyFill="1" applyBorder="1" applyAlignment="1">
      <alignment horizontal="right" vertical="top" wrapText="1"/>
    </xf>
    <xf numFmtId="164" fontId="7" fillId="0" borderId="18" xfId="0" applyNumberFormat="1" applyFont="1" applyFill="1" applyBorder="1" applyAlignment="1">
      <alignment horizontal="right" vertical="top" wrapText="1"/>
    </xf>
    <xf numFmtId="37" fontId="7" fillId="0" borderId="1" xfId="0" applyNumberFormat="1" applyFont="1" applyFill="1" applyBorder="1" applyAlignment="1">
      <alignment horizontal="right" vertical="top" wrapText="1"/>
    </xf>
    <xf numFmtId="3" fontId="7" fillId="0" borderId="18" xfId="0" applyNumberFormat="1" applyFont="1" applyFill="1" applyBorder="1" applyAlignment="1">
      <alignment horizontal="right" vertical="top" wrapText="1"/>
    </xf>
    <xf numFmtId="164" fontId="7" fillId="0" borderId="1" xfId="0" applyNumberFormat="1" applyFont="1" applyFill="1" applyBorder="1" applyAlignment="1">
      <alignment horizontal="right" vertical="top" wrapText="1"/>
    </xf>
    <xf numFmtId="1" fontId="7" fillId="0" borderId="18" xfId="0" applyNumberFormat="1" applyFont="1" applyFill="1" applyBorder="1" applyAlignment="1">
      <alignment horizontal="right" vertical="top" wrapText="1"/>
    </xf>
    <xf numFmtId="3" fontId="7" fillId="0" borderId="1" xfId="0" applyNumberFormat="1" applyFont="1" applyFill="1" applyBorder="1" applyAlignment="1">
      <alignment horizontal="right" vertical="top" wrapText="1"/>
    </xf>
    <xf numFmtId="0" fontId="3" fillId="0" borderId="12" xfId="0" applyFont="1" applyFill="1" applyBorder="1" applyAlignment="1">
      <alignment horizontal="left" vertical="top" wrapText="1" indent="1"/>
    </xf>
    <xf numFmtId="0" fontId="3" fillId="0" borderId="13" xfId="0" applyFont="1" applyFill="1" applyBorder="1" applyAlignment="1">
      <alignment horizontal="left" vertical="top" wrapText="1" indent="1"/>
    </xf>
    <xf numFmtId="0" fontId="3" fillId="0" borderId="13" xfId="0" applyFont="1" applyFill="1" applyBorder="1" applyAlignment="1">
      <alignment horizontal="right" vertical="top" wrapText="1"/>
    </xf>
    <xf numFmtId="0" fontId="3" fillId="0" borderId="19" xfId="0" applyFont="1" applyFill="1" applyBorder="1" applyAlignment="1">
      <alignment horizontal="right" vertical="top" wrapText="1"/>
    </xf>
    <xf numFmtId="37" fontId="7" fillId="0" borderId="11" xfId="0" applyNumberFormat="1" applyFont="1" applyFill="1" applyBorder="1" applyAlignment="1">
      <alignment horizontal="right" vertical="top" wrapText="1"/>
    </xf>
    <xf numFmtId="3" fontId="7" fillId="0" borderId="11" xfId="0" applyNumberFormat="1" applyFont="1" applyFill="1" applyBorder="1" applyAlignment="1">
      <alignment horizontal="right" vertical="top" wrapText="1"/>
    </xf>
    <xf numFmtId="3" fontId="7" fillId="0" borderId="17" xfId="0" applyNumberFormat="1" applyFont="1" applyFill="1" applyBorder="1" applyAlignment="1">
      <alignment horizontal="right" vertical="top" wrapText="1"/>
    </xf>
    <xf numFmtId="37" fontId="7" fillId="0" borderId="18" xfId="0" applyNumberFormat="1" applyFont="1" applyFill="1" applyBorder="1" applyAlignment="1">
      <alignment horizontal="right" vertical="top" wrapText="1"/>
    </xf>
    <xf numFmtId="0" fontId="3" fillId="2" borderId="13" xfId="0" applyFont="1" applyFill="1" applyBorder="1" applyAlignment="1">
      <alignment horizontal="right" vertical="top" wrapText="1"/>
    </xf>
    <xf numFmtId="3" fontId="7" fillId="2" borderId="19" xfId="0" applyNumberFormat="1" applyFont="1" applyFill="1" applyBorder="1" applyAlignment="1">
      <alignment horizontal="right" vertical="top" wrapText="1"/>
    </xf>
    <xf numFmtId="0" fontId="3" fillId="0" borderId="15" xfId="0" applyFont="1" applyFill="1" applyBorder="1" applyAlignment="1">
      <alignment horizontal="right" vertical="top" wrapText="1"/>
    </xf>
    <xf numFmtId="3" fontId="7" fillId="0" borderId="15" xfId="0" applyNumberFormat="1" applyFont="1" applyFill="1" applyBorder="1" applyAlignment="1">
      <alignment horizontal="right" vertical="top" wrapText="1"/>
    </xf>
    <xf numFmtId="37" fontId="7" fillId="0" borderId="20" xfId="0" applyNumberFormat="1" applyFont="1" applyFill="1" applyBorder="1" applyAlignment="1">
      <alignment horizontal="righ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0" borderId="14" xfId="0" applyFont="1" applyFill="1" applyBorder="1" applyAlignment="1">
      <alignment horizontal="left" vertical="top" wrapText="1"/>
    </xf>
    <xf numFmtId="0" fontId="6" fillId="0" borderId="0" xfId="0" applyFont="1"/>
    <xf numFmtId="0" fontId="2" fillId="0" borderId="0" xfId="0" applyFont="1" applyFill="1" applyBorder="1" applyAlignment="1">
      <alignment horizontal="centerContinuous" vertical="top"/>
    </xf>
    <xf numFmtId="0" fontId="6" fillId="0" borderId="0" xfId="0" applyFont="1" applyFill="1" applyBorder="1" applyAlignment="1">
      <alignment horizontal="centerContinuous" vertical="top"/>
    </xf>
    <xf numFmtId="2" fontId="7" fillId="0" borderId="9" xfId="0" applyNumberFormat="1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right" vertical="top" wrapText="1"/>
    </xf>
    <xf numFmtId="0" fontId="3" fillId="0" borderId="21" xfId="0" applyFont="1" applyFill="1" applyBorder="1" applyAlignment="1">
      <alignment horizontal="right" vertical="top" wrapText="1"/>
    </xf>
    <xf numFmtId="0" fontId="6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right" vertical="top" wrapText="1"/>
    </xf>
    <xf numFmtId="37" fontId="7" fillId="0" borderId="23" xfId="0" applyNumberFormat="1" applyFont="1" applyFill="1" applyBorder="1" applyAlignment="1">
      <alignment horizontal="right" vertical="top" wrapText="1"/>
    </xf>
    <xf numFmtId="3" fontId="7" fillId="0" borderId="23" xfId="0" applyNumberFormat="1" applyFont="1" applyFill="1" applyBorder="1" applyAlignment="1">
      <alignment horizontal="right" vertical="top" wrapText="1"/>
    </xf>
    <xf numFmtId="3" fontId="7" fillId="0" borderId="24" xfId="0" applyNumberFormat="1" applyFont="1" applyFill="1" applyBorder="1" applyAlignment="1">
      <alignment horizontal="right" vertical="top" wrapText="1"/>
    </xf>
    <xf numFmtId="0" fontId="9" fillId="0" borderId="2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1"/>
  <sheetViews>
    <sheetView showGridLines="0" tabSelected="1" zoomScale="115" zoomScaleNormal="115" zoomScaleSheetLayoutView="115" workbookViewId="0">
      <selection activeCell="I29" sqref="I29"/>
    </sheetView>
  </sheetViews>
  <sheetFormatPr defaultRowHeight="15" x14ac:dyDescent="0.25"/>
  <cols>
    <col min="1" max="1" width="0.7109375" customWidth="1"/>
    <col min="2" max="2" width="9.28515625" bestFit="1" customWidth="1"/>
    <col min="3" max="3" width="49" customWidth="1"/>
    <col min="4" max="4" width="10.85546875" customWidth="1"/>
    <col min="5" max="5" width="14" customWidth="1"/>
    <col min="6" max="6" width="12.7109375" customWidth="1"/>
  </cols>
  <sheetData>
    <row r="1" spans="2:6" ht="16.5" customHeight="1" x14ac:dyDescent="0.25"/>
    <row r="2" spans="2:6" ht="16.5" x14ac:dyDescent="0.25">
      <c r="B2" s="1" t="s">
        <v>0</v>
      </c>
      <c r="C2" s="2"/>
      <c r="D2" s="2"/>
      <c r="E2" s="2"/>
      <c r="F2" s="2"/>
    </row>
    <row r="3" spans="2:6" ht="16.5" x14ac:dyDescent="0.25">
      <c r="B3" s="1" t="s">
        <v>1</v>
      </c>
      <c r="C3" s="2"/>
      <c r="D3" s="2"/>
      <c r="E3" s="2"/>
      <c r="F3" s="2"/>
    </row>
    <row r="4" spans="2:6" ht="17.25" thickBot="1" x14ac:dyDescent="0.3">
      <c r="B4" s="1"/>
      <c r="C4" s="2"/>
      <c r="D4" s="2"/>
      <c r="E4" s="2"/>
      <c r="F4" s="2"/>
    </row>
    <row r="5" spans="2:6" ht="40.5" customHeight="1" thickTop="1" thickBot="1" x14ac:dyDescent="0.3">
      <c r="B5" s="4" t="s">
        <v>38</v>
      </c>
      <c r="C5" s="5" t="s">
        <v>39</v>
      </c>
      <c r="D5" s="5" t="s">
        <v>40</v>
      </c>
      <c r="E5" s="5" t="s">
        <v>41</v>
      </c>
      <c r="F5" s="6" t="s">
        <v>42</v>
      </c>
    </row>
    <row r="6" spans="2:6" ht="16.5" thickTop="1" thickBot="1" x14ac:dyDescent="0.3">
      <c r="B6" s="39"/>
      <c r="C6" s="40"/>
      <c r="D6" s="60" t="s">
        <v>2</v>
      </c>
      <c r="E6" s="61"/>
      <c r="F6" s="62"/>
    </row>
    <row r="7" spans="2:6" ht="15.75" customHeight="1" thickTop="1" x14ac:dyDescent="0.25">
      <c r="B7" s="9">
        <v>2.12</v>
      </c>
      <c r="C7" s="10" t="s">
        <v>43</v>
      </c>
      <c r="D7" s="11">
        <v>26</v>
      </c>
      <c r="E7" s="12" t="s">
        <v>9</v>
      </c>
      <c r="F7" s="13">
        <v>-42</v>
      </c>
    </row>
    <row r="8" spans="2:6" x14ac:dyDescent="0.25">
      <c r="B8" s="14" t="s">
        <v>44</v>
      </c>
      <c r="C8" s="15" t="s">
        <v>45</v>
      </c>
      <c r="D8" s="16" t="s">
        <v>9</v>
      </c>
      <c r="E8" s="16" t="s">
        <v>9</v>
      </c>
      <c r="F8" s="17" t="s">
        <v>9</v>
      </c>
    </row>
    <row r="9" spans="2:6" ht="15" customHeight="1" x14ac:dyDescent="0.25">
      <c r="B9" s="18">
        <v>2.1800000000000002</v>
      </c>
      <c r="C9" s="15" t="s">
        <v>46</v>
      </c>
      <c r="D9" s="19">
        <v>155</v>
      </c>
      <c r="E9" s="16" t="s">
        <v>9</v>
      </c>
      <c r="F9" s="20">
        <v>-250</v>
      </c>
    </row>
    <row r="10" spans="2:6" ht="15" customHeight="1" x14ac:dyDescent="0.25">
      <c r="B10" s="18">
        <v>3.01</v>
      </c>
      <c r="C10" s="15" t="s">
        <v>47</v>
      </c>
      <c r="D10" s="19">
        <v>59</v>
      </c>
      <c r="E10" s="16" t="s">
        <v>9</v>
      </c>
      <c r="F10" s="20">
        <v>-95</v>
      </c>
    </row>
    <row r="11" spans="2:6" ht="15" customHeight="1" x14ac:dyDescent="0.25">
      <c r="B11" s="18">
        <v>3.02</v>
      </c>
      <c r="C11" s="15" t="s">
        <v>3</v>
      </c>
      <c r="D11" s="21">
        <v>-1872</v>
      </c>
      <c r="E11" s="16" t="s">
        <v>9</v>
      </c>
      <c r="F11" s="22">
        <v>3018</v>
      </c>
    </row>
    <row r="12" spans="2:6" x14ac:dyDescent="0.25">
      <c r="B12" s="18">
        <v>3.03</v>
      </c>
      <c r="C12" s="15" t="s">
        <v>4</v>
      </c>
      <c r="D12" s="23">
        <v>-79</v>
      </c>
      <c r="E12" s="16" t="s">
        <v>9</v>
      </c>
      <c r="F12" s="24">
        <v>127</v>
      </c>
    </row>
    <row r="13" spans="2:6" ht="15" customHeight="1" x14ac:dyDescent="0.25">
      <c r="B13" s="18">
        <v>3.05</v>
      </c>
      <c r="C13" s="15" t="s">
        <v>48</v>
      </c>
      <c r="D13" s="19">
        <v>35</v>
      </c>
      <c r="E13" s="16" t="s">
        <v>9</v>
      </c>
      <c r="F13" s="20">
        <v>-56</v>
      </c>
    </row>
    <row r="14" spans="2:6" ht="15" customHeight="1" x14ac:dyDescent="0.25">
      <c r="B14" s="18">
        <v>3.06</v>
      </c>
      <c r="C14" s="15" t="s">
        <v>5</v>
      </c>
      <c r="D14" s="23">
        <v>-733</v>
      </c>
      <c r="E14" s="16" t="s">
        <v>9</v>
      </c>
      <c r="F14" s="22">
        <v>1182</v>
      </c>
    </row>
    <row r="15" spans="2:6" ht="15" customHeight="1" x14ac:dyDescent="0.25">
      <c r="B15" s="18">
        <v>3.07</v>
      </c>
      <c r="C15" s="15" t="s">
        <v>49</v>
      </c>
      <c r="D15" s="23">
        <v>-218</v>
      </c>
      <c r="E15" s="16" t="s">
        <v>9</v>
      </c>
      <c r="F15" s="24">
        <v>352</v>
      </c>
    </row>
    <row r="16" spans="2:6" ht="15" customHeight="1" x14ac:dyDescent="0.25">
      <c r="B16" s="18">
        <v>3.1</v>
      </c>
      <c r="C16" s="15" t="s">
        <v>50</v>
      </c>
      <c r="D16" s="16" t="s">
        <v>9</v>
      </c>
      <c r="E16" s="16" t="s">
        <v>9</v>
      </c>
      <c r="F16" s="17" t="s">
        <v>9</v>
      </c>
    </row>
    <row r="17" spans="2:6" ht="15" customHeight="1" x14ac:dyDescent="0.25">
      <c r="B17" s="18">
        <v>3.11</v>
      </c>
      <c r="C17" s="15" t="s">
        <v>6</v>
      </c>
      <c r="D17" s="21">
        <v>-1756</v>
      </c>
      <c r="E17" s="21">
        <v>-4371</v>
      </c>
      <c r="F17" s="22">
        <v>2318</v>
      </c>
    </row>
    <row r="18" spans="2:6" ht="15" customHeight="1" x14ac:dyDescent="0.25">
      <c r="B18" s="14" t="s">
        <v>51</v>
      </c>
      <c r="C18" s="15" t="s">
        <v>52</v>
      </c>
      <c r="D18" s="16" t="s">
        <v>9</v>
      </c>
      <c r="E18" s="16" t="s">
        <v>9</v>
      </c>
      <c r="F18" s="17" t="s">
        <v>9</v>
      </c>
    </row>
    <row r="19" spans="2:6" ht="15" customHeight="1" x14ac:dyDescent="0.25">
      <c r="B19" s="18">
        <v>3.13</v>
      </c>
      <c r="C19" s="15" t="s">
        <v>53</v>
      </c>
      <c r="D19" s="19">
        <v>180</v>
      </c>
      <c r="E19" s="16" t="s">
        <v>9</v>
      </c>
      <c r="F19" s="20">
        <v>-290</v>
      </c>
    </row>
    <row r="20" spans="2:6" ht="15" customHeight="1" x14ac:dyDescent="0.25">
      <c r="B20" s="14" t="s">
        <v>54</v>
      </c>
      <c r="C20" s="15" t="s">
        <v>55</v>
      </c>
      <c r="D20" s="23">
        <v>-37</v>
      </c>
      <c r="E20" s="21">
        <v>-3896</v>
      </c>
      <c r="F20" s="20">
        <v>-398</v>
      </c>
    </row>
    <row r="21" spans="2:6" ht="15" customHeight="1" x14ac:dyDescent="0.25">
      <c r="B21" s="18">
        <v>4.01</v>
      </c>
      <c r="C21" s="15" t="s">
        <v>7</v>
      </c>
      <c r="D21" s="21">
        <v>-2601</v>
      </c>
      <c r="E21" s="25">
        <v>56363</v>
      </c>
      <c r="F21" s="22">
        <v>10819</v>
      </c>
    </row>
    <row r="22" spans="2:6" ht="15" customHeight="1" x14ac:dyDescent="0.25">
      <c r="B22" s="18">
        <v>4.0199999999999996</v>
      </c>
      <c r="C22" s="15" t="s">
        <v>8</v>
      </c>
      <c r="D22" s="16" t="s">
        <v>9</v>
      </c>
      <c r="E22" s="16" t="s">
        <v>9</v>
      </c>
      <c r="F22" s="17" t="s">
        <v>9</v>
      </c>
    </row>
    <row r="23" spans="2:6" x14ac:dyDescent="0.25">
      <c r="B23" s="18">
        <v>4.04</v>
      </c>
      <c r="C23" s="15" t="s">
        <v>56</v>
      </c>
      <c r="D23" s="19">
        <v>309</v>
      </c>
      <c r="E23" s="16" t="s">
        <v>9</v>
      </c>
      <c r="F23" s="20">
        <v>-498</v>
      </c>
    </row>
    <row r="24" spans="2:6" ht="15" customHeight="1" x14ac:dyDescent="0.25">
      <c r="B24" s="18">
        <v>4.05</v>
      </c>
      <c r="C24" s="15" t="s">
        <v>57</v>
      </c>
      <c r="D24" s="16" t="s">
        <v>9</v>
      </c>
      <c r="E24" s="16" t="s">
        <v>9</v>
      </c>
      <c r="F24" s="17" t="s">
        <v>9</v>
      </c>
    </row>
    <row r="25" spans="2:6" ht="15.75" customHeight="1" thickBot="1" x14ac:dyDescent="0.3">
      <c r="B25" s="26" t="s">
        <v>58</v>
      </c>
      <c r="C25" s="27" t="s">
        <v>59</v>
      </c>
      <c r="D25" s="28" t="s">
        <v>9</v>
      </c>
      <c r="E25" s="28" t="s">
        <v>9</v>
      </c>
      <c r="F25" s="29" t="s">
        <v>9</v>
      </c>
    </row>
    <row r="26" spans="2:6" ht="15.75" customHeight="1" thickTop="1" x14ac:dyDescent="0.25">
      <c r="B26" s="41"/>
      <c r="C26" s="12" t="s">
        <v>60</v>
      </c>
      <c r="D26" s="30">
        <f t="shared" ref="D26:E26" si="0">SUM(D7:D25)</f>
        <v>-6532</v>
      </c>
      <c r="E26" s="31">
        <f t="shared" si="0"/>
        <v>48096</v>
      </c>
      <c r="F26" s="32">
        <f>SUM(F7:F25)</f>
        <v>16187</v>
      </c>
    </row>
    <row r="27" spans="2:6" x14ac:dyDescent="0.25">
      <c r="B27" s="42"/>
      <c r="C27" s="3" t="s">
        <v>10</v>
      </c>
      <c r="D27" s="43"/>
      <c r="E27" s="43"/>
      <c r="F27" s="44"/>
    </row>
    <row r="28" spans="2:6" ht="15" customHeight="1" x14ac:dyDescent="0.25">
      <c r="B28" s="42"/>
      <c r="C28" s="16" t="s">
        <v>61</v>
      </c>
      <c r="D28" s="25">
        <f>'Table B1'!D31</f>
        <v>125058</v>
      </c>
      <c r="E28" s="25">
        <f>'Table B1'!E31</f>
        <v>1267795</v>
      </c>
      <c r="F28" s="33">
        <f>'Table B1'!F31</f>
        <v>-52629</v>
      </c>
    </row>
    <row r="29" spans="2:6" ht="15.75" thickBot="1" x14ac:dyDescent="0.3">
      <c r="B29" s="45"/>
      <c r="C29" s="34" t="s">
        <v>11</v>
      </c>
      <c r="D29" s="46"/>
      <c r="E29" s="46"/>
      <c r="F29" s="35">
        <v>12690</v>
      </c>
    </row>
    <row r="30" spans="2:6" ht="16.5" customHeight="1" thickTop="1" thickBot="1" x14ac:dyDescent="0.3">
      <c r="B30" s="47"/>
      <c r="C30" s="36" t="s">
        <v>62</v>
      </c>
      <c r="D30" s="37">
        <f>SUM(D26:D29)</f>
        <v>118526</v>
      </c>
      <c r="E30" s="37">
        <f t="shared" ref="E30:F30" si="1">SUM(E26:E29)</f>
        <v>1315891</v>
      </c>
      <c r="F30" s="38">
        <f t="shared" si="1"/>
        <v>-23752</v>
      </c>
    </row>
    <row r="31" spans="2:6" ht="15.75" thickTop="1" x14ac:dyDescent="0.25"/>
  </sheetData>
  <mergeCells count="1">
    <mergeCell ref="D6:F6"/>
  </mergeCells>
  <pageMargins left="0.7" right="0.7" top="0.75" bottom="0.75" header="0.3" footer="0.3"/>
  <pageSetup scale="93" orientation="portrait" r:id="rId1"/>
  <headerFooter>
    <oddHeader>&amp;R&amp;"Times New Roman,Regular"&amp;10Exhibit No.___ (JLB-8)
Docket UE-150204 &amp; UG-150205 &amp;"Times New Roman,Italic"(Consolidated)&amp;"Times New Roman,Regular"
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2"/>
  <sheetViews>
    <sheetView showGridLines="0" zoomScale="115" zoomScaleNormal="115" workbookViewId="0">
      <selection activeCell="G25" sqref="G25"/>
    </sheetView>
  </sheetViews>
  <sheetFormatPr defaultRowHeight="15" x14ac:dyDescent="0.25"/>
  <cols>
    <col min="1" max="1" width="0.7109375" style="48" customWidth="1"/>
    <col min="2" max="2" width="9.140625" style="48"/>
    <col min="3" max="3" width="49" style="48" customWidth="1"/>
    <col min="4" max="4" width="10.85546875" style="48" customWidth="1"/>
    <col min="5" max="5" width="14" style="48" customWidth="1"/>
    <col min="6" max="6" width="12.7109375" style="48" customWidth="1"/>
    <col min="7" max="16384" width="9.140625" style="48"/>
  </cols>
  <sheetData>
    <row r="1" spans="2:6" ht="16.5" customHeight="1" x14ac:dyDescent="0.25"/>
    <row r="2" spans="2:6" ht="16.5" x14ac:dyDescent="0.25">
      <c r="B2" s="49" t="s">
        <v>36</v>
      </c>
      <c r="C2" s="50"/>
      <c r="D2" s="50"/>
      <c r="E2" s="50"/>
      <c r="F2" s="50"/>
    </row>
    <row r="3" spans="2:6" ht="16.5" x14ac:dyDescent="0.25">
      <c r="B3" s="49" t="s">
        <v>37</v>
      </c>
      <c r="C3" s="50"/>
      <c r="D3" s="50"/>
      <c r="E3" s="50"/>
      <c r="F3" s="50"/>
    </row>
    <row r="4" spans="2:6" ht="17.25" thickBot="1" x14ac:dyDescent="0.3">
      <c r="B4" s="49"/>
      <c r="C4" s="50"/>
      <c r="D4" s="50"/>
      <c r="E4" s="50"/>
      <c r="F4" s="50"/>
    </row>
    <row r="5" spans="2:6" ht="40.5" customHeight="1" thickTop="1" thickBot="1" x14ac:dyDescent="0.3">
      <c r="B5" s="4" t="s">
        <v>38</v>
      </c>
      <c r="C5" s="5" t="s">
        <v>39</v>
      </c>
      <c r="D5" s="5" t="s">
        <v>40</v>
      </c>
      <c r="E5" s="5" t="s">
        <v>41</v>
      </c>
      <c r="F5" s="6" t="s">
        <v>42</v>
      </c>
    </row>
    <row r="6" spans="2:6" ht="17.25" thickTop="1" thickBot="1" x14ac:dyDescent="0.3">
      <c r="B6" s="7"/>
      <c r="C6" s="8"/>
      <c r="D6" s="60" t="s">
        <v>2</v>
      </c>
      <c r="E6" s="61"/>
      <c r="F6" s="62"/>
    </row>
    <row r="7" spans="2:6" ht="15.75" customHeight="1" thickTop="1" x14ac:dyDescent="0.25">
      <c r="B7" s="9">
        <v>1</v>
      </c>
      <c r="C7" s="10" t="s">
        <v>12</v>
      </c>
      <c r="D7" s="11">
        <v>102983</v>
      </c>
      <c r="E7" s="12">
        <v>1260500</v>
      </c>
      <c r="F7" s="13">
        <v>-17886</v>
      </c>
    </row>
    <row r="8" spans="2:6" x14ac:dyDescent="0.25">
      <c r="B8" s="14">
        <v>1.01</v>
      </c>
      <c r="C8" s="15" t="s">
        <v>13</v>
      </c>
      <c r="D8" s="16">
        <v>-56</v>
      </c>
      <c r="E8" s="16">
        <v>-6009</v>
      </c>
      <c r="F8" s="17">
        <v>-616</v>
      </c>
    </row>
    <row r="9" spans="2:6" ht="15" customHeight="1" x14ac:dyDescent="0.25">
      <c r="B9" s="18">
        <v>1.02</v>
      </c>
      <c r="C9" s="15" t="s">
        <v>14</v>
      </c>
      <c r="D9" s="19">
        <v>614</v>
      </c>
      <c r="E9" s="16">
        <v>-7399</v>
      </c>
      <c r="F9" s="20">
        <v>-1860</v>
      </c>
    </row>
    <row r="10" spans="2:6" ht="15" customHeight="1" x14ac:dyDescent="0.25">
      <c r="B10" s="18">
        <v>1.03</v>
      </c>
      <c r="C10" s="15" t="s">
        <v>15</v>
      </c>
      <c r="D10" s="19">
        <v>194</v>
      </c>
      <c r="E10" s="16">
        <v>20703</v>
      </c>
      <c r="F10" s="20">
        <v>2121</v>
      </c>
    </row>
    <row r="11" spans="2:6" ht="15" customHeight="1" x14ac:dyDescent="0.25">
      <c r="B11" s="18">
        <v>2.0099999999999998</v>
      </c>
      <c r="C11" s="15" t="s">
        <v>16</v>
      </c>
      <c r="D11" s="21">
        <v>-57</v>
      </c>
      <c r="E11" s="16" t="s">
        <v>9</v>
      </c>
      <c r="F11" s="22">
        <v>92</v>
      </c>
    </row>
    <row r="12" spans="2:6" x14ac:dyDescent="0.25">
      <c r="B12" s="18">
        <v>2.02</v>
      </c>
      <c r="C12" s="15" t="s">
        <v>17</v>
      </c>
      <c r="D12" s="23">
        <v>-244</v>
      </c>
      <c r="E12" s="16" t="s">
        <v>9</v>
      </c>
      <c r="F12" s="24">
        <v>393</v>
      </c>
    </row>
    <row r="13" spans="2:6" ht="15" customHeight="1" x14ac:dyDescent="0.25">
      <c r="B13" s="18">
        <v>2.0299999999999998</v>
      </c>
      <c r="C13" s="15" t="s">
        <v>18</v>
      </c>
      <c r="D13" s="19">
        <v>-726</v>
      </c>
      <c r="E13" s="16" t="s">
        <v>9</v>
      </c>
      <c r="F13" s="20">
        <v>1171</v>
      </c>
    </row>
    <row r="14" spans="2:6" ht="15" customHeight="1" x14ac:dyDescent="0.25">
      <c r="B14" s="18">
        <v>2.04</v>
      </c>
      <c r="C14" s="15" t="s">
        <v>19</v>
      </c>
      <c r="D14" s="23">
        <v>48</v>
      </c>
      <c r="E14" s="16" t="s">
        <v>9</v>
      </c>
      <c r="F14" s="22">
        <v>-77</v>
      </c>
    </row>
    <row r="15" spans="2:6" ht="15" customHeight="1" x14ac:dyDescent="0.25">
      <c r="B15" s="18">
        <v>2.0499999999999998</v>
      </c>
      <c r="C15" s="15" t="s">
        <v>20</v>
      </c>
      <c r="D15" s="23">
        <v>-157</v>
      </c>
      <c r="E15" s="16" t="s">
        <v>9</v>
      </c>
      <c r="F15" s="24">
        <v>253</v>
      </c>
    </row>
    <row r="16" spans="2:6" ht="15" customHeight="1" x14ac:dyDescent="0.25">
      <c r="B16" s="18">
        <v>2.06</v>
      </c>
      <c r="C16" s="15" t="s">
        <v>21</v>
      </c>
      <c r="D16" s="16">
        <v>-213</v>
      </c>
      <c r="E16" s="16" t="s">
        <v>9</v>
      </c>
      <c r="F16" s="17">
        <v>344</v>
      </c>
    </row>
    <row r="17" spans="2:6" ht="15" customHeight="1" x14ac:dyDescent="0.25">
      <c r="B17" s="18">
        <v>2.0699999999999998</v>
      </c>
      <c r="C17" s="15" t="s">
        <v>22</v>
      </c>
      <c r="D17" s="21">
        <v>10</v>
      </c>
      <c r="E17" s="21" t="s">
        <v>9</v>
      </c>
      <c r="F17" s="22">
        <v>-17</v>
      </c>
    </row>
    <row r="18" spans="2:6" ht="15" customHeight="1" x14ac:dyDescent="0.25">
      <c r="B18" s="14">
        <v>2.08</v>
      </c>
      <c r="C18" s="15" t="s">
        <v>23</v>
      </c>
      <c r="D18" s="16">
        <v>127</v>
      </c>
      <c r="E18" s="16" t="s">
        <v>9</v>
      </c>
      <c r="F18" s="17">
        <v>-204</v>
      </c>
    </row>
    <row r="19" spans="2:6" ht="15" customHeight="1" x14ac:dyDescent="0.25">
      <c r="B19" s="18">
        <v>2.09</v>
      </c>
      <c r="C19" s="15" t="s">
        <v>24</v>
      </c>
      <c r="D19" s="19">
        <v>59</v>
      </c>
      <c r="E19" s="16" t="s">
        <v>9</v>
      </c>
      <c r="F19" s="20">
        <v>-94</v>
      </c>
    </row>
    <row r="20" spans="2:6" ht="15" customHeight="1" x14ac:dyDescent="0.25">
      <c r="B20" s="14">
        <v>2.1</v>
      </c>
      <c r="C20" s="15" t="s">
        <v>25</v>
      </c>
      <c r="D20" s="23">
        <v>-4375</v>
      </c>
      <c r="E20" s="21" t="s">
        <v>9</v>
      </c>
      <c r="F20" s="20">
        <v>7056</v>
      </c>
    </row>
    <row r="21" spans="2:6" ht="15" customHeight="1" x14ac:dyDescent="0.25">
      <c r="B21" s="18">
        <v>2.11</v>
      </c>
      <c r="C21" s="15" t="s">
        <v>26</v>
      </c>
      <c r="D21" s="21" t="s">
        <v>9</v>
      </c>
      <c r="E21" s="25" t="s">
        <v>9</v>
      </c>
      <c r="F21" s="22" t="s">
        <v>9</v>
      </c>
    </row>
    <row r="22" spans="2:6" ht="15" customHeight="1" x14ac:dyDescent="0.25">
      <c r="B22" s="18">
        <v>2.13</v>
      </c>
      <c r="C22" s="15" t="s">
        <v>27</v>
      </c>
      <c r="D22" s="16">
        <v>1703</v>
      </c>
      <c r="E22" s="16" t="s">
        <v>9</v>
      </c>
      <c r="F22" s="17">
        <v>-2747</v>
      </c>
    </row>
    <row r="23" spans="2:6" x14ac:dyDescent="0.25">
      <c r="B23" s="18">
        <v>2.14</v>
      </c>
      <c r="C23" s="15" t="s">
        <v>28</v>
      </c>
      <c r="D23" s="19">
        <v>-9</v>
      </c>
      <c r="E23" s="16" t="s">
        <v>9</v>
      </c>
      <c r="F23" s="20">
        <v>15</v>
      </c>
    </row>
    <row r="24" spans="2:6" ht="15" customHeight="1" x14ac:dyDescent="0.25">
      <c r="B24" s="18">
        <v>2.15</v>
      </c>
      <c r="C24" s="15" t="s">
        <v>29</v>
      </c>
      <c r="D24" s="16">
        <v>-869</v>
      </c>
      <c r="E24" s="16" t="s">
        <v>9</v>
      </c>
      <c r="F24" s="17">
        <v>1402</v>
      </c>
    </row>
    <row r="25" spans="2:6" x14ac:dyDescent="0.25">
      <c r="B25" s="51">
        <v>2.16</v>
      </c>
      <c r="C25" s="52" t="s">
        <v>30</v>
      </c>
      <c r="D25" s="53">
        <v>729</v>
      </c>
      <c r="E25" s="53" t="s">
        <v>9</v>
      </c>
      <c r="F25" s="54">
        <v>-1175</v>
      </c>
    </row>
    <row r="26" spans="2:6" x14ac:dyDescent="0.25">
      <c r="B26" s="51">
        <v>2.17</v>
      </c>
      <c r="C26" s="52" t="s">
        <v>31</v>
      </c>
      <c r="D26" s="53">
        <v>1604</v>
      </c>
      <c r="E26" s="53" t="s">
        <v>9</v>
      </c>
      <c r="F26" s="54">
        <v>-2587</v>
      </c>
    </row>
    <row r="27" spans="2:6" x14ac:dyDescent="0.25">
      <c r="B27" s="51">
        <v>3</v>
      </c>
      <c r="C27" s="52" t="s">
        <v>32</v>
      </c>
      <c r="D27" s="53">
        <v>15815</v>
      </c>
      <c r="E27" s="53" t="s">
        <v>9</v>
      </c>
      <c r="F27" s="54">
        <v>-25508</v>
      </c>
    </row>
    <row r="28" spans="2:6" x14ac:dyDescent="0.25">
      <c r="B28" s="51">
        <v>3.04</v>
      </c>
      <c r="C28" s="52" t="s">
        <v>33</v>
      </c>
      <c r="D28" s="53">
        <v>-2077</v>
      </c>
      <c r="E28" s="53" t="s">
        <v>9</v>
      </c>
      <c r="F28" s="54">
        <v>3351</v>
      </c>
    </row>
    <row r="29" spans="2:6" x14ac:dyDescent="0.25">
      <c r="B29" s="51">
        <v>3.08</v>
      </c>
      <c r="C29" s="52" t="s">
        <v>34</v>
      </c>
      <c r="D29" s="53">
        <v>-189</v>
      </c>
      <c r="E29" s="53" t="s">
        <v>9</v>
      </c>
      <c r="F29" s="54">
        <v>305</v>
      </c>
    </row>
    <row r="30" spans="2:6" ht="15.75" thickBot="1" x14ac:dyDescent="0.3">
      <c r="B30" s="51">
        <v>3.09</v>
      </c>
      <c r="C30" s="52" t="s">
        <v>35</v>
      </c>
      <c r="D30" s="53">
        <v>10144</v>
      </c>
      <c r="E30" s="53" t="s">
        <v>9</v>
      </c>
      <c r="F30" s="54">
        <v>-16361</v>
      </c>
    </row>
    <row r="31" spans="2:6" ht="15.75" customHeight="1" thickTop="1" thickBot="1" x14ac:dyDescent="0.3">
      <c r="B31" s="55"/>
      <c r="C31" s="56" t="s">
        <v>60</v>
      </c>
      <c r="D31" s="57">
        <f>SUM(D7:D30)</f>
        <v>125058</v>
      </c>
      <c r="E31" s="58">
        <f>SUM(E7:E30)</f>
        <v>1267795</v>
      </c>
      <c r="F31" s="59">
        <f>SUM(F7:F30)</f>
        <v>-52629</v>
      </c>
    </row>
    <row r="32" spans="2:6" ht="15.75" thickTop="1" x14ac:dyDescent="0.25"/>
  </sheetData>
  <mergeCells count="1">
    <mergeCell ref="D6:F6"/>
  </mergeCells>
  <pageMargins left="0.7" right="0.7" top="0.75" bottom="0.75" header="0.3" footer="0.3"/>
  <pageSetup scale="93" orientation="portrait" r:id="rId1"/>
  <headerFooter>
    <oddHeader>&amp;R&amp;"Times New Roman,Regular"&amp;10Exhibit No.___ (JLB-8)
Docket UE-150204 &amp; UG-150205 &amp;"Times New Roman,Italic"(Consolidated)&amp;"Times New Roman,Regular"
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2019-09-13T23:06:59+00:00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150204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70D21E4-C370-4AF9-8729-6FC464ED5C91}"/>
</file>

<file path=customXml/itemProps2.xml><?xml version="1.0" encoding="utf-8"?>
<ds:datastoreItem xmlns:ds="http://schemas.openxmlformats.org/officeDocument/2006/customXml" ds:itemID="{DE519F21-6744-41AD-ADA6-38433C44D47B}"/>
</file>

<file path=customXml/itemProps3.xml><?xml version="1.0" encoding="utf-8"?>
<ds:datastoreItem xmlns:ds="http://schemas.openxmlformats.org/officeDocument/2006/customXml" ds:itemID="{FAF10285-FBFE-4317-9CC2-D3DB0EC505AB}"/>
</file>

<file path=customXml/itemProps4.xml><?xml version="1.0" encoding="utf-8"?>
<ds:datastoreItem xmlns:ds="http://schemas.openxmlformats.org/officeDocument/2006/customXml" ds:itemID="{895C89CF-0777-4C67-B63B-4BB6B60E70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A1</vt:lpstr>
      <vt:lpstr>Table B1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JLB-8 Rev. Req. Tables</dc:title>
  <dc:creator>Ball, Jason (UTC)</dc:creator>
  <dc:description/>
  <cp:lastModifiedBy>Ball, Jason (UTC)</cp:lastModifiedBy>
  <cp:lastPrinted>2019-09-12T15:09:17Z</cp:lastPrinted>
  <dcterms:created xsi:type="dcterms:W3CDTF">2019-09-12T14:42:21Z</dcterms:created>
  <dcterms:modified xsi:type="dcterms:W3CDTF">2019-09-12T15:11:47Z</dcterms:modified>
  <cp:contentStatus>Reviewed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