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D8B5A0A-C8A2-4830-8EA2-E5D034D79212}" xr6:coauthVersionLast="47" xr6:coauthVersionMax="47" xr10:uidLastSave="{00000000-0000-0000-0000-000000000000}"/>
  <bookViews>
    <workbookView xWindow="19080" yWindow="480" windowWidth="19440" windowHeight="15000" xr2:uid="{1657E263-3F08-4127-A79D-72065AFDF347}"/>
  </bookViews>
  <sheets>
    <sheet name="5.5" sheetId="1" r:id="rId1"/>
    <sheet name="5.5.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'5.5'!$A$1:$J$61</definedName>
    <definedName name="_xlnm.Print_Area" localSheetId="1">'5.5.1'!$A$1:$C$9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J12" i="1"/>
  <c r="F12" i="1"/>
  <c r="I12" i="1" s="1"/>
  <c r="A3" i="2"/>
  <c r="A2" i="2"/>
  <c r="J11" i="1"/>
  <c r="B9" i="2" l="1"/>
  <c r="F11" i="1"/>
  <c r="I11" i="1" s="1"/>
</calcChain>
</file>

<file path=xl/sharedStrings.xml><?xml version="1.0" encoding="utf-8"?>
<sst xmlns="http://schemas.openxmlformats.org/spreadsheetml/2006/main" count="36" uniqueCount="27">
  <si>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</si>
  <si>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</si>
  <si>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</si>
  <si>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</si>
  <si>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</si>
  <si>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</si>
  <si>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</si>
  <si>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</si>
  <si>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</si>
  <si>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</si>
  <si>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</si>
  <si>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</si>
  <si>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</si>
  <si>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Aurora Fees</t>
  </si>
  <si>
    <t>WA</t>
  </si>
  <si>
    <t>Situs</t>
  </si>
  <si>
    <t>Description of Adjustment:</t>
  </si>
  <si>
    <t>Incremental O&amp;M</t>
  </si>
  <si>
    <t>Amount</t>
  </si>
  <si>
    <t>PAGE 5.5.1</t>
  </si>
  <si>
    <t>Washington 2023 General Rate Case</t>
  </si>
  <si>
    <t>Aurora Access Fees</t>
  </si>
  <si>
    <t>Ref. 5.5</t>
  </si>
  <si>
    <t>CY 2024</t>
  </si>
  <si>
    <t>PRO</t>
  </si>
  <si>
    <t>Gurobi Solver</t>
  </si>
  <si>
    <t>This adjustment adds Aurora and Gurobi access fees for 4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</si>
</sst>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* #,##0.00_);_(* \(#,##0.00\);_(* &quot;-&quot;_);_(@_)"/>
    <numFmt numFmtId="168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3" quotePrefix="1" applyFont="1"/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indent="1"/>
    </xf>
    <xf numFmtId="164" fontId="3" fillId="0" borderId="0" xfId="4" applyNumberFormat="1" applyFont="1" applyBorder="1" applyAlignment="1">
      <alignment horizontal="center"/>
    </xf>
    <xf numFmtId="0" fontId="3" fillId="0" borderId="0" xfId="3" applyFont="1" applyAlignment="1">
      <alignment horizontal="left" indent="2"/>
    </xf>
    <xf numFmtId="37" fontId="3" fillId="0" borderId="0" xfId="4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center"/>
      <protection locked="0"/>
    </xf>
    <xf numFmtId="41" fontId="3" fillId="0" borderId="0" xfId="4" applyNumberFormat="1" applyFont="1" applyAlignment="1">
      <alignment horizontal="center"/>
    </xf>
    <xf numFmtId="41" fontId="3" fillId="0" borderId="0" xfId="4" applyNumberFormat="1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Alignment="1">
      <alignment horizontal="center"/>
    </xf>
    <xf numFmtId="167" fontId="3" fillId="0" borderId="0" xfId="4" applyNumberFormat="1" applyFont="1" applyBorder="1" applyAlignment="1">
      <alignment horizontal="center"/>
    </xf>
    <xf numFmtId="0" fontId="4" fillId="0" borderId="0" xfId="3" applyFont="1" applyAlignment="1">
      <alignment horizontal="left" indent="2"/>
    </xf>
    <xf numFmtId="167" fontId="3" fillId="0" borderId="0" xfId="4" applyNumberFormat="1" applyFont="1" applyFill="1" applyBorder="1" applyAlignment="1">
      <alignment horizontal="center"/>
    </xf>
    <xf numFmtId="166" fontId="3" fillId="0" borderId="0" xfId="5" applyNumberFormat="1" applyFont="1" applyFill="1" applyAlignment="1">
      <alignment horizontal="center"/>
    </xf>
    <xf numFmtId="41" fontId="3" fillId="0" borderId="0" xfId="4" applyNumberFormat="1" applyFont="1" applyFill="1" applyAlignment="1">
      <alignment horizontal="center"/>
    </xf>
    <xf numFmtId="0" fontId="6" fillId="0" borderId="0" xfId="3" applyFont="1"/>
    <xf numFmtId="41" fontId="7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0" fontId="3" fillId="0" borderId="0" xfId="3" applyFont="1" applyAlignment="1">
      <alignment vertical="top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8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0" xfId="3" applyFont="1" applyAlignment="1">
      <alignment horizontal="right"/>
    </xf>
    <xf numFmtId="0" fontId="3" fillId="0" borderId="1" xfId="3" applyFont="1" applyBorder="1"/>
    <xf numFmtId="0" fontId="3" fillId="0" borderId="4" xfId="3" applyFont="1" applyBorder="1"/>
    <xf numFmtId="0" fontId="3" fillId="0" borderId="6" xfId="3" applyFont="1" applyBorder="1"/>
    <xf numFmtId="0" fontId="3" fillId="0" borderId="2" xfId="3" applyFont="1" applyBorder="1" applyAlignment="1">
      <alignment horizontal="left" vertical="top" wrapText="1"/>
    </xf>
    <xf numFmtId="0" fontId="3" fillId="0" borderId="3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5" xfId="3" applyFont="1" applyBorder="1" applyAlignment="1">
      <alignment horizontal="left" vertical="top" wrapText="1"/>
    </xf>
    <xf numFmtId="0" fontId="3" fillId="0" borderId="7" xfId="3" applyFont="1" applyBorder="1" applyAlignment="1">
      <alignment horizontal="left" vertical="top" wrapText="1"/>
    </xf>
    <xf numFmtId="0" fontId="3" fillId="0" borderId="8" xfId="3" applyFont="1" applyBorder="1" applyAlignment="1">
      <alignment horizontal="left" vertical="top" wrapText="1"/>
    </xf>
  </cellXfs>
  <cellStyles count="6">
    <cellStyle name="Comma 2" xfId="4" xr:uid="{DE9FE23E-CC57-4610-A57F-2827D3A93B53}"/>
    <cellStyle name="Currency" xfId="1" builtinId="4"/>
    <cellStyle name="Normal" xfId="0" builtinId="0"/>
    <cellStyle name="Normal 2" xfId="3" xr:uid="{8B1783EA-8815-4C83-8994-FF1935F40C81}"/>
    <cellStyle name="Percent" xfId="2" builtinId="5"/>
    <cellStyle name="Percent 2" xfId="5" xr:uid="{856461F3-CA51-4F49-9920-F38DAD846334}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F69F-B993-4E3D-BAE5-5581CC8B78CB}">
  <sheetPr>
    <pageSetUpPr fitToPage="1"/>
  </sheetPr>
  <dimension ref="A2:J61"/>
  <sheetViews>
    <sheetView tabSelected="1" view="pageBreakPreview" zoomScale="85" zoomScaleNormal="100" zoomScaleSheetLayoutView="85" workbookViewId="0">
      <selection activeCell="M19" sqref="M19"/>
    </sheetView>
  </sheetViews>
  <sheetFormatPr defaultColWidth="10" defaultRowHeight="12.75" x14ac:dyDescent="0.2"/>
  <cols>
    <col min="1" max="1" width="2.42578125" style="1" customWidth="1"/>
    <col min="2" max="2" width="3.42578125" style="1" customWidth="1"/>
    <col min="3" max="3" width="32.7109375" style="1" customWidth="1"/>
    <col min="4" max="4" width="9.85546875" style="1" bestFit="1" customWidth="1"/>
    <col min="5" max="5" width="5.140625" style="1" bestFit="1" customWidth="1"/>
    <col min="6" max="6" width="10.42578125" style="1" bestFit="1" customWidth="1"/>
    <col min="7" max="7" width="8.42578125" style="1" bestFit="1" customWidth="1"/>
    <col min="8" max="8" width="10.7109375" style="1" bestFit="1" customWidth="1"/>
    <col min="9" max="9" width="13.7109375" style="1" bestFit="1" customWidth="1"/>
    <col min="10" max="10" width="5.7109375" style="1" bestFit="1" customWidth="1"/>
    <col min="11" max="16384" width="10" style="1"/>
  </cols>
  <sheetData>
    <row r="2" spans="2:10" ht="12" customHeight="1" x14ac:dyDescent="0.2">
      <c r="B2" s="2" t="s">
        <v>0</v>
      </c>
      <c r="D2" s="3"/>
      <c r="E2" s="3"/>
      <c r="F2" s="3"/>
      <c r="G2" s="3"/>
      <c r="H2" s="3"/>
      <c r="I2" s="34" t="s">
        <v>1</v>
      </c>
      <c r="J2" s="3">
        <v>5.5</v>
      </c>
    </row>
    <row r="3" spans="2:10" ht="12" customHeight="1" x14ac:dyDescent="0.2">
      <c r="B3" s="2" t="s">
        <v>20</v>
      </c>
      <c r="D3" s="3"/>
      <c r="E3" s="3"/>
      <c r="F3" s="3"/>
      <c r="G3" s="3"/>
      <c r="H3" s="3"/>
      <c r="I3" s="3"/>
      <c r="J3" s="3"/>
    </row>
    <row r="4" spans="2:10" ht="12" customHeight="1" x14ac:dyDescent="0.2">
      <c r="B4" s="2" t="s">
        <v>21</v>
      </c>
      <c r="D4" s="3"/>
      <c r="E4" s="3"/>
      <c r="F4" s="3"/>
      <c r="G4" s="3"/>
      <c r="H4" s="3"/>
      <c r="I4" s="3" t="s">
        <v>2</v>
      </c>
      <c r="J4" s="3"/>
    </row>
    <row r="5" spans="2:10" ht="12" customHeight="1" x14ac:dyDescent="0.2">
      <c r="B5" s="2"/>
      <c r="D5" s="3"/>
      <c r="E5" s="3"/>
      <c r="F5" s="3"/>
      <c r="G5" s="3"/>
      <c r="H5" s="3"/>
      <c r="I5" s="3" t="s">
        <v>2</v>
      </c>
      <c r="J5" s="3"/>
    </row>
    <row r="6" spans="2:10" ht="12" customHeight="1" x14ac:dyDescent="0.2">
      <c r="D6" s="3"/>
      <c r="E6" s="3"/>
      <c r="F6" s="3"/>
      <c r="G6" s="3"/>
      <c r="H6" s="3"/>
      <c r="I6" s="3" t="s">
        <v>2</v>
      </c>
      <c r="J6" s="3"/>
    </row>
    <row r="7" spans="2:10" ht="12" customHeight="1" x14ac:dyDescent="0.2">
      <c r="D7" s="3"/>
      <c r="E7" s="3"/>
      <c r="F7" s="3"/>
      <c r="G7" s="3"/>
      <c r="H7" s="3"/>
      <c r="I7" s="3" t="s">
        <v>2</v>
      </c>
      <c r="J7" s="3"/>
    </row>
    <row r="8" spans="2:10" ht="12" customHeight="1" x14ac:dyDescent="0.2">
      <c r="D8" s="3"/>
      <c r="E8" s="3"/>
      <c r="F8" s="3" t="s">
        <v>3</v>
      </c>
      <c r="G8" s="3"/>
      <c r="H8" s="3"/>
      <c r="I8" s="3" t="s">
        <v>4</v>
      </c>
      <c r="J8" s="3"/>
    </row>
    <row r="9" spans="2:10" ht="12" customHeight="1" x14ac:dyDescent="0.2"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</row>
    <row r="10" spans="2:10" ht="12" customHeight="1" x14ac:dyDescent="0.2">
      <c r="B10" s="6" t="s">
        <v>12</v>
      </c>
      <c r="D10" s="3"/>
      <c r="E10" s="3"/>
      <c r="F10" s="3"/>
      <c r="G10" s="3"/>
      <c r="H10" s="7"/>
      <c r="I10" s="8"/>
      <c r="J10" s="3"/>
    </row>
    <row r="11" spans="2:10" ht="12" customHeight="1" x14ac:dyDescent="0.2">
      <c r="B11" s="9" t="s">
        <v>13</v>
      </c>
      <c r="D11" s="3">
        <v>921</v>
      </c>
      <c r="E11" s="3" t="s">
        <v>24</v>
      </c>
      <c r="F11" s="10">
        <f>'5.5.1'!B7</f>
        <v>16976</v>
      </c>
      <c r="G11" s="3" t="s">
        <v>14</v>
      </c>
      <c r="H11" s="11" t="s">
        <v>15</v>
      </c>
      <c r="I11" s="12">
        <f>F11</f>
        <v>16976</v>
      </c>
      <c r="J11" s="3" t="str">
        <f>$J$2&amp;".1"</f>
        <v>5.5.1</v>
      </c>
    </row>
    <row r="12" spans="2:10" ht="12" customHeight="1" x14ac:dyDescent="0.2">
      <c r="B12" s="9" t="s">
        <v>25</v>
      </c>
      <c r="D12" s="3">
        <v>921</v>
      </c>
      <c r="E12" s="3" t="s">
        <v>24</v>
      </c>
      <c r="F12" s="10">
        <f>'5.5.1'!B8</f>
        <v>20800</v>
      </c>
      <c r="G12" s="3" t="s">
        <v>14</v>
      </c>
      <c r="H12" s="11" t="s">
        <v>15</v>
      </c>
      <c r="I12" s="13">
        <f>F12</f>
        <v>20800</v>
      </c>
      <c r="J12" s="3" t="str">
        <f>$J$2&amp;".1"</f>
        <v>5.5.1</v>
      </c>
    </row>
    <row r="13" spans="2:10" ht="12" customHeight="1" x14ac:dyDescent="0.2">
      <c r="F13" s="2"/>
      <c r="H13" s="26"/>
      <c r="I13" s="26"/>
      <c r="J13" s="26"/>
    </row>
    <row r="14" spans="2:10" ht="12" customHeight="1" x14ac:dyDescent="0.2">
      <c r="B14" s="6"/>
    </row>
    <row r="15" spans="2:10" ht="12" customHeight="1" x14ac:dyDescent="0.2">
      <c r="B15" s="9"/>
      <c r="D15" s="3"/>
      <c r="E15" s="3"/>
      <c r="F15" s="13"/>
      <c r="G15" s="3"/>
      <c r="H15" s="11"/>
      <c r="I15" s="12"/>
      <c r="J15" s="3"/>
    </row>
    <row r="16" spans="2:10" ht="12" customHeight="1" x14ac:dyDescent="0.2">
      <c r="B16" s="9"/>
      <c r="D16" s="3"/>
      <c r="E16" s="3"/>
      <c r="F16" s="14"/>
      <c r="G16" s="3"/>
      <c r="H16" s="15"/>
      <c r="I16" s="12"/>
      <c r="J16" s="3"/>
    </row>
    <row r="17" spans="2:10" ht="12" customHeight="1" x14ac:dyDescent="0.2">
      <c r="D17" s="3"/>
      <c r="E17" s="3"/>
      <c r="F17" s="16"/>
      <c r="G17" s="3"/>
      <c r="H17" s="15"/>
      <c r="I17" s="12"/>
    </row>
    <row r="18" spans="2:10" ht="12" customHeight="1" x14ac:dyDescent="0.2">
      <c r="B18" s="17"/>
      <c r="D18" s="3"/>
      <c r="E18" s="3"/>
      <c r="F18" s="18"/>
      <c r="G18" s="3"/>
      <c r="H18" s="19"/>
      <c r="I18" s="20"/>
    </row>
    <row r="19" spans="2:10" ht="12" customHeight="1" x14ac:dyDescent="0.2">
      <c r="B19" s="9"/>
      <c r="D19" s="3"/>
      <c r="E19" s="3"/>
      <c r="F19" s="14"/>
      <c r="G19" s="3"/>
      <c r="H19" s="19"/>
      <c r="I19" s="20"/>
      <c r="J19" s="3"/>
    </row>
    <row r="20" spans="2:10" ht="12" customHeight="1" x14ac:dyDescent="0.2">
      <c r="D20" s="3"/>
      <c r="E20" s="3"/>
      <c r="F20" s="18"/>
      <c r="G20" s="3"/>
      <c r="H20" s="15"/>
      <c r="I20" s="12"/>
    </row>
    <row r="21" spans="2:10" ht="12" customHeight="1" x14ac:dyDescent="0.2">
      <c r="B21" s="2"/>
      <c r="D21" s="3"/>
      <c r="E21" s="3"/>
      <c r="F21" s="18"/>
      <c r="G21" s="3"/>
      <c r="H21" s="15"/>
      <c r="I21" s="12"/>
    </row>
    <row r="22" spans="2:10" ht="12" customHeight="1" x14ac:dyDescent="0.2">
      <c r="B22" s="21"/>
      <c r="D22" s="3"/>
      <c r="E22" s="3"/>
      <c r="F22" s="18"/>
      <c r="G22" s="3"/>
      <c r="H22" s="15"/>
      <c r="I22" s="12"/>
    </row>
    <row r="23" spans="2:10" ht="12" customHeight="1" x14ac:dyDescent="0.2">
      <c r="B23" s="5"/>
      <c r="D23" s="3"/>
      <c r="E23" s="3"/>
      <c r="F23" s="14"/>
      <c r="G23" s="3"/>
      <c r="H23" s="11"/>
      <c r="I23" s="12"/>
      <c r="J23" s="3"/>
    </row>
    <row r="24" spans="2:10" ht="12" customHeight="1" x14ac:dyDescent="0.2">
      <c r="B24" s="5"/>
      <c r="D24" s="3"/>
      <c r="E24" s="3"/>
      <c r="F24" s="14"/>
      <c r="G24" s="3"/>
      <c r="H24" s="11"/>
      <c r="I24" s="12"/>
      <c r="J24" s="3"/>
    </row>
    <row r="25" spans="2:10" ht="12" customHeight="1" x14ac:dyDescent="0.2">
      <c r="B25" s="5"/>
      <c r="D25" s="3"/>
      <c r="E25" s="3"/>
      <c r="F25" s="14"/>
      <c r="G25" s="3"/>
      <c r="H25" s="11"/>
      <c r="I25" s="12"/>
      <c r="J25" s="3"/>
    </row>
    <row r="26" spans="2:10" ht="12" customHeight="1" x14ac:dyDescent="0.2">
      <c r="B26" s="5"/>
      <c r="D26" s="3"/>
      <c r="E26" s="3"/>
      <c r="F26" s="14"/>
      <c r="G26" s="3"/>
      <c r="H26" s="11"/>
      <c r="I26" s="12"/>
      <c r="J26" s="3"/>
    </row>
    <row r="27" spans="2:10" ht="12" customHeight="1" x14ac:dyDescent="0.2">
      <c r="B27" s="5"/>
      <c r="D27" s="3"/>
      <c r="E27" s="3"/>
      <c r="F27" s="14"/>
      <c r="G27" s="3"/>
      <c r="H27" s="19"/>
      <c r="I27" s="12"/>
    </row>
    <row r="28" spans="2:10" ht="12" customHeight="1" x14ac:dyDescent="0.2">
      <c r="B28" s="21"/>
      <c r="D28" s="3"/>
      <c r="E28" s="3"/>
      <c r="F28" s="14"/>
      <c r="G28" s="3"/>
      <c r="H28" s="19"/>
      <c r="I28" s="12"/>
    </row>
    <row r="29" spans="2:10" ht="12" customHeight="1" x14ac:dyDescent="0.2">
      <c r="B29" s="5"/>
      <c r="D29" s="3"/>
      <c r="E29" s="3"/>
      <c r="F29" s="14"/>
      <c r="G29" s="3"/>
      <c r="H29" s="11"/>
      <c r="I29" s="12"/>
      <c r="J29" s="3"/>
    </row>
    <row r="30" spans="2:10" ht="12" customHeight="1" x14ac:dyDescent="0.2">
      <c r="B30" s="5"/>
      <c r="D30" s="3"/>
      <c r="E30" s="3"/>
      <c r="F30" s="14"/>
      <c r="G30" s="3"/>
      <c r="H30" s="11"/>
      <c r="I30" s="12"/>
      <c r="J30" s="3"/>
    </row>
    <row r="31" spans="2:10" ht="12" customHeight="1" x14ac:dyDescent="0.2">
      <c r="B31" s="5"/>
      <c r="D31" s="3"/>
      <c r="E31" s="3"/>
      <c r="F31" s="14"/>
      <c r="G31" s="3"/>
      <c r="H31" s="11"/>
      <c r="I31" s="12"/>
      <c r="J31" s="3"/>
    </row>
    <row r="32" spans="2:10" ht="12" customHeight="1" x14ac:dyDescent="0.2">
      <c r="B32" s="2"/>
      <c r="D32" s="3"/>
      <c r="E32" s="3"/>
      <c r="F32" s="14"/>
      <c r="G32" s="3"/>
      <c r="H32" s="19"/>
      <c r="I32" s="12"/>
    </row>
    <row r="33" spans="2:10" ht="12" customHeight="1" x14ac:dyDescent="0.2">
      <c r="B33" s="2"/>
      <c r="D33" s="3"/>
      <c r="E33" s="3"/>
      <c r="F33" s="14"/>
      <c r="G33" s="3"/>
      <c r="H33" s="19"/>
      <c r="I33" s="12"/>
    </row>
    <row r="34" spans="2:10" ht="12" customHeight="1" x14ac:dyDescent="0.2">
      <c r="B34" s="2"/>
      <c r="D34" s="3"/>
      <c r="E34" s="3"/>
      <c r="F34" s="14"/>
      <c r="G34" s="3"/>
      <c r="H34" s="19"/>
      <c r="I34" s="12"/>
    </row>
    <row r="35" spans="2:10" ht="12" customHeight="1" x14ac:dyDescent="0.2">
      <c r="B35" s="2"/>
      <c r="D35" s="3"/>
      <c r="E35" s="3"/>
      <c r="F35" s="22"/>
      <c r="G35" s="3"/>
      <c r="H35" s="19"/>
      <c r="I35" s="12"/>
    </row>
    <row r="36" spans="2:10" ht="12" customHeight="1" x14ac:dyDescent="0.2">
      <c r="B36" s="2"/>
      <c r="D36" s="3"/>
      <c r="E36" s="3"/>
      <c r="F36" s="22"/>
      <c r="G36" s="3"/>
      <c r="H36" s="19"/>
      <c r="I36" s="12"/>
    </row>
    <row r="37" spans="2:10" ht="12" customHeight="1" x14ac:dyDescent="0.2">
      <c r="B37" s="2"/>
      <c r="D37" s="3"/>
      <c r="E37" s="3"/>
      <c r="F37" s="22"/>
      <c r="G37" s="3"/>
      <c r="H37" s="19"/>
      <c r="I37" s="12"/>
    </row>
    <row r="38" spans="2:10" ht="12" customHeight="1" x14ac:dyDescent="0.2">
      <c r="B38" s="5"/>
      <c r="D38" s="3"/>
      <c r="E38" s="3"/>
      <c r="F38" s="23"/>
      <c r="G38" s="3"/>
      <c r="H38" s="19"/>
      <c r="I38" s="12"/>
    </row>
    <row r="39" spans="2:10" ht="12" customHeight="1" x14ac:dyDescent="0.2">
      <c r="B39" s="5"/>
      <c r="D39" s="3"/>
      <c r="E39" s="3"/>
      <c r="F39" s="22"/>
      <c r="G39" s="3"/>
      <c r="H39" s="19"/>
      <c r="I39" s="12"/>
    </row>
    <row r="40" spans="2:10" ht="12" customHeight="1" x14ac:dyDescent="0.2">
      <c r="B40" s="5"/>
      <c r="D40" s="3"/>
      <c r="E40" s="3"/>
      <c r="F40" s="22"/>
      <c r="G40" s="3"/>
      <c r="H40" s="19"/>
      <c r="I40" s="12"/>
      <c r="J40" s="3"/>
    </row>
    <row r="41" spans="2:10" ht="12" customHeight="1" x14ac:dyDescent="0.2">
      <c r="D41" s="3"/>
      <c r="E41" s="3"/>
      <c r="F41" s="14"/>
      <c r="G41" s="3"/>
      <c r="H41" s="19"/>
      <c r="I41" s="12"/>
      <c r="J41" s="3"/>
    </row>
    <row r="42" spans="2:10" ht="12" customHeight="1" x14ac:dyDescent="0.2">
      <c r="D42" s="3"/>
      <c r="E42" s="3"/>
      <c r="F42" s="14"/>
      <c r="G42" s="3"/>
      <c r="H42" s="19"/>
      <c r="I42" s="12"/>
      <c r="J42" s="3"/>
    </row>
    <row r="43" spans="2:10" ht="12" customHeight="1" x14ac:dyDescent="0.2">
      <c r="D43" s="3"/>
      <c r="E43" s="3"/>
      <c r="F43" s="14"/>
      <c r="G43" s="3"/>
      <c r="H43" s="19"/>
      <c r="I43" s="12"/>
      <c r="J43" s="3"/>
    </row>
    <row r="44" spans="2:10" ht="12" customHeight="1" x14ac:dyDescent="0.2">
      <c r="D44" s="3"/>
      <c r="E44" s="3"/>
      <c r="F44" s="3"/>
      <c r="G44" s="3"/>
      <c r="H44" s="3"/>
      <c r="I44" s="3"/>
      <c r="J44" s="3"/>
    </row>
    <row r="45" spans="2:10" ht="12" customHeight="1" x14ac:dyDescent="0.2"/>
    <row r="46" spans="2:10" ht="12" customHeight="1" x14ac:dyDescent="0.2"/>
    <row r="47" spans="2:10" ht="12" customHeight="1" x14ac:dyDescent="0.2"/>
    <row r="48" spans="2:10" ht="12" customHeight="1" x14ac:dyDescent="0.2"/>
    <row r="49" spans="1:10" ht="12" customHeight="1" x14ac:dyDescent="0.2"/>
    <row r="50" spans="1:10" ht="12" customHeight="1" x14ac:dyDescent="0.2"/>
    <row r="51" spans="1:10" ht="12" customHeight="1" thickBot="1" x14ac:dyDescent="0.25">
      <c r="B51" s="2" t="s">
        <v>16</v>
      </c>
      <c r="C51" s="24"/>
      <c r="D51" s="24"/>
      <c r="E51" s="24"/>
      <c r="F51" s="24"/>
      <c r="G51" s="24"/>
      <c r="H51" s="24"/>
      <c r="I51" s="24"/>
      <c r="J51" s="24"/>
    </row>
    <row r="52" spans="1:10" ht="12" customHeight="1" x14ac:dyDescent="0.2">
      <c r="A52" s="35"/>
      <c r="B52" s="38" t="s">
        <v>26</v>
      </c>
      <c r="C52" s="38"/>
      <c r="D52" s="38"/>
      <c r="E52" s="38"/>
      <c r="F52" s="38"/>
      <c r="G52" s="38"/>
      <c r="H52" s="38"/>
      <c r="I52" s="38"/>
      <c r="J52" s="39"/>
    </row>
    <row r="53" spans="1:10" ht="12" customHeight="1" x14ac:dyDescent="0.2">
      <c r="A53" s="36"/>
      <c r="B53" s="40"/>
      <c r="C53" s="40"/>
      <c r="D53" s="40"/>
      <c r="E53" s="40"/>
      <c r="F53" s="40"/>
      <c r="G53" s="40"/>
      <c r="H53" s="40"/>
      <c r="I53" s="40"/>
      <c r="J53" s="41"/>
    </row>
    <row r="54" spans="1:10" x14ac:dyDescent="0.2">
      <c r="A54" s="36"/>
      <c r="B54" s="40"/>
      <c r="C54" s="40"/>
      <c r="D54" s="40"/>
      <c r="E54" s="40"/>
      <c r="F54" s="40"/>
      <c r="G54" s="40"/>
      <c r="H54" s="40"/>
      <c r="I54" s="40"/>
      <c r="J54" s="41"/>
    </row>
    <row r="55" spans="1:10" x14ac:dyDescent="0.2">
      <c r="A55" s="36"/>
      <c r="B55" s="40"/>
      <c r="C55" s="40"/>
      <c r="D55" s="40"/>
      <c r="E55" s="40"/>
      <c r="F55" s="40"/>
      <c r="G55" s="40"/>
      <c r="H55" s="40"/>
      <c r="I55" s="40"/>
      <c r="J55" s="41"/>
    </row>
    <row r="56" spans="1:10" x14ac:dyDescent="0.2">
      <c r="A56" s="36"/>
      <c r="B56" s="40"/>
      <c r="C56" s="40"/>
      <c r="D56" s="40"/>
      <c r="E56" s="40"/>
      <c r="F56" s="40"/>
      <c r="G56" s="40"/>
      <c r="H56" s="40"/>
      <c r="I56" s="40"/>
      <c r="J56" s="41"/>
    </row>
    <row r="57" spans="1:10" x14ac:dyDescent="0.2">
      <c r="A57" s="36"/>
      <c r="B57" s="40"/>
      <c r="C57" s="40"/>
      <c r="D57" s="40"/>
      <c r="E57" s="40"/>
      <c r="F57" s="40"/>
      <c r="G57" s="40"/>
      <c r="H57" s="40"/>
      <c r="I57" s="40"/>
      <c r="J57" s="41"/>
    </row>
    <row r="58" spans="1:10" x14ac:dyDescent="0.2">
      <c r="A58" s="36"/>
      <c r="B58" s="40"/>
      <c r="C58" s="40"/>
      <c r="D58" s="40"/>
      <c r="E58" s="40"/>
      <c r="F58" s="40"/>
      <c r="G58" s="40"/>
      <c r="H58" s="40"/>
      <c r="I58" s="40"/>
      <c r="J58" s="41"/>
    </row>
    <row r="59" spans="1:10" x14ac:dyDescent="0.2">
      <c r="A59" s="36"/>
      <c r="B59" s="40"/>
      <c r="C59" s="40"/>
      <c r="D59" s="40"/>
      <c r="E59" s="40"/>
      <c r="F59" s="40"/>
      <c r="G59" s="40"/>
      <c r="H59" s="40"/>
      <c r="I59" s="40"/>
      <c r="J59" s="41"/>
    </row>
    <row r="60" spans="1:10" x14ac:dyDescent="0.2">
      <c r="A60" s="36"/>
      <c r="B60" s="40"/>
      <c r="C60" s="40"/>
      <c r="D60" s="40"/>
      <c r="E60" s="40"/>
      <c r="F60" s="40"/>
      <c r="G60" s="40"/>
      <c r="H60" s="40"/>
      <c r="I60" s="40"/>
      <c r="J60" s="41"/>
    </row>
    <row r="61" spans="1:10" ht="13.5" thickBot="1" x14ac:dyDescent="0.25">
      <c r="A61" s="37"/>
      <c r="B61" s="42"/>
      <c r="C61" s="42"/>
      <c r="D61" s="42"/>
      <c r="E61" s="42"/>
      <c r="F61" s="42"/>
      <c r="G61" s="42"/>
      <c r="H61" s="42"/>
      <c r="I61" s="42"/>
      <c r="J61" s="43"/>
    </row>
  </sheetData>
  <mergeCells count="1">
    <mergeCell ref="B52:J61"/>
  </mergeCells>
  <conditionalFormatting sqref="B10">
    <cfRule type="cellIs" dxfId="4" priority="5" stopIfTrue="1" operator="equal">
      <formula>"Adjustment to Income/Expense/Rate Base:"</formula>
    </cfRule>
  </conditionalFormatting>
  <conditionalFormatting sqref="J2">
    <cfRule type="cellIs" dxfId="3" priority="4" stopIfTrue="1" operator="equal">
      <formula>"x.x"</formula>
    </cfRule>
  </conditionalFormatting>
  <conditionalFormatting sqref="B12">
    <cfRule type="cellIs" dxfId="2" priority="3" stopIfTrue="1" operator="equal">
      <formula>"Title"</formula>
    </cfRule>
  </conditionalFormatting>
  <conditionalFormatting sqref="B11">
    <cfRule type="cellIs" dxfId="1" priority="2" stopIfTrue="1" operator="equal">
      <formula>"Title"</formula>
    </cfRule>
  </conditionalFormatting>
  <conditionalFormatting sqref="B14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425F-0D9D-4E5A-8327-542F2493DB10}">
  <sheetPr>
    <pageSetUpPr fitToPage="1"/>
  </sheetPr>
  <dimension ref="A1:C10"/>
  <sheetViews>
    <sheetView view="pageBreakPreview" zoomScale="80" zoomScaleNormal="100" zoomScaleSheetLayoutView="80" workbookViewId="0">
      <selection activeCell="A9" sqref="A9"/>
    </sheetView>
  </sheetViews>
  <sheetFormatPr defaultColWidth="9.140625" defaultRowHeight="12.75" x14ac:dyDescent="0.2"/>
  <cols>
    <col min="1" max="1" width="55.42578125" style="26" customWidth="1"/>
    <col min="2" max="2" width="17.5703125" style="26" customWidth="1"/>
    <col min="3" max="3" width="13.42578125" style="26" bestFit="1" customWidth="1"/>
    <col min="4" max="16384" width="9.140625" style="26"/>
  </cols>
  <sheetData>
    <row r="1" spans="1:3" x14ac:dyDescent="0.2">
      <c r="A1" s="25" t="str">
        <f>'5.5'!B2</f>
        <v>PacifiCorp</v>
      </c>
      <c r="C1" s="33" t="s">
        <v>19</v>
      </c>
    </row>
    <row r="2" spans="1:3" x14ac:dyDescent="0.2">
      <c r="A2" s="25" t="str">
        <f>'5.5'!B3</f>
        <v>Washington 2023 General Rate Case</v>
      </c>
    </row>
    <row r="3" spans="1:3" x14ac:dyDescent="0.2">
      <c r="A3" s="25" t="str">
        <f>'5.5'!B4</f>
        <v>Aurora Access Fees</v>
      </c>
    </row>
    <row r="5" spans="1:3" x14ac:dyDescent="0.2">
      <c r="B5" s="27" t="s">
        <v>23</v>
      </c>
    </row>
    <row r="6" spans="1:3" x14ac:dyDescent="0.2">
      <c r="A6" s="28" t="s">
        <v>17</v>
      </c>
      <c r="B6" s="29" t="s">
        <v>18</v>
      </c>
      <c r="C6" s="27"/>
    </row>
    <row r="7" spans="1:3" x14ac:dyDescent="0.2">
      <c r="A7" s="26" t="s">
        <v>13</v>
      </c>
      <c r="B7" s="30">
        <v>16976</v>
      </c>
      <c r="C7" s="32" t="s">
        <v>22</v>
      </c>
    </row>
    <row r="8" spans="1:3" x14ac:dyDescent="0.2">
      <c r="A8" s="26" t="s">
        <v>25</v>
      </c>
      <c r="B8" s="30">
        <v>20800</v>
      </c>
      <c r="C8" s="32" t="s">
        <v>22</v>
      </c>
    </row>
    <row r="9" spans="1:3" ht="13.5" thickBot="1" x14ac:dyDescent="0.25">
      <c r="B9" s="31">
        <f>SUM(B7:B8)</f>
        <v>37776</v>
      </c>
      <c r="C9" s="32"/>
    </row>
    <row r="10" spans="1:3" ht="13.5" thickTop="1" x14ac:dyDescent="0.2"/>
  </sheetData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60230E-42C5-491B-9D81-24849F60C018}"/>
</file>

<file path=customXml/itemProps2.xml><?xml version="1.0" encoding="utf-8"?>
<ds:datastoreItem xmlns:ds="http://schemas.openxmlformats.org/officeDocument/2006/customXml" ds:itemID="{931E4B0E-25AB-420C-8CDA-3B1A342F130B}"/>
</file>

<file path=customXml/itemProps3.xml><?xml version="1.0" encoding="utf-8"?>
<ds:datastoreItem xmlns:ds="http://schemas.openxmlformats.org/officeDocument/2006/customXml" ds:itemID="{71E6D24C-574D-4367-9D2F-8ED299A2A918}"/>
</file>

<file path=customXml/itemProps4.xml><?xml version="1.0" encoding="utf-8"?>
<ds:datastoreItem xmlns:ds="http://schemas.openxmlformats.org/officeDocument/2006/customXml" ds:itemID="{E38C2BCE-B3C0-4DD9-BDB3-648873835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5.5</vt:lpstr>
      <vt:lpstr>5.5.1</vt:lpstr>
      <vt:lpstr>'5.5'!Print_Area</vt:lpstr>
      <vt:lpstr>'5.5.1'!Print_Area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2023-02-28T23:21:25Z</dcterms:created>
  <dcterms:modified xsi:type="dcterms:W3CDTF">2023-03-13T00:27:47Z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