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comments1.xml" ContentType="application/vnd.openxmlformats-officedocument.spreadsheetml.comments+xml"/>
  <Override PartName="/xl/activeX/activeX3.bin" ContentType="application/vnd.ms-office.activeX"/>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D8C2C7CE-7EDE-4D63-A57D-6C7930A51A5E}"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Rollover!$C$5:$E$279</definedName>
    <definedName name="Start_Date">'ICE Prices'!$C$2</definedName>
    <definedName name="Tab_Curve_NG">'ICE Prices'!$AW$6:$AX$12</definedName>
    <definedName name="Tab_Curve_Power">'ICE Prices'!$AT$6:$AU$26</definedName>
    <definedName name="tariffs">[1]Tariffs!$A$5:$K$24</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33" i="1" l="1"/>
  <c r="CO33" i="1" s="1"/>
  <c r="CP34" i="1"/>
  <c r="CO34" i="1" s="1"/>
  <c r="CP35" i="1"/>
  <c r="CO35" i="1" s="1"/>
  <c r="CG33" i="1"/>
  <c r="CG34" i="1" s="1"/>
  <c r="CG35" i="1" s="1"/>
  <c r="CG36" i="1" s="1"/>
  <c r="CG37" i="1" s="1"/>
  <c r="CG38" i="1" s="1"/>
  <c r="CG39" i="1" s="1"/>
  <c r="CN33" i="1" l="1"/>
  <c r="CH35" i="1"/>
  <c r="CL35" i="1"/>
  <c r="CN35" i="1"/>
  <c r="CK35" i="1"/>
  <c r="CI35" i="1"/>
  <c r="CM35" i="1"/>
  <c r="CJ35" i="1"/>
  <c r="CN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312" i="1"/>
  <c r="P312" i="1"/>
  <c r="O313" i="1"/>
  <c r="P313" i="1"/>
  <c r="O314" i="1"/>
  <c r="P314" i="1"/>
  <c r="O315" i="1"/>
  <c r="P315" i="1"/>
  <c r="O316" i="1"/>
  <c r="P316" i="1"/>
  <c r="O317" i="1"/>
  <c r="P317" i="1"/>
  <c r="O318" i="1"/>
  <c r="P318" i="1"/>
  <c r="O319" i="1"/>
  <c r="P319" i="1"/>
  <c r="O320" i="1"/>
  <c r="P320" i="1"/>
  <c r="O321" i="1"/>
  <c r="P321" i="1"/>
  <c r="O322" i="1"/>
  <c r="P322" i="1"/>
  <c r="O323" i="1"/>
  <c r="P323" i="1"/>
  <c r="O324" i="1"/>
  <c r="P324" i="1"/>
  <c r="O325" i="1"/>
  <c r="P325" i="1"/>
  <c r="O326" i="1"/>
  <c r="P326" i="1"/>
  <c r="O327" i="1"/>
  <c r="P327" i="1"/>
  <c r="O328" i="1"/>
  <c r="P328" i="1"/>
  <c r="O329" i="1"/>
  <c r="P329" i="1"/>
  <c r="O330" i="1"/>
  <c r="P330" i="1"/>
  <c r="O331" i="1"/>
  <c r="P331" i="1"/>
  <c r="O332" i="1"/>
  <c r="P332" i="1"/>
  <c r="O333" i="1"/>
  <c r="P333" i="1"/>
  <c r="O334" i="1"/>
  <c r="P334" i="1"/>
  <c r="O335" i="1"/>
  <c r="P335" i="1"/>
  <c r="O336" i="1"/>
  <c r="P336" i="1"/>
  <c r="O337" i="1"/>
  <c r="P337" i="1"/>
  <c r="O338" i="1"/>
  <c r="P338" i="1"/>
  <c r="O339" i="1"/>
  <c r="P339" i="1"/>
  <c r="O340" i="1"/>
  <c r="P340" i="1"/>
  <c r="O341" i="1"/>
  <c r="P341" i="1"/>
  <c r="O342" i="1"/>
  <c r="P342" i="1"/>
  <c r="O343" i="1"/>
  <c r="P343" i="1"/>
  <c r="O344" i="1"/>
  <c r="P344" i="1"/>
  <c r="O345" i="1"/>
  <c r="P345" i="1"/>
  <c r="O346" i="1"/>
  <c r="P346" i="1"/>
  <c r="O347" i="1"/>
  <c r="P347" i="1"/>
  <c r="O348" i="1"/>
  <c r="P348" i="1"/>
  <c r="O349" i="1"/>
  <c r="P349" i="1"/>
  <c r="O350" i="1"/>
  <c r="P350" i="1"/>
  <c r="O351" i="1"/>
  <c r="P351" i="1"/>
  <c r="O352" i="1"/>
  <c r="P352" i="1"/>
  <c r="O353" i="1"/>
  <c r="P353" i="1"/>
  <c r="O354" i="1"/>
  <c r="P354" i="1"/>
  <c r="O355" i="1"/>
  <c r="P355" i="1"/>
  <c r="O356" i="1"/>
  <c r="P356" i="1"/>
  <c r="O357" i="1"/>
  <c r="P357" i="1"/>
  <c r="O358" i="1"/>
  <c r="P358" i="1"/>
  <c r="O359" i="1"/>
  <c r="P359" i="1"/>
  <c r="O360" i="1"/>
  <c r="P360" i="1"/>
  <c r="O361" i="1"/>
  <c r="P361" i="1"/>
  <c r="O362" i="1"/>
  <c r="P362" i="1"/>
  <c r="O363" i="1"/>
  <c r="P363" i="1"/>
  <c r="O364" i="1"/>
  <c r="P364" i="1"/>
  <c r="O365" i="1"/>
  <c r="P365" i="1"/>
  <c r="O366" i="1"/>
  <c r="P366" i="1"/>
  <c r="O367" i="1"/>
  <c r="P367" i="1"/>
  <c r="O368" i="1"/>
  <c r="P368" i="1"/>
  <c r="O369" i="1"/>
  <c r="P369" i="1"/>
  <c r="O370" i="1"/>
  <c r="P370" i="1"/>
  <c r="O371" i="1"/>
  <c r="P371" i="1"/>
  <c r="O372" i="1"/>
  <c r="P372" i="1"/>
  <c r="O373" i="1"/>
  <c r="P373" i="1"/>
  <c r="O374" i="1"/>
  <c r="P374" i="1"/>
  <c r="O375" i="1"/>
  <c r="P375" i="1"/>
  <c r="O376" i="1"/>
  <c r="P376" i="1"/>
  <c r="O377" i="1"/>
  <c r="P377" i="1"/>
  <c r="O378" i="1"/>
  <c r="P378" i="1"/>
  <c r="O379" i="1"/>
  <c r="P379" i="1"/>
  <c r="O380" i="1"/>
  <c r="P380" i="1"/>
  <c r="O381" i="1"/>
  <c r="P381" i="1"/>
  <c r="O382" i="1"/>
  <c r="P382" i="1"/>
  <c r="O383" i="1"/>
  <c r="P383" i="1"/>
  <c r="O384" i="1"/>
  <c r="P384" i="1"/>
  <c r="O385" i="1"/>
  <c r="P385" i="1"/>
  <c r="O386" i="1"/>
  <c r="P386" i="1"/>
  <c r="O387" i="1"/>
  <c r="P387" i="1"/>
  <c r="P36" i="1"/>
  <c r="O36" i="1"/>
  <c r="B138" i="10"/>
  <c r="C138" i="10"/>
  <c r="D138" i="10"/>
  <c r="E138" i="10"/>
  <c r="B139" i="10"/>
  <c r="C139" i="10"/>
  <c r="D139" i="10"/>
  <c r="E139" i="10"/>
  <c r="B140" i="10"/>
  <c r="C140" i="10"/>
  <c r="D140" i="10"/>
  <c r="E140" i="10"/>
  <c r="B141" i="10"/>
  <c r="C141" i="10"/>
  <c r="D141" i="10"/>
  <c r="E141" i="10"/>
  <c r="B142" i="10"/>
  <c r="C142" i="10"/>
  <c r="D142" i="10"/>
  <c r="E142" i="10"/>
  <c r="B143" i="10"/>
  <c r="C143" i="10"/>
  <c r="D143" i="10"/>
  <c r="E143" i="10"/>
  <c r="B144" i="10"/>
  <c r="C144" i="10"/>
  <c r="D144" i="10"/>
  <c r="E144" i="10"/>
  <c r="B145" i="10"/>
  <c r="C145" i="10"/>
  <c r="D145" i="10"/>
  <c r="E145" i="10"/>
  <c r="B146" i="10"/>
  <c r="C146" i="10"/>
  <c r="D146" i="10"/>
  <c r="E146" i="10"/>
  <c r="B147" i="10"/>
  <c r="C147" i="10"/>
  <c r="D147" i="10"/>
  <c r="E147" i="10"/>
  <c r="B148" i="10"/>
  <c r="C148" i="10"/>
  <c r="D148" i="10"/>
  <c r="D160" i="10" s="1"/>
  <c r="D172" i="10" s="1"/>
  <c r="D184" i="10" s="1"/>
  <c r="D196" i="10" s="1"/>
  <c r="D208" i="10" s="1"/>
  <c r="D220" i="10" s="1"/>
  <c r="D232" i="10" s="1"/>
  <c r="D244" i="10" s="1"/>
  <c r="D256" i="10" s="1"/>
  <c r="D268" i="10" s="1"/>
  <c r="D280" i="10" s="1"/>
  <c r="E148" i="10"/>
  <c r="B149" i="10"/>
  <c r="C149" i="10"/>
  <c r="D149" i="10"/>
  <c r="E149" i="10"/>
  <c r="B150" i="10"/>
  <c r="C150" i="10"/>
  <c r="D150" i="10"/>
  <c r="E150" i="10"/>
  <c r="B151" i="10"/>
  <c r="C151" i="10"/>
  <c r="D151" i="10"/>
  <c r="E151" i="10"/>
  <c r="B152" i="10"/>
  <c r="C152" i="10"/>
  <c r="D152" i="10"/>
  <c r="E152" i="10"/>
  <c r="B153" i="10"/>
  <c r="C153" i="10"/>
  <c r="D153" i="10"/>
  <c r="E153" i="10"/>
  <c r="B154" i="10"/>
  <c r="C154" i="10"/>
  <c r="D154" i="10"/>
  <c r="E154" i="10"/>
  <c r="B155" i="10"/>
  <c r="C155" i="10"/>
  <c r="D155" i="10"/>
  <c r="E155" i="10"/>
  <c r="B156" i="10"/>
  <c r="C156" i="10"/>
  <c r="D156" i="10"/>
  <c r="E156" i="10"/>
  <c r="E168" i="10" s="1"/>
  <c r="E180" i="10" s="1"/>
  <c r="E192" i="10" s="1"/>
  <c r="E204" i="10" s="1"/>
  <c r="E216" i="10" s="1"/>
  <c r="E228" i="10" s="1"/>
  <c r="E240" i="10" s="1"/>
  <c r="E252" i="10" s="1"/>
  <c r="E264" i="10" s="1"/>
  <c r="E276" i="10" s="1"/>
  <c r="E288" i="10" s="1"/>
  <c r="B157" i="10"/>
  <c r="C157" i="10"/>
  <c r="D157" i="10"/>
  <c r="E157" i="10"/>
  <c r="B158" i="10"/>
  <c r="C158" i="10"/>
  <c r="D158" i="10"/>
  <c r="E158" i="10"/>
  <c r="B159" i="10"/>
  <c r="C159" i="10"/>
  <c r="D159" i="10"/>
  <c r="E159" i="10"/>
  <c r="B160" i="10"/>
  <c r="C160" i="10"/>
  <c r="E160" i="10"/>
  <c r="B161" i="10"/>
  <c r="C161" i="10"/>
  <c r="D161" i="10"/>
  <c r="E161" i="10"/>
  <c r="B162" i="10"/>
  <c r="C162" i="10"/>
  <c r="D162" i="10"/>
  <c r="E162" i="10"/>
  <c r="B163" i="10"/>
  <c r="C163" i="10"/>
  <c r="D163" i="10"/>
  <c r="E163" i="10"/>
  <c r="B164" i="10"/>
  <c r="C164" i="10"/>
  <c r="D164" i="10"/>
  <c r="E164" i="10"/>
  <c r="B165" i="10"/>
  <c r="C165" i="10"/>
  <c r="D165" i="10"/>
  <c r="E165" i="10"/>
  <c r="B166" i="10"/>
  <c r="C166" i="10"/>
  <c r="D166" i="10"/>
  <c r="E166" i="10"/>
  <c r="B167" i="10"/>
  <c r="C167" i="10"/>
  <c r="D167" i="10"/>
  <c r="E167" i="10"/>
  <c r="B168" i="10"/>
  <c r="C168" i="10"/>
  <c r="D168" i="10"/>
  <c r="B169" i="10"/>
  <c r="C169" i="10"/>
  <c r="D169" i="10"/>
  <c r="E169" i="10"/>
  <c r="B170" i="10"/>
  <c r="C170" i="10"/>
  <c r="D170" i="10"/>
  <c r="E170" i="10"/>
  <c r="B171" i="10"/>
  <c r="C171" i="10"/>
  <c r="D171" i="10"/>
  <c r="E171" i="10"/>
  <c r="B172" i="10"/>
  <c r="C172" i="10"/>
  <c r="E172" i="10"/>
  <c r="B173" i="10"/>
  <c r="C173" i="10"/>
  <c r="D173" i="10"/>
  <c r="E173" i="10"/>
  <c r="B174" i="10"/>
  <c r="C174" i="10"/>
  <c r="D174" i="10"/>
  <c r="E174" i="10"/>
  <c r="B175" i="10"/>
  <c r="C175" i="10"/>
  <c r="D175" i="10"/>
  <c r="E175" i="10"/>
  <c r="B176" i="10"/>
  <c r="C176" i="10"/>
  <c r="D176" i="10"/>
  <c r="E176" i="10"/>
  <c r="B177" i="10"/>
  <c r="C177" i="10"/>
  <c r="D177" i="10"/>
  <c r="E177" i="10"/>
  <c r="B178" i="10"/>
  <c r="C178" i="10"/>
  <c r="D178" i="10"/>
  <c r="E178" i="10"/>
  <c r="B179" i="10"/>
  <c r="C179" i="10"/>
  <c r="D179" i="10"/>
  <c r="E179" i="10"/>
  <c r="B180" i="10"/>
  <c r="C180" i="10"/>
  <c r="D180" i="10"/>
  <c r="B181" i="10"/>
  <c r="C181" i="10"/>
  <c r="D181" i="10"/>
  <c r="E181" i="10"/>
  <c r="B182" i="10"/>
  <c r="C182" i="10"/>
  <c r="D182" i="10"/>
  <c r="E182" i="10"/>
  <c r="B183" i="10"/>
  <c r="C183" i="10"/>
  <c r="D183" i="10"/>
  <c r="E183" i="10"/>
  <c r="B184" i="10"/>
  <c r="C184" i="10"/>
  <c r="E184" i="10"/>
  <c r="B185" i="10"/>
  <c r="C185" i="10"/>
  <c r="D185" i="10"/>
  <c r="E185" i="10"/>
  <c r="B186" i="10"/>
  <c r="C186" i="10"/>
  <c r="D186" i="10"/>
  <c r="E186" i="10"/>
  <c r="B187" i="10"/>
  <c r="C187" i="10"/>
  <c r="D187" i="10"/>
  <c r="E187" i="10"/>
  <c r="B188" i="10"/>
  <c r="C188" i="10"/>
  <c r="D188" i="10"/>
  <c r="E188" i="10"/>
  <c r="B189" i="10"/>
  <c r="C189" i="10"/>
  <c r="D189" i="10"/>
  <c r="E189" i="10"/>
  <c r="B190" i="10"/>
  <c r="C190" i="10"/>
  <c r="D190" i="10"/>
  <c r="E190" i="10"/>
  <c r="B191" i="10"/>
  <c r="C191" i="10"/>
  <c r="D191" i="10"/>
  <c r="E191" i="10"/>
  <c r="B192" i="10"/>
  <c r="C192" i="10"/>
  <c r="D192" i="10"/>
  <c r="B193" i="10"/>
  <c r="C193" i="10"/>
  <c r="D193" i="10"/>
  <c r="E193" i="10"/>
  <c r="B194" i="10"/>
  <c r="C194" i="10"/>
  <c r="D194" i="10"/>
  <c r="E194" i="10"/>
  <c r="B195" i="10"/>
  <c r="C195" i="10"/>
  <c r="D195" i="10"/>
  <c r="E195" i="10"/>
  <c r="B196" i="10"/>
  <c r="C196" i="10"/>
  <c r="E196" i="10"/>
  <c r="B197" i="10"/>
  <c r="C197" i="10"/>
  <c r="D197" i="10"/>
  <c r="E197" i="10"/>
  <c r="B198" i="10"/>
  <c r="C198" i="10"/>
  <c r="D198" i="10"/>
  <c r="E198" i="10"/>
  <c r="B199" i="10"/>
  <c r="C199" i="10"/>
  <c r="D199" i="10"/>
  <c r="E199" i="10"/>
  <c r="B200" i="10"/>
  <c r="C200" i="10"/>
  <c r="D200" i="10"/>
  <c r="E200" i="10"/>
  <c r="B201" i="10"/>
  <c r="C201" i="10"/>
  <c r="D201" i="10"/>
  <c r="E201" i="10"/>
  <c r="B202" i="10"/>
  <c r="C202" i="10"/>
  <c r="D202" i="10"/>
  <c r="E202" i="10"/>
  <c r="B203" i="10"/>
  <c r="C203" i="10"/>
  <c r="D203" i="10"/>
  <c r="E203" i="10"/>
  <c r="B204" i="10"/>
  <c r="C204" i="10"/>
  <c r="D204" i="10"/>
  <c r="B205" i="10"/>
  <c r="C205" i="10"/>
  <c r="D205" i="10"/>
  <c r="E205" i="10"/>
  <c r="B206" i="10"/>
  <c r="C206" i="10"/>
  <c r="D206" i="10"/>
  <c r="E206" i="10"/>
  <c r="B207" i="10"/>
  <c r="C207" i="10"/>
  <c r="D207" i="10"/>
  <c r="E207" i="10"/>
  <c r="B208" i="10"/>
  <c r="C208" i="10"/>
  <c r="E208" i="10"/>
  <c r="B209" i="10"/>
  <c r="C209" i="10"/>
  <c r="D209" i="10"/>
  <c r="E209" i="10"/>
  <c r="B210" i="10"/>
  <c r="C210" i="10"/>
  <c r="D210" i="10"/>
  <c r="E210" i="10"/>
  <c r="B211" i="10"/>
  <c r="C211" i="10"/>
  <c r="D211" i="10"/>
  <c r="E211" i="10"/>
  <c r="B212" i="10"/>
  <c r="C212" i="10"/>
  <c r="D212" i="10"/>
  <c r="E212" i="10"/>
  <c r="B213" i="10"/>
  <c r="C213" i="10"/>
  <c r="D213" i="10"/>
  <c r="E213" i="10"/>
  <c r="B214" i="10"/>
  <c r="C214" i="10"/>
  <c r="D214" i="10"/>
  <c r="E214" i="10"/>
  <c r="B215" i="10"/>
  <c r="C215" i="10"/>
  <c r="D215" i="10"/>
  <c r="E215" i="10"/>
  <c r="B216" i="10"/>
  <c r="C216" i="10"/>
  <c r="D216" i="10"/>
  <c r="B217" i="10"/>
  <c r="C217" i="10"/>
  <c r="D217" i="10"/>
  <c r="E217" i="10"/>
  <c r="B218" i="10"/>
  <c r="C218" i="10"/>
  <c r="D218" i="10"/>
  <c r="E218" i="10"/>
  <c r="B219" i="10"/>
  <c r="C219" i="10"/>
  <c r="D219" i="10"/>
  <c r="E219" i="10"/>
  <c r="B220" i="10"/>
  <c r="C220" i="10"/>
  <c r="E220" i="10"/>
  <c r="B221" i="10"/>
  <c r="C221" i="10"/>
  <c r="D221" i="10"/>
  <c r="E221" i="10"/>
  <c r="B222" i="10"/>
  <c r="C222" i="10"/>
  <c r="D222" i="10"/>
  <c r="E222" i="10"/>
  <c r="B223" i="10"/>
  <c r="C223" i="10"/>
  <c r="D223" i="10"/>
  <c r="E223" i="10"/>
  <c r="B224" i="10"/>
  <c r="C224" i="10"/>
  <c r="D224" i="10"/>
  <c r="E224" i="10"/>
  <c r="B225" i="10"/>
  <c r="C225" i="10"/>
  <c r="D225" i="10"/>
  <c r="E225" i="10"/>
  <c r="B226" i="10"/>
  <c r="C226" i="10"/>
  <c r="D226" i="10"/>
  <c r="E226" i="10"/>
  <c r="B227" i="10"/>
  <c r="C227" i="10"/>
  <c r="D227" i="10"/>
  <c r="E227" i="10"/>
  <c r="B228" i="10"/>
  <c r="C228" i="10"/>
  <c r="D228" i="10"/>
  <c r="B229" i="10"/>
  <c r="C229" i="10"/>
  <c r="D229" i="10"/>
  <c r="E229" i="10"/>
  <c r="B230" i="10"/>
  <c r="C230" i="10"/>
  <c r="D230" i="10"/>
  <c r="E230" i="10"/>
  <c r="B231" i="10"/>
  <c r="C231" i="10"/>
  <c r="D231" i="10"/>
  <c r="E231" i="10"/>
  <c r="B232" i="10"/>
  <c r="C232" i="10"/>
  <c r="E232" i="10"/>
  <c r="B233" i="10"/>
  <c r="C233" i="10"/>
  <c r="D233" i="10"/>
  <c r="E233" i="10"/>
  <c r="B234" i="10"/>
  <c r="C234" i="10"/>
  <c r="D234" i="10"/>
  <c r="E234" i="10"/>
  <c r="B235" i="10"/>
  <c r="C235" i="10"/>
  <c r="D235" i="10"/>
  <c r="E235" i="10"/>
  <c r="B236" i="10"/>
  <c r="C236" i="10"/>
  <c r="D236" i="10"/>
  <c r="E236" i="10"/>
  <c r="B237" i="10"/>
  <c r="C237" i="10"/>
  <c r="D237" i="10"/>
  <c r="E237" i="10"/>
  <c r="B238" i="10"/>
  <c r="C238" i="10"/>
  <c r="D238" i="10"/>
  <c r="E238" i="10"/>
  <c r="B239" i="10"/>
  <c r="C239" i="10"/>
  <c r="D239" i="10"/>
  <c r="E239" i="10"/>
  <c r="B240" i="10"/>
  <c r="C240" i="10"/>
  <c r="D240" i="10"/>
  <c r="B241" i="10"/>
  <c r="C241" i="10"/>
  <c r="D241" i="10"/>
  <c r="E241" i="10"/>
  <c r="B242" i="10"/>
  <c r="C242" i="10"/>
  <c r="D242" i="10"/>
  <c r="E242" i="10"/>
  <c r="B243" i="10"/>
  <c r="C243" i="10"/>
  <c r="D243" i="10"/>
  <c r="E243" i="10"/>
  <c r="B244" i="10"/>
  <c r="C244" i="10"/>
  <c r="E244" i="10"/>
  <c r="B245" i="10"/>
  <c r="C245" i="10"/>
  <c r="D245" i="10"/>
  <c r="E245" i="10"/>
  <c r="B246" i="10"/>
  <c r="C246" i="10"/>
  <c r="D246" i="10"/>
  <c r="E246" i="10"/>
  <c r="B247" i="10"/>
  <c r="C247" i="10"/>
  <c r="D247" i="10"/>
  <c r="E247" i="10"/>
  <c r="B248" i="10"/>
  <c r="C248" i="10"/>
  <c r="D248" i="10"/>
  <c r="E248" i="10"/>
  <c r="B249" i="10"/>
  <c r="C249" i="10"/>
  <c r="D249" i="10"/>
  <c r="E249" i="10"/>
  <c r="B250" i="10"/>
  <c r="C250" i="10"/>
  <c r="D250" i="10"/>
  <c r="E250" i="10"/>
  <c r="B251" i="10"/>
  <c r="C251" i="10"/>
  <c r="D251" i="10"/>
  <c r="E251" i="10"/>
  <c r="B252" i="10"/>
  <c r="C252" i="10"/>
  <c r="D252" i="10"/>
  <c r="B253" i="10"/>
  <c r="C253" i="10"/>
  <c r="D253" i="10"/>
  <c r="E253" i="10"/>
  <c r="B254" i="10"/>
  <c r="C254" i="10"/>
  <c r="D254" i="10"/>
  <c r="E254" i="10"/>
  <c r="B255" i="10"/>
  <c r="C255" i="10"/>
  <c r="D255" i="10"/>
  <c r="E255" i="10"/>
  <c r="B256" i="10"/>
  <c r="C256" i="10"/>
  <c r="E256" i="10"/>
  <c r="B257" i="10"/>
  <c r="C257" i="10"/>
  <c r="D257" i="10"/>
  <c r="E257" i="10"/>
  <c r="B258" i="10"/>
  <c r="C258" i="10"/>
  <c r="D258" i="10"/>
  <c r="E258" i="10"/>
  <c r="B259" i="10"/>
  <c r="C259" i="10"/>
  <c r="D259" i="10"/>
  <c r="E259" i="10"/>
  <c r="B260" i="10"/>
  <c r="C260" i="10"/>
  <c r="D260" i="10"/>
  <c r="E260" i="10"/>
  <c r="B261" i="10"/>
  <c r="C261" i="10"/>
  <c r="D261" i="10"/>
  <c r="E261" i="10"/>
  <c r="B262" i="10"/>
  <c r="C262" i="10"/>
  <c r="D262" i="10"/>
  <c r="E262" i="10"/>
  <c r="B263" i="10"/>
  <c r="C263" i="10"/>
  <c r="D263" i="10"/>
  <c r="E263" i="10"/>
  <c r="B264" i="10"/>
  <c r="C264" i="10"/>
  <c r="D264" i="10"/>
  <c r="B265" i="10"/>
  <c r="C265" i="10"/>
  <c r="D265" i="10"/>
  <c r="E265" i="10"/>
  <c r="B266" i="10"/>
  <c r="C266" i="10"/>
  <c r="D266" i="10"/>
  <c r="E266" i="10"/>
  <c r="B267" i="10"/>
  <c r="C267" i="10"/>
  <c r="D267" i="10"/>
  <c r="E267" i="10"/>
  <c r="B268" i="10"/>
  <c r="C268" i="10"/>
  <c r="E268" i="10"/>
  <c r="B269" i="10"/>
  <c r="C269" i="10"/>
  <c r="D269" i="10"/>
  <c r="E269" i="10"/>
  <c r="B270" i="10"/>
  <c r="C270" i="10"/>
  <c r="D270" i="10"/>
  <c r="E270" i="10"/>
  <c r="B271" i="10"/>
  <c r="C271" i="10"/>
  <c r="D271" i="10"/>
  <c r="E271" i="10"/>
  <c r="B272" i="10"/>
  <c r="C272" i="10"/>
  <c r="D272" i="10"/>
  <c r="E272" i="10"/>
  <c r="B273" i="10"/>
  <c r="C273" i="10"/>
  <c r="D273" i="10"/>
  <c r="E273" i="10"/>
  <c r="B274" i="10"/>
  <c r="C274" i="10"/>
  <c r="D274" i="10"/>
  <c r="E274" i="10"/>
  <c r="B275" i="10"/>
  <c r="C275" i="10"/>
  <c r="D275" i="10"/>
  <c r="E275" i="10"/>
  <c r="B276" i="10"/>
  <c r="C276" i="10"/>
  <c r="D276" i="10"/>
  <c r="B277" i="10"/>
  <c r="C277" i="10"/>
  <c r="D277" i="10"/>
  <c r="E277" i="10"/>
  <c r="B278" i="10"/>
  <c r="C278" i="10"/>
  <c r="D278" i="10"/>
  <c r="E278" i="10"/>
  <c r="B279" i="10"/>
  <c r="C279" i="10"/>
  <c r="D279" i="10"/>
  <c r="E279" i="10"/>
  <c r="B280" i="10"/>
  <c r="C280" i="10"/>
  <c r="E280" i="10"/>
  <c r="B281" i="10"/>
  <c r="C281" i="10"/>
  <c r="D281" i="10"/>
  <c r="E281" i="10"/>
  <c r="B282" i="10"/>
  <c r="C282" i="10"/>
  <c r="D282" i="10"/>
  <c r="E282" i="10"/>
  <c r="B283" i="10"/>
  <c r="C283" i="10"/>
  <c r="D283" i="10"/>
  <c r="E283" i="10"/>
  <c r="B284" i="10"/>
  <c r="C284" i="10"/>
  <c r="D284" i="10"/>
  <c r="E284" i="10"/>
  <c r="B285" i="10"/>
  <c r="C285" i="10"/>
  <c r="D285" i="10"/>
  <c r="E285" i="10"/>
  <c r="B286" i="10"/>
  <c r="C286" i="10"/>
  <c r="D286" i="10"/>
  <c r="E286" i="10"/>
  <c r="B287" i="10"/>
  <c r="C287" i="10"/>
  <c r="D287" i="10"/>
  <c r="E287" i="10"/>
  <c r="B288" i="10"/>
  <c r="C288" i="10"/>
  <c r="D288" i="10"/>
  <c r="B289" i="10"/>
  <c r="C289" i="10"/>
  <c r="D289" i="10"/>
  <c r="E289" i="10"/>
  <c r="B290" i="10"/>
  <c r="C290" i="10"/>
  <c r="D290" i="10"/>
  <c r="E290" i="10"/>
  <c r="B291" i="10"/>
  <c r="C291" i="10"/>
  <c r="D291" i="10"/>
  <c r="E291" i="10"/>
  <c r="D126" i="10"/>
  <c r="E126" i="10"/>
  <c r="D127" i="10"/>
  <c r="E127" i="10"/>
  <c r="D128" i="10"/>
  <c r="E128" i="10"/>
  <c r="D129" i="10"/>
  <c r="E129" i="10"/>
  <c r="D130" i="10"/>
  <c r="E130" i="10"/>
  <c r="D131" i="10"/>
  <c r="E131" i="10"/>
  <c r="D132" i="10"/>
  <c r="E132" i="10"/>
  <c r="D133" i="10"/>
  <c r="E133" i="10"/>
  <c r="D134" i="10"/>
  <c r="E134" i="10"/>
  <c r="D135" i="10"/>
  <c r="E135" i="10"/>
  <c r="D136" i="10"/>
  <c r="E136" i="10"/>
  <c r="D137" i="10"/>
  <c r="E137" i="10"/>
  <c r="B127" i="10"/>
  <c r="C127" i="10"/>
  <c r="B128" i="10"/>
  <c r="C128" i="10"/>
  <c r="B129" i="10"/>
  <c r="C129" i="10"/>
  <c r="B130" i="10"/>
  <c r="C130" i="10"/>
  <c r="B131" i="10"/>
  <c r="C131" i="10"/>
  <c r="B132" i="10"/>
  <c r="C132" i="10"/>
  <c r="B133" i="10"/>
  <c r="C133" i="10"/>
  <c r="B134" i="10"/>
  <c r="C134" i="10"/>
  <c r="B135" i="10"/>
  <c r="C135" i="10"/>
  <c r="B136" i="10"/>
  <c r="C136" i="10"/>
  <c r="B137" i="10"/>
  <c r="C137" i="10"/>
  <c r="C126" i="10"/>
  <c r="B126" i="10"/>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AW33" i="1" l="1"/>
  <c r="BK33" i="1"/>
  <c r="AW34" i="1"/>
  <c r="BK34" i="1"/>
  <c r="AW35" i="1"/>
  <c r="BK35" i="1"/>
  <c r="AF33" i="1"/>
  <c r="AF34" i="1"/>
  <c r="AZ33" i="1"/>
  <c r="BJ33" i="1"/>
  <c r="AZ34" i="1"/>
  <c r="BJ34" i="1"/>
  <c r="AZ35" i="1"/>
  <c r="BJ35" i="1"/>
  <c r="AF35" i="1"/>
  <c r="CW33" i="1"/>
  <c r="CW34" i="1"/>
  <c r="CW35" i="1"/>
  <c r="AS33" i="1"/>
  <c r="AR33" i="1"/>
  <c r="AV33" i="1"/>
  <c r="AU34" i="1"/>
  <c r="AT34" i="1"/>
  <c r="AV34" i="1"/>
  <c r="AR34" i="1"/>
  <c r="AX34" i="1"/>
  <c r="AS34" i="1"/>
  <c r="AS35" i="1"/>
  <c r="AV35" i="1"/>
  <c r="AR35" i="1"/>
  <c r="AU33" i="1"/>
  <c r="AX33" i="1"/>
  <c r="AY34" i="1"/>
  <c r="AY33" i="1"/>
  <c r="AT35"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5" i="1" l="1"/>
  <c r="CQ34" i="1"/>
  <c r="CQ33" i="1"/>
  <c r="CR33" i="1"/>
  <c r="CR35" i="1"/>
  <c r="CR34" i="1"/>
  <c r="CV34" i="1"/>
  <c r="CV33" i="1"/>
  <c r="CV35" i="1"/>
  <c r="BQ35" i="1"/>
  <c r="BQ33" i="1"/>
  <c r="BQ34"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CH34" i="1"/>
  <c r="CI34" i="1"/>
  <c r="CM34" i="1"/>
  <c r="B26" i="1"/>
  <c r="CP25" i="1"/>
  <c r="CO25" i="1" s="1"/>
  <c r="D25" i="1"/>
  <c r="C25" i="1"/>
  <c r="CM33" i="1"/>
  <c r="CI33" i="1"/>
  <c r="BU35" i="1" l="1"/>
  <c r="BU33" i="1"/>
  <c r="BU34" i="1"/>
  <c r="BS34" i="1"/>
  <c r="BS35" i="1"/>
  <c r="BS33" i="1"/>
  <c r="CH33" i="1"/>
  <c r="BT33" i="1"/>
  <c r="BT34" i="1"/>
  <c r="BT35" i="1"/>
  <c r="BR34" i="1"/>
  <c r="BR33"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S25" i="1"/>
  <c r="CW25" i="1"/>
  <c r="BP34" i="1" l="1"/>
  <c r="BP35" i="1"/>
  <c r="BP33" i="1"/>
  <c r="BL34" i="1"/>
  <c r="BL33" i="1"/>
  <c r="BL35" i="1"/>
  <c r="AZ26" i="1"/>
  <c r="BJ26" i="1"/>
  <c r="BQ26" i="1"/>
  <c r="AF27" i="1"/>
  <c r="BU26" i="1"/>
  <c r="BS26" i="1"/>
  <c r="AF26" i="1"/>
  <c r="CV26" i="1"/>
  <c r="CR26" i="1"/>
  <c r="BT26" i="1"/>
  <c r="AY26" i="1"/>
  <c r="AU26" i="1"/>
  <c r="AV26" i="1"/>
  <c r="AS26" i="1"/>
  <c r="AR26" i="1"/>
  <c r="AT26" i="1"/>
  <c r="AX26" i="1"/>
  <c r="CW26" i="1"/>
  <c r="BV26" i="1"/>
  <c r="AV27" i="1"/>
  <c r="AR27" i="1"/>
  <c r="AY27" i="1"/>
  <c r="AS27" i="1"/>
  <c r="AT27" i="1"/>
  <c r="AX27" i="1"/>
  <c r="AU27" i="1"/>
  <c r="BP26" i="1"/>
  <c r="BP25" i="1"/>
  <c r="BP24" i="1"/>
  <c r="CS33" i="1" l="1"/>
  <c r="CS34" i="1"/>
  <c r="CS35" i="1"/>
  <c r="CT33" i="1"/>
  <c r="CT34" i="1"/>
  <c r="CT35" i="1"/>
  <c r="CU33" i="1"/>
  <c r="CU34" i="1"/>
  <c r="CU35" i="1"/>
  <c r="CK34"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CL33" i="1" l="1"/>
  <c r="CJ34" i="1"/>
  <c r="CJ33" i="1"/>
  <c r="CK33" i="1"/>
  <c r="CL34" i="1"/>
  <c r="BM5" i="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Y15" i="1"/>
  <c r="AS15" i="1"/>
  <c r="AU15" i="1"/>
  <c r="AV15" i="1"/>
  <c r="AT15" i="1"/>
  <c r="AR15" i="1"/>
  <c r="AX15" i="1"/>
  <c r="AR13" i="1"/>
  <c r="AS13" i="1"/>
  <c r="AY13" i="1"/>
  <c r="AT13" i="1"/>
  <c r="AV13" i="1"/>
  <c r="AX13" i="1"/>
  <c r="AU13" i="1"/>
  <c r="AS14" i="1"/>
  <c r="AR14" i="1"/>
  <c r="AV14" i="1"/>
  <c r="AU14" i="1"/>
  <c r="AY14" i="1"/>
  <c r="AX14" i="1"/>
  <c r="AT14" i="1"/>
  <c r="AE11" i="1"/>
  <c r="AF11" i="1"/>
  <c r="AX20" i="1"/>
  <c r="AU20" i="1"/>
  <c r="AR20" i="1"/>
  <c r="AV20" i="1"/>
  <c r="AS20" i="1"/>
  <c r="AT20" i="1"/>
  <c r="AY20" i="1"/>
  <c r="AW11" i="1"/>
  <c r="AT12" i="1"/>
  <c r="AR12" i="1"/>
  <c r="AU12" i="1"/>
  <c r="AX12" i="1"/>
  <c r="AV12" i="1"/>
  <c r="AS12" i="1"/>
  <c r="AY12" i="1"/>
  <c r="AR23" i="1"/>
  <c r="AR11" i="1" s="1"/>
  <c r="AY23" i="1"/>
  <c r="AY11" i="1" s="1"/>
  <c r="AX23" i="1"/>
  <c r="AX11" i="1" s="1"/>
  <c r="AV23" i="1"/>
  <c r="AV11" i="1" s="1"/>
  <c r="AU23" i="1"/>
  <c r="AU11" i="1" s="1"/>
  <c r="AS23" i="1"/>
  <c r="AS11" i="1" s="1"/>
  <c r="AT23" i="1"/>
  <c r="AT11" i="1" s="1"/>
  <c r="AS18" i="1"/>
  <c r="AU18" i="1"/>
  <c r="AY18" i="1"/>
  <c r="AR18" i="1"/>
  <c r="AT18" i="1"/>
  <c r="AV18" i="1"/>
  <c r="AX18" i="1"/>
  <c r="AT17" i="1"/>
  <c r="AV17" i="1"/>
  <c r="AX17" i="1"/>
  <c r="AR17" i="1"/>
  <c r="AS17" i="1"/>
  <c r="AU17" i="1"/>
  <c r="AY17" i="1"/>
  <c r="AE21" i="1"/>
  <c r="AF9" i="1" s="1"/>
  <c r="AU16" i="1"/>
  <c r="AR16" i="1"/>
  <c r="AT16" i="1"/>
  <c r="AS16" i="1"/>
  <c r="AX16" i="1"/>
  <c r="AV16" i="1"/>
  <c r="AY16" i="1"/>
  <c r="AS19" i="1"/>
  <c r="AY19" i="1"/>
  <c r="AR19" i="1"/>
  <c r="AV19" i="1"/>
  <c r="AX19" i="1"/>
  <c r="AU19" i="1"/>
  <c r="AT19" i="1"/>
  <c r="AY21" i="1"/>
  <c r="AY9" i="1" s="1"/>
  <c r="AX21" i="1"/>
  <c r="AX9" i="1" s="1"/>
  <c r="AV21" i="1"/>
  <c r="AV9" i="1" s="1"/>
  <c r="AU21" i="1"/>
  <c r="AU9" i="1" s="1"/>
  <c r="AT21" i="1"/>
  <c r="AT9" i="1" s="1"/>
  <c r="AS21" i="1"/>
  <c r="AS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<sst xmlns="http://schemas.openxmlformats.org/spreadsheetml/2006/main" count="2357" uniqueCount="275">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</sst>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8">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4" fontId="6" fillId="7" borderId="3" xfId="0" applyNumberFormat="1" applyFont="1" applyFill="1" applyBorder="1"/>
    <xf numFmtId="14" fontId="0" fillId="2" borderId="0" xfId="0" applyNumberFormat="1"/>
    <xf numFmtId="0" fontId="29" fillId="2" borderId="0" xfId="0" applyFont="1"/>
    <xf numFmtId="4" fontId="30" fillId="6" borderId="0" xfId="2" applyNumberFormat="1" applyFont="1" applyFill="1" applyBorder="1"/>
    <xf numFmtId="4" fontId="30" fillId="7" borderId="3" xfId="2" applyNumberFormat="1" applyFont="1" applyFill="1" applyBorder="1"/>
    <xf numFmtId="4" fontId="30" fillId="4" borderId="1" xfId="2" applyNumberFormat="1" applyFont="1" applyFill="1" applyBorder="1"/>
    <xf numFmtId="4" fontId="30" fillId="4" borderId="0" xfId="2" applyNumberFormat="1" applyFont="1" applyFill="1"/>
    <xf numFmtId="0" fontId="1" fillId="2" borderId="0" xfId="14"/>
    <xf numFmtId="4" fontId="30" fillId="4" borderId="4" xfId="2" applyNumberFormat="1" applyFont="1" applyFill="1" applyBorder="1"/>
    <xf numFmtId="0" fontId="6" fillId="3" borderId="13" xfId="8" applyFont="1" applyFill="1" applyBorder="1" applyAlignment="1">
      <alignment horizontal="center" wrapText="1"/>
    </xf>
    <xf numFmtId="0" fontId="6" fillId="3" borderId="11"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4" borderId="2" xfId="8" applyFont="1" applyFill="1" applyBorder="1" applyAlignment="1">
      <alignment horizontal="center" wrapText="1"/>
    </xf>
    <xf numFmtId="0" fontId="6" fillId="3" borderId="1" xfId="8" applyFont="1" applyFill="1" applyBorder="1" applyAlignment="1">
      <alignment horizontal="center"/>
    </xf>
    <xf numFmtId="0" fontId="6" fillId="3" borderId="4" xfId="8" applyFont="1" applyFill="1" applyBorder="1" applyAlignment="1">
      <alignment horizontal="center"/>
    </xf>
    <xf numFmtId="0" fontId="20" fillId="2" borderId="0" xfId="0" applyFont="1" applyAlignment="1">
      <alignment horizontal="center"/>
    </xf>
    <xf numFmtId="0" fontId="20" fillId="2" borderId="1" xfId="0" applyFont="1" applyBorder="1" applyAlignment="1">
      <alignment horizontal="center"/>
    </xf>
    <xf numFmtId="0" fontId="6" fillId="3" borderId="0"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87"/>
  <sheetViews>
    <sheetView tabSelected="1" zoomScale="90" zoomScaleNormal="90" workbookViewId="0">
      <pane xSplit="4" ySplit="8" topLeftCell="T284" activePane="bottomRight" state="frozen"/>
      <selection pane="topRight" activeCell="E1" sqref="E1"/>
      <selection pane="bottomLeft" activeCell="A9" sqref="A9"/>
      <selection pane="bottomRight" activeCell="T284" sqref="T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34.658638828343811</v>
      </c>
      <c r="AF9" s="261">
        <f>($AE21/$I21)*$J9</f>
        <v>32.871046412314854</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v>5.2870219110304548</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4.3500089436805922</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33.870560451384804</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118.31904386455315</v>
      </c>
      <c r="AF10" s="261">
        <f t="shared" ref="AF10:AF20" si="34">($AE22/$I22)*$J10</f>
        <v>102.85913250494498</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v>12.445913690858912</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5">(AR22/$AJ22)*AJ10</f>
        <v>7.985609999407969</v>
      </c>
      <c r="AS10" s="262">
        <f t="shared" ref="AS10:AS20" si="36">(AS22/$AJ22)*AJ10</f>
        <v>7.4451491030726418</v>
      </c>
      <c r="AT10" s="263">
        <f t="shared" ref="AT10:AU20" si="37">(AT22/$AJ22)*$AJ10</f>
        <v>8.1357380261677807</v>
      </c>
      <c r="AU10" s="262">
        <f t="shared" si="37"/>
        <v>7.4970934003315364</v>
      </c>
      <c r="AV10" s="263">
        <f t="shared" ref="AV10:AV20" si="38">(AV22/$AJ22)*AJ10</f>
        <v>7.4535562725711921</v>
      </c>
      <c r="AW10" s="262">
        <f t="shared" ref="AW10:AW20" si="39">(AW22/$AP22)*$AP10</f>
        <v>17.585258458646621</v>
      </c>
      <c r="AX10" s="263">
        <f t="shared" ref="AX10:AX20" si="40">(AX22/$AJ22)*AJ10</f>
        <v>7.4445485909656028</v>
      </c>
      <c r="AY10" s="262">
        <f t="shared" ref="AY10:AY20" si="41">(AY22/$AJ22)*AJ10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111.69336756757824</v>
      </c>
      <c r="CE10" s="165">
        <v>64.125357142857141</v>
      </c>
      <c r="CF10" s="165">
        <v>53.741071428571416</v>
      </c>
      <c r="CG10" s="170">
        <f t="shared" ref="CG10:CG13" si="42">+CG9+1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109.13190655814724</v>
      </c>
      <c r="AF11" s="261">
        <f t="shared" si="34"/>
        <v>167.35831602015301</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v>6.5081895490681916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5"/>
        <v>3.7234010377256506</v>
      </c>
      <c r="AS11" s="262">
        <f t="shared" si="36"/>
        <v>3.4812145713976861</v>
      </c>
      <c r="AT11" s="263">
        <f t="shared" si="37"/>
        <v>3.7898262890498309</v>
      </c>
      <c r="AU11" s="262">
        <f t="shared" si="37"/>
        <v>3.5055262133823359</v>
      </c>
      <c r="AV11" s="263">
        <f t="shared" si="38"/>
        <v>3.4842701329585979</v>
      </c>
      <c r="AW11" s="262">
        <f t="shared" si="39"/>
        <v>18.490780218882069</v>
      </c>
      <c r="AX11" s="263">
        <f t="shared" si="40"/>
        <v>3.4809488703923894</v>
      </c>
      <c r="AY11" s="262">
        <f t="shared" si="41"/>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134.75779605219284</v>
      </c>
      <c r="CE11" s="165">
        <v>28.801799125168237</v>
      </c>
      <c r="CF11" s="165">
        <v>38.940140826576517</v>
      </c>
      <c r="CG11" s="170">
        <f>+CG10+1</f>
        <v>2021</v>
      </c>
      <c r="CH11" s="272">
        <f t="shared" si="18"/>
        <v>3.7710469748326152</v>
      </c>
      <c r="CI11" s="272">
        <f t="shared" si="19"/>
        <v>4.5593410145217099</v>
      </c>
      <c r="CJ11" s="272">
        <f t="shared" si="20"/>
        <v>2.2911458677387682</v>
      </c>
      <c r="CK11" s="272">
        <f t="shared" si="21"/>
        <v>2.2627240029106481</v>
      </c>
      <c r="CL11" s="272">
        <f t="shared" si="22"/>
        <v>2.2911458677387682</v>
      </c>
      <c r="CM11" s="272">
        <f t="shared" si="23"/>
        <v>4.6544735038914125</v>
      </c>
      <c r="CN11" s="272">
        <f t="shared" si="24"/>
        <v>2.9454842675913073</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3">EOMONTH(B12,0)</f>
        <v>43585</v>
      </c>
      <c r="D12" s="190">
        <f t="shared" ref="D12:D27" si="44">+B12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21.622657219502322</v>
      </c>
      <c r="AF12" s="261">
        <f t="shared" si="34"/>
        <v>19.849632687062293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v>3.9551330373312323</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5"/>
        <v>2.1640785473785469</v>
      </c>
      <c r="AS12" s="262">
        <f t="shared" si="36"/>
        <v>2.0311990379990377</v>
      </c>
      <c r="AT12" s="263">
        <f t="shared" si="37"/>
        <v>2.1997988455988451</v>
      </c>
      <c r="AU12" s="262">
        <f t="shared" si="37"/>
        <v>2.0454157166907163</v>
      </c>
      <c r="AV12" s="263">
        <f t="shared" si="38"/>
        <v>2.0322706469456469</v>
      </c>
      <c r="AW12" s="262">
        <f t="shared" si="39"/>
        <v>1.5007606766518802</v>
      </c>
      <c r="AX12" s="263">
        <f t="shared" si="40"/>
        <v>2.0310561568061565</v>
      </c>
      <c r="AY12" s="262">
        <f t="shared" si="41"/>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5">AO12*(1/(1-BJ$2))+BJ$3</f>
        <v>2.01575205949114</v>
      </c>
      <c r="BK12" s="266">
        <f t="shared" ref="BK12:BK20" si="46">AP12*(1/(1-BK$2))+BK$3</f>
        <v>2.0750399274994069</v>
      </c>
      <c r="BL12" s="266">
        <f t="shared" ref="BL12:BL20" si="47">(AO12+BL$3)*BL$5+((1/(1-BL$2)-1)*AO12+BL$4*AO12)</f>
        <v>2.0921546818911398</v>
      </c>
      <c r="BM12" s="266">
        <f t="shared" ref="BM12:BM20" si="48">(AP12+BM$3)*BM$5+((1/(1-BM$2)-1)*AP12+BM$4*AP12)</f>
        <v>2.1536895498994073</v>
      </c>
      <c r="BN12" s="266">
        <f t="shared" ref="BN12:BN20" si="49">(BJ12+BK12+BL12+BM12)/4</f>
        <v>2.0841590546952737</v>
      </c>
      <c r="BO12" s="266"/>
      <c r="BP12" s="266">
        <f t="shared" ref="BP12:BP20" si="50">AJ12*(1/(1-BP$2))+BP$3</f>
        <v>2.0118107516306729</v>
      </c>
      <c r="BQ12" s="292">
        <f t="shared" si="12"/>
        <v>2.01575205949114</v>
      </c>
      <c r="BR12" s="292">
        <f t="shared" ref="BR12:BR20" si="51">AN12*(1/(1-BR$2))+BR$3</f>
        <v>2.1096253276112455</v>
      </c>
      <c r="BS12" s="292">
        <f t="shared" ref="BS12:BS20" si="52">AK12*(1/(1-BS$2))+BS$3</f>
        <v>1.8441808891817904</v>
      </c>
      <c r="BT12" s="292">
        <f t="shared" ref="BT12:BT20" si="53">AM12*(1/(1-BT$2))+BT$3</f>
        <v>1.8712332831476464</v>
      </c>
      <c r="BU12" s="292">
        <f t="shared" ref="BU12:BU20" si="54">AK12*(1/(1-BU$2))+BU$3</f>
        <v>1.8209869330850965</v>
      </c>
      <c r="BV12" s="292">
        <f t="shared" ref="BV12:BV20" si="55">AJ12*(1/(1-BV$2))+BV$3</f>
        <v>2.025633333333333</v>
      </c>
      <c r="BW12" s="169"/>
      <c r="BX12" s="148">
        <v>20.024555555555551</v>
      </c>
      <c r="BY12" s="165">
        <v>18.181111111111115</v>
      </c>
      <c r="BZ12" s="165">
        <v>16.415888888888887</v>
      </c>
      <c r="CA12" s="165" t="s">
        <v>264</v>
      </c>
      <c r="CB12" s="165">
        <v>15.904555555555557</v>
      </c>
      <c r="CC12" s="165" t="s">
        <v>264</v>
      </c>
      <c r="CD12" s="165">
        <v>20.874046861360974</v>
      </c>
      <c r="CE12" s="165">
        <v>19.66588888888889</v>
      </c>
      <c r="CF12" s="165">
        <v>17.564666666666668</v>
      </c>
      <c r="CG12" s="170">
        <f t="shared" si="42"/>
        <v>2022</v>
      </c>
      <c r="CH12" s="272">
        <f t="shared" si="18"/>
        <v>1.5748029870803377</v>
      </c>
      <c r="CI12" s="272">
        <f t="shared" si="19"/>
        <v>1.5555689422890568</v>
      </c>
      <c r="CJ12" s="272">
        <f t="shared" si="20"/>
        <v>1.6919184400575047</v>
      </c>
      <c r="CK12" s="272">
        <f t="shared" si="21"/>
        <v>1.670505415858015</v>
      </c>
      <c r="CL12" s="272">
        <f t="shared" si="22"/>
        <v>1.6919184400575047</v>
      </c>
      <c r="CM12" s="272">
        <f t="shared" si="23"/>
        <v>1.596247012347314</v>
      </c>
      <c r="CN12" s="272">
        <f t="shared" si="24"/>
        <v>1.6893419952765212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3"/>
        <v>43616</v>
      </c>
      <c r="D13" s="190">
        <f t="shared" si="44"/>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17.638229107489312</v>
      </c>
      <c r="AF13" s="261">
        <f t="shared" si="34"/>
        <v>9.7736455584353354</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v>3.6184966234113034</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5"/>
        <v>2.0533236212278876</v>
      </c>
      <c r="AS13" s="262">
        <f t="shared" si="36"/>
        <v>1.9307147124970629</v>
      </c>
      <c r="AT13" s="263">
        <f t="shared" si="37"/>
        <v>2.0859844919606596</v>
      </c>
      <c r="AU13" s="262">
        <f t="shared" si="37"/>
        <v>1.9441709912389651</v>
      </c>
      <c r="AV13" s="263">
        <f t="shared" si="38"/>
        <v>1.9313679299117184</v>
      </c>
      <c r="AW13" s="262">
        <f t="shared" si="39"/>
        <v>1.2511097814776275</v>
      </c>
      <c r="AX13" s="263">
        <f t="shared" si="40"/>
        <v>1.9305840690141316</v>
      </c>
      <c r="AY13" s="262">
        <f t="shared" si="41"/>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5"/>
        <v>1.8430085229616171</v>
      </c>
      <c r="BK13" s="266">
        <f t="shared" si="46"/>
        <v>1.8238287610529524</v>
      </c>
      <c r="BL13" s="266">
        <f t="shared" si="47"/>
        <v>1.9128641950390366</v>
      </c>
      <c r="BM13" s="266">
        <f t="shared" si="48"/>
        <v>1.8929575234529525</v>
      </c>
      <c r="BN13" s="266">
        <f t="shared" si="49"/>
        <v>1.8681647506266397</v>
      </c>
      <c r="BO13" s="266"/>
      <c r="BP13" s="266">
        <f t="shared" si="50"/>
        <v>1.9133543723528472</v>
      </c>
      <c r="BQ13" s="292">
        <f t="shared" si="12"/>
        <v>1.8430085229616171</v>
      </c>
      <c r="BR13" s="292">
        <f t="shared" si="51"/>
        <v>1.9954017833204516</v>
      </c>
      <c r="BS13" s="292">
        <f t="shared" si="52"/>
        <v>1.8428726436371847</v>
      </c>
      <c r="BT13" s="292">
        <f t="shared" si="53"/>
        <v>1.9058775961379686</v>
      </c>
      <c r="BU13" s="292">
        <f t="shared" si="54"/>
        <v>1.8196939893843347</v>
      </c>
      <c r="BV13" s="292">
        <f t="shared" si="55"/>
        <v>1.9285258064516131</v>
      </c>
      <c r="BW13" s="169"/>
      <c r="BX13" s="148">
        <v>14.394731182795697</v>
      </c>
      <c r="BY13" s="165">
        <v>11.749677419354843</v>
      </c>
      <c r="BZ13" s="165">
        <v>12.007849462365591</v>
      </c>
      <c r="CA13" s="165" t="s">
        <v>264</v>
      </c>
      <c r="CB13" s="165">
        <v>11.262903225806452</v>
      </c>
      <c r="CC13" s="165" t="s">
        <v>264</v>
      </c>
      <c r="CD13" s="165">
        <v>14.171047112745086</v>
      </c>
      <c r="CE13" s="165">
        <v>13.907526881720431</v>
      </c>
      <c r="CF13" s="165">
        <v>13.595053763440863</v>
      </c>
      <c r="CG13" s="170">
        <f t="shared" si="42"/>
        <v>2023</v>
      </c>
      <c r="CH13" s="272">
        <f t="shared" si="18"/>
        <v>1.6566242345773043</v>
      </c>
      <c r="CI13" s="272">
        <f t="shared" si="19"/>
        <v>1.6103666451396317</v>
      </c>
      <c r="CJ13" s="272">
        <f t="shared" si="20"/>
        <v>1.7629344763665393</v>
      </c>
      <c r="CK13" s="272">
        <f t="shared" si="21"/>
        <v>1.7406908158216925</v>
      </c>
      <c r="CL13" s="272">
        <f t="shared" si="22"/>
        <v>1.7629344763665393</v>
      </c>
      <c r="CM13" s="272">
        <f t="shared" si="23"/>
        <v>1.6520381251559588</v>
      </c>
      <c r="CN13" s="272">
        <f t="shared" si="24"/>
        <v>1.7606020899956814</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3"/>
        <v>43646</v>
      </c>
      <c r="D14" s="190">
        <f t="shared" si="44"/>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25.097306116219276</v>
      </c>
      <c r="AF14" s="261">
        <f t="shared" si="34"/>
        <v>16.748927215970106</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v>3.0026035995169869</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5"/>
        <v>1.7624786286222671</v>
      </c>
      <c r="AS14" s="262">
        <f t="shared" si="36"/>
        <v>1.6552927236908999</v>
      </c>
      <c r="AT14" s="263">
        <f t="shared" si="37"/>
        <v>1.7911993962887649</v>
      </c>
      <c r="AU14" s="262">
        <f t="shared" si="37"/>
        <v>1.6668384722928318</v>
      </c>
      <c r="AV14" s="263">
        <f t="shared" si="38"/>
        <v>1.6560394636502287</v>
      </c>
      <c r="AW14" s="262">
        <f t="shared" si="39"/>
        <v>1.2700756657785797</v>
      </c>
      <c r="AX14" s="263">
        <f t="shared" si="40"/>
        <v>1.655177840620234</v>
      </c>
      <c r="AY14" s="262">
        <f t="shared" si="41"/>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5"/>
        <v>1.5971434126580806</v>
      </c>
      <c r="BK14" s="266">
        <f t="shared" si="46"/>
        <v>1.6194671098979281</v>
      </c>
      <c r="BL14" s="266">
        <f t="shared" si="47"/>
        <v>1.657680839343795</v>
      </c>
      <c r="BM14" s="266">
        <f t="shared" si="48"/>
        <v>1.6808506008693569</v>
      </c>
      <c r="BN14" s="266">
        <f t="shared" si="49"/>
        <v>1.6387854906922903</v>
      </c>
      <c r="BO14" s="266"/>
      <c r="BP14" s="266">
        <f t="shared" si="50"/>
        <v>1.640497570574007</v>
      </c>
      <c r="BQ14" s="292">
        <f t="shared" si="12"/>
        <v>1.5971434126580806</v>
      </c>
      <c r="BR14" s="292">
        <f t="shared" si="51"/>
        <v>1.727265639286039</v>
      </c>
      <c r="BS14" s="292">
        <f t="shared" si="52"/>
        <v>1.5244433419272609</v>
      </c>
      <c r="BT14" s="292">
        <f t="shared" si="53"/>
        <v>1.5109717440243182</v>
      </c>
      <c r="BU14" s="292">
        <f t="shared" si="54"/>
        <v>1.504989183790697</v>
      </c>
      <c r="BV14" s="292">
        <f t="shared" si="55"/>
        <v>1.6594071428571429</v>
      </c>
      <c r="BW14" s="169"/>
      <c r="BX14" s="148">
        <v>18.817666666666661</v>
      </c>
      <c r="BY14" s="165">
        <v>19.616777777777774</v>
      </c>
      <c r="BZ14" s="165">
        <v>16.808</v>
      </c>
      <c r="CA14" s="165" t="s">
        <v>264</v>
      </c>
      <c r="CB14" s="165">
        <v>18.58388888888889</v>
      </c>
      <c r="CC14" s="165" t="s">
        <v>264</v>
      </c>
      <c r="CD14" s="165">
        <v>21.386915493886313</v>
      </c>
      <c r="CE14" s="165">
        <v>20.716666666666665</v>
      </c>
      <c r="CF14" s="165">
        <v>18.764444444444447</v>
      </c>
      <c r="CG14" s="170">
        <f>+CG13+1</f>
        <v>2024</v>
      </c>
      <c r="CH14" s="272">
        <f t="shared" si="18"/>
        <v>1.6586441453348677</v>
      </c>
      <c r="CI14" s="272">
        <f t="shared" si="19"/>
        <v>1.6165372767476478</v>
      </c>
      <c r="CJ14" s="272">
        <f t="shared" si="20"/>
        <v>1.7463925011711503</v>
      </c>
      <c r="CK14" s="272">
        <f t="shared" si="21"/>
        <v>1.7243423232048223</v>
      </c>
      <c r="CL14" s="272">
        <f t="shared" si="22"/>
        <v>1.7463925011711503</v>
      </c>
      <c r="CM14" s="272">
        <f t="shared" si="23"/>
        <v>1.6583206221628528</v>
      </c>
      <c r="CN14" s="272">
        <f t="shared" si="24"/>
        <v>1.7431419226006417</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3"/>
        <v>43677</v>
      </c>
      <c r="D15" s="190">
        <f t="shared" si="44"/>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37.015067646729491</v>
      </c>
      <c r="AF15" s="261">
        <f t="shared" si="34"/>
        <v>28.152204420550561</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v>3.6764814463944857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5"/>
        <v>2.1579541602190218</v>
      </c>
      <c r="AS15" s="262">
        <f t="shared" si="36"/>
        <v>2.0233276276633738</v>
      </c>
      <c r="AT15" s="263">
        <f t="shared" si="37"/>
        <v>2.1943397095583865</v>
      </c>
      <c r="AU15" s="262">
        <f t="shared" si="37"/>
        <v>2.0374452208070468</v>
      </c>
      <c r="AV15" s="263">
        <f t="shared" si="38"/>
        <v>2.0245647363409121</v>
      </c>
      <c r="AW15" s="262">
        <f t="shared" si="39"/>
        <v>1.6622144724104977</v>
      </c>
      <c r="AX15" s="263">
        <f t="shared" si="40"/>
        <v>2.0231820854660163</v>
      </c>
      <c r="AY15" s="262">
        <f t="shared" si="41"/>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5"/>
        <v>2.0407076072509334</v>
      </c>
      <c r="BK15" s="266">
        <f t="shared" si="46"/>
        <v>2.053330185601081</v>
      </c>
      <c r="BL15" s="266">
        <f t="shared" si="47"/>
        <v>2.1180560406186761</v>
      </c>
      <c r="BM15" s="266">
        <f t="shared" si="48"/>
        <v>2.1311570125172103</v>
      </c>
      <c r="BN15" s="266">
        <f t="shared" si="49"/>
        <v>2.0858127114969753</v>
      </c>
      <c r="BO15" s="266"/>
      <c r="BP15" s="266">
        <f t="shared" si="50"/>
        <v>2.0034597842376041</v>
      </c>
      <c r="BQ15" s="292">
        <f t="shared" si="12"/>
        <v>2.0407076072509334</v>
      </c>
      <c r="BR15" s="292">
        <f t="shared" si="51"/>
        <v>2.0952732979687734</v>
      </c>
      <c r="BS15" s="292">
        <f t="shared" si="52"/>
        <v>1.9034544757797212</v>
      </c>
      <c r="BT15" s="292">
        <f t="shared" si="53"/>
        <v>1.8424169854267236</v>
      </c>
      <c r="BU15" s="292">
        <f t="shared" si="54"/>
        <v>1.879567228450415</v>
      </c>
      <c r="BV15" s="292">
        <f t="shared" si="55"/>
        <v>2.0173967741935486</v>
      </c>
      <c r="BW15" s="169"/>
      <c r="BX15" s="148">
        <v>28.593225806451613</v>
      </c>
      <c r="BY15" s="165">
        <v>33.661290322580641</v>
      </c>
      <c r="BZ15" s="165">
        <v>27.233655913978495</v>
      </c>
      <c r="CA15" s="165"/>
      <c r="CB15" s="165">
        <v>33.570645161290322</v>
      </c>
      <c r="CC15" s="165"/>
      <c r="CD15" s="165">
        <v>33.107783858844158</v>
      </c>
      <c r="CE15" s="165">
        <v>34.586344086021505</v>
      </c>
      <c r="CF15" s="165">
        <v>32.223010752688175</v>
      </c>
      <c r="CG15" s="170">
        <f t="shared" ref="CG15:CG39" si="56">+CG14+1</f>
        <v>2025</v>
      </c>
      <c r="CH15" s="272">
        <f t="shared" si="18"/>
        <v>1.8288827484216228</v>
      </c>
      <c r="CI15" s="272">
        <f t="shared" si="19"/>
        <v>1.7100662020079611</v>
      </c>
      <c r="CJ15" s="272">
        <f t="shared" si="20"/>
        <v>1.8334683484574577</v>
      </c>
      <c r="CK15" s="272">
        <f t="shared" si="21"/>
        <v>1.8103996911825408</v>
      </c>
      <c r="CL15" s="272">
        <f t="shared" si="22"/>
        <v>1.8334683484574577</v>
      </c>
      <c r="CM15" s="272">
        <f t="shared" si="23"/>
        <v>1.7535451032747427</v>
      </c>
      <c r="CN15" s="272">
        <f t="shared" si="24"/>
        <v>1.8287402270201316</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3"/>
        <v>43708</v>
      </c>
      <c r="D16" s="190">
        <f t="shared" si="44"/>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38.12195861409954</v>
      </c>
      <c r="AF16" s="261">
        <f t="shared" si="34"/>
        <v>27.35292197335928</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v>3.2580964339318523</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5"/>
        <v>2.0061999999999998</v>
      </c>
      <c r="AS16" s="262">
        <f t="shared" si="36"/>
        <v>1.8936781951817063</v>
      </c>
      <c r="AT16" s="263">
        <f t="shared" si="37"/>
        <v>2.0354568395263368</v>
      </c>
      <c r="AU16" s="262">
        <f t="shared" si="37"/>
        <v>1.9068437729685583</v>
      </c>
      <c r="AV16" s="263">
        <f t="shared" si="38"/>
        <v>1.8935611678236011</v>
      </c>
      <c r="AW16" s="262">
        <f t="shared" si="39"/>
        <v>2.1223523847668924</v>
      </c>
      <c r="AX16" s="263">
        <f t="shared" si="40"/>
        <v>1.8935026541445488</v>
      </c>
      <c r="AY16" s="262">
        <f t="shared" si="41"/>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5"/>
        <v>1.9064492738902787</v>
      </c>
      <c r="BK16" s="266">
        <f t="shared" si="46"/>
        <v>1.9049739075896124</v>
      </c>
      <c r="BL16" s="266">
        <f t="shared" si="47"/>
        <v>1.9787093395160853</v>
      </c>
      <c r="BM16" s="266">
        <f t="shared" si="48"/>
        <v>1.9771780570863868</v>
      </c>
      <c r="BN16" s="266">
        <f t="shared" si="49"/>
        <v>1.9418276445205909</v>
      </c>
      <c r="BO16" s="266"/>
      <c r="BP16" s="266">
        <f t="shared" si="50"/>
        <v>1.8786858654207805</v>
      </c>
      <c r="BQ16" s="292">
        <f t="shared" si="12"/>
        <v>1.9064492738902787</v>
      </c>
      <c r="BR16" s="292">
        <f t="shared" si="51"/>
        <v>1.9754607155038162</v>
      </c>
      <c r="BS16" s="292">
        <f t="shared" si="52"/>
        <v>1.7590141042279228</v>
      </c>
      <c r="BT16" s="292">
        <f t="shared" si="53"/>
        <v>1.6795563365096018</v>
      </c>
      <c r="BU16" s="292">
        <f t="shared" si="54"/>
        <v>1.7368162981654562</v>
      </c>
      <c r="BV16" s="292">
        <f t="shared" si="55"/>
        <v>1.8943322580645159</v>
      </c>
      <c r="BW16" s="169"/>
      <c r="BX16" s="148">
        <v>30.718494623655911</v>
      </c>
      <c r="BY16" s="165">
        <v>33.4768817204301</v>
      </c>
      <c r="BZ16" s="165">
        <v>28.205913978494628</v>
      </c>
      <c r="CA16" s="165"/>
      <c r="CB16" s="165">
        <v>34.769032258064506</v>
      </c>
      <c r="CC16" s="165"/>
      <c r="CD16" s="165">
        <v>33.605910990563302</v>
      </c>
      <c r="CE16" s="165">
        <v>33.877096774193561</v>
      </c>
      <c r="CF16" s="165">
        <v>32.733118279569887</v>
      </c>
      <c r="CG16" s="170">
        <f t="shared" si="56"/>
        <v>2026</v>
      </c>
      <c r="CH16" s="272">
        <f t="shared" si="18"/>
        <v>2.000590024113301</v>
      </c>
      <c r="CI16" s="272">
        <f t="shared" si="19"/>
        <v>1.8539227925863175</v>
      </c>
      <c r="CJ16" s="272">
        <f t="shared" si="20"/>
        <v>1.98335562892225</v>
      </c>
      <c r="CK16" s="272">
        <f t="shared" si="21"/>
        <v>1.9585338208192713</v>
      </c>
      <c r="CL16" s="272">
        <f t="shared" si="22"/>
        <v>1.98335562892225</v>
      </c>
      <c r="CM16" s="272">
        <f t="shared" si="23"/>
        <v>1.900009623787758</v>
      </c>
      <c r="CN16" s="272">
        <f t="shared" si="24"/>
        <v>1.9775479429447811</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3"/>
        <v>43738</v>
      </c>
      <c r="D17" s="190">
        <f t="shared" si="44"/>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34.075874735556731</v>
      </c>
      <c r="AF17" s="261">
        <f t="shared" si="34"/>
        <v>27.627667529778794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v>4.0474631127496412</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5"/>
        <v>2.3806787360287016</v>
      </c>
      <c r="AS17" s="262">
        <f t="shared" si="36"/>
        <v>2.2588317740674304</v>
      </c>
      <c r="AT17" s="263">
        <f t="shared" si="37"/>
        <v>2.4111557150085092</v>
      </c>
      <c r="AU17" s="262">
        <f t="shared" si="37"/>
        <v>2.2744969412630516</v>
      </c>
      <c r="AV17" s="263">
        <f t="shared" si="38"/>
        <v>2.257612694908238</v>
      </c>
      <c r="AW17" s="262">
        <f t="shared" si="39"/>
        <v>2.6295311003464232</v>
      </c>
      <c r="AX17" s="263">
        <f t="shared" si="40"/>
        <v>2.2586489121935514</v>
      </c>
      <c r="AY17" s="262">
        <f t="shared" si="41"/>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5"/>
        <v>2.2913559487752817</v>
      </c>
      <c r="BK17" s="266">
        <f t="shared" si="46"/>
        <v>2.3008420076566054</v>
      </c>
      <c r="BL17" s="266">
        <f t="shared" si="47"/>
        <v>2.378203911175282</v>
      </c>
      <c r="BM17" s="266">
        <f t="shared" si="48"/>
        <v>2.3880494900566056</v>
      </c>
      <c r="BN17" s="266">
        <f t="shared" si="49"/>
        <v>2.3396128394159437</v>
      </c>
      <c r="BO17" s="266"/>
      <c r="BP17" s="266">
        <f t="shared" si="50"/>
        <v>2.2433157027949577</v>
      </c>
      <c r="BQ17" s="292">
        <f t="shared" si="12"/>
        <v>2.2913559487752817</v>
      </c>
      <c r="BR17" s="292">
        <f t="shared" si="51"/>
        <v>2.3493391195092328</v>
      </c>
      <c r="BS17" s="292">
        <f t="shared" si="52"/>
        <v>1.9970154635919499</v>
      </c>
      <c r="BT17" s="292">
        <f t="shared" si="53"/>
        <v>1.7999696075479277</v>
      </c>
      <c r="BU17" s="292">
        <f t="shared" si="54"/>
        <v>1.9720338837565858</v>
      </c>
      <c r="BV17" s="292">
        <f t="shared" si="55"/>
        <v>2.2539666666666669</v>
      </c>
      <c r="BW17" s="169"/>
      <c r="BX17" s="148">
        <v>31.747888888888884</v>
      </c>
      <c r="BY17" s="165">
        <v>29.556444444444441</v>
      </c>
      <c r="BZ17" s="165">
        <v>28.295888888888889</v>
      </c>
      <c r="CA17" s="165"/>
      <c r="CB17" s="165">
        <v>27.627000000000006</v>
      </c>
      <c r="CC17" s="165"/>
      <c r="CD17" s="165">
        <v>31.066711372860361</v>
      </c>
      <c r="CE17" s="165">
        <v>30.464777777777776</v>
      </c>
      <c r="CF17" s="165">
        <v>27.876333333333335</v>
      </c>
      <c r="CG17" s="170">
        <f t="shared" si="56"/>
        <v>2027</v>
      </c>
      <c r="CH17" s="272">
        <f t="shared" si="18"/>
        <v>2.1346590435133064</v>
      </c>
      <c r="CI17" s="272">
        <f t="shared" si="19"/>
        <v>1.9810542177814199</v>
      </c>
      <c r="CJ17" s="272">
        <f t="shared" si="20"/>
        <v>2.1161828490378061</v>
      </c>
      <c r="CK17" s="272">
        <f t="shared" si="21"/>
        <v>2.0898074324484193</v>
      </c>
      <c r="CL17" s="272">
        <f t="shared" si="22"/>
        <v>2.1161828490378061</v>
      </c>
      <c r="CM17" s="272">
        <f t="shared" si="23"/>
        <v>2.0294457737651537</v>
      </c>
      <c r="CN17" s="272">
        <f t="shared" si="24"/>
        <v>2.1094493977725994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3"/>
        <v>43769</v>
      </c>
      <c r="D18" s="190">
        <f t="shared" si="44"/>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38.478477281401602</v>
      </c>
      <c r="AF18" s="261">
        <f t="shared" si="34"/>
        <v>33.994757643516216</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v>3.6375791342270807</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5"/>
        <v>2.3567095751962248</v>
      </c>
      <c r="AS18" s="262">
        <f t="shared" si="36"/>
        <v>2.2362018373496655</v>
      </c>
      <c r="AT18" s="263">
        <f t="shared" si="37"/>
        <v>2.3868365096578641</v>
      </c>
      <c r="AU18" s="262">
        <f t="shared" si="37"/>
        <v>2.2517473355318716</v>
      </c>
      <c r="AV18" s="263">
        <f t="shared" si="38"/>
        <v>2.2350570138401236</v>
      </c>
      <c r="AW18" s="262">
        <f t="shared" si="39"/>
        <v>3.6599133343841115</v>
      </c>
      <c r="AX18" s="263">
        <f t="shared" si="40"/>
        <v>2.2360813296118192</v>
      </c>
      <c r="AY18" s="262">
        <f t="shared" si="41"/>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5"/>
        <v>2.2908641600083937</v>
      </c>
      <c r="BK18" s="266">
        <f t="shared" si="46"/>
        <v>3.41755222495074</v>
      </c>
      <c r="BL18" s="266">
        <f t="shared" si="47"/>
        <v>2.3776934836987165</v>
      </c>
      <c r="BM18" s="266">
        <f t="shared" si="48"/>
        <v>3.5470828325120305</v>
      </c>
      <c r="BN18" s="266">
        <f t="shared" si="49"/>
        <v>2.9082981752924701</v>
      </c>
      <c r="BO18" s="266"/>
      <c r="BP18" s="266">
        <f t="shared" si="50"/>
        <v>2.2209556060283959</v>
      </c>
      <c r="BQ18" s="292">
        <f t="shared" si="12"/>
        <v>2.2908641600083937</v>
      </c>
      <c r="BR18" s="292">
        <f t="shared" si="51"/>
        <v>2.321936768817872</v>
      </c>
      <c r="BS18" s="292">
        <f t="shared" si="52"/>
        <v>2.0297228135455749</v>
      </c>
      <c r="BT18" s="292">
        <f t="shared" si="53"/>
        <v>1.6259709738937289</v>
      </c>
      <c r="BU18" s="292">
        <f t="shared" si="54"/>
        <v>2.0043586734457435</v>
      </c>
      <c r="BV18" s="292">
        <f t="shared" si="55"/>
        <v>2.2319129032258069</v>
      </c>
      <c r="BW18" s="169"/>
      <c r="BX18" s="148">
        <v>31.080860215053765</v>
      </c>
      <c r="BY18" s="165">
        <v>27.040645161290325</v>
      </c>
      <c r="BZ18" s="165">
        <v>32.281505376344079</v>
      </c>
      <c r="CA18" s="165"/>
      <c r="CB18" s="165">
        <v>24.805376344086021</v>
      </c>
      <c r="CC18" s="165"/>
      <c r="CD18" s="165">
        <v>36.598207755836761</v>
      </c>
      <c r="CE18" s="165">
        <v>26.25623655913979</v>
      </c>
      <c r="CF18" s="165">
        <v>26.521505376344091</v>
      </c>
      <c r="CG18" s="170">
        <f>+CG17+1</f>
        <v>2028</v>
      </c>
      <c r="CH18" s="272">
        <f t="shared" si="18"/>
        <v>2.274302870505887</v>
      </c>
      <c r="CI18" s="272">
        <f t="shared" si="19"/>
        <v>2.1028542813612274</v>
      </c>
      <c r="CJ18" s="272">
        <f t="shared" si="20"/>
        <v>2.2378162046066734</v>
      </c>
      <c r="CK18" s="272">
        <f t="shared" si="21"/>
        <v>2.2100181081382848</v>
      </c>
      <c r="CL18" s="272">
        <f t="shared" si="22"/>
        <v>2.2378162046066734</v>
      </c>
      <c r="CM18" s="272">
        <f t="shared" si="23"/>
        <v>2.1534539115845646</v>
      </c>
      <c r="CN18" s="272">
        <f t="shared" si="24"/>
        <v>2.229830667973363</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3"/>
        <v>43799</v>
      </c>
      <c r="D19" s="190">
        <f t="shared" si="44"/>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41.74926951499188</v>
      </c>
      <c r="AF19" s="261">
        <f t="shared" si="34"/>
        <v>31.86745466442623</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v>4.7534679513501716</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5"/>
        <v>3.0256339198154016</v>
      </c>
      <c r="AS19" s="262">
        <f t="shared" si="36"/>
        <v>2.8661348716469566</v>
      </c>
      <c r="AT19" s="263">
        <f t="shared" si="37"/>
        <v>3.0660338813575607</v>
      </c>
      <c r="AU19" s="262">
        <f t="shared" si="37"/>
        <v>2.8860924526487826</v>
      </c>
      <c r="AV19" s="263">
        <f t="shared" si="38"/>
        <v>2.8650844726468603</v>
      </c>
      <c r="AW19" s="262">
        <f t="shared" si="39"/>
        <v>4.874258289941757</v>
      </c>
      <c r="AX19" s="263">
        <f t="shared" si="40"/>
        <v>2.865973271800788</v>
      </c>
      <c r="AY19" s="262">
        <f t="shared" si="41"/>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5"/>
        <v>2.9003270501744742</v>
      </c>
      <c r="BK19" s="266">
        <f t="shared" si="46"/>
        <v>4.1900922702171624</v>
      </c>
      <c r="BL19" s="266">
        <f t="shared" si="47"/>
        <v>3.0102549125744744</v>
      </c>
      <c r="BM19" s="266">
        <f t="shared" si="48"/>
        <v>4.3489020126171631</v>
      </c>
      <c r="BN19" s="266">
        <f t="shared" si="49"/>
        <v>3.6123940613958183</v>
      </c>
      <c r="BO19" s="266"/>
      <c r="BP19" s="266">
        <f t="shared" si="50"/>
        <v>2.8442146855250252</v>
      </c>
      <c r="BQ19" s="292">
        <f t="shared" si="12"/>
        <v>2.9003270501744742</v>
      </c>
      <c r="BR19" s="292">
        <f t="shared" si="51"/>
        <v>2.946391307495837</v>
      </c>
      <c r="BS19" s="292">
        <f t="shared" si="52"/>
        <v>2.6988904096116801</v>
      </c>
      <c r="BT19" s="292">
        <f t="shared" si="53"/>
        <v>2.2203583793368793</v>
      </c>
      <c r="BU19" s="292">
        <f t="shared" si="54"/>
        <v>2.6656993763857781</v>
      </c>
      <c r="BV19" s="292">
        <f t="shared" si="55"/>
        <v>2.8466333333333327</v>
      </c>
      <c r="BW19" s="169"/>
      <c r="BX19" s="148">
        <v>33.072929264909853</v>
      </c>
      <c r="BY19" s="165">
        <v>34.34219278779473</v>
      </c>
      <c r="BZ19" s="165">
        <v>33.022934466019422</v>
      </c>
      <c r="CA19" s="165"/>
      <c r="CB19" s="165">
        <v>31.136152912621355</v>
      </c>
      <c r="CC19" s="165"/>
      <c r="CD19" s="165">
        <v>37.349737521882901</v>
      </c>
      <c r="CE19" s="165">
        <v>34.877073509015254</v>
      </c>
      <c r="CF19" s="165">
        <v>33.685566920943131</v>
      </c>
      <c r="CG19" s="170">
        <f t="shared" si="56"/>
        <v>2029</v>
      </c>
      <c r="CH19" s="272">
        <f t="shared" si="18"/>
        <v>2.4832640029213984</v>
      </c>
      <c r="CI19" s="272">
        <f t="shared" si="19"/>
        <v>2.3187993931006914</v>
      </c>
      <c r="CJ19" s="272">
        <f t="shared" si="20"/>
        <v>2.4563558409300357</v>
      </c>
      <c r="CK19" s="272">
        <f t="shared" si="21"/>
        <v>2.4260016039859758</v>
      </c>
      <c r="CL19" s="272">
        <f t="shared" si="22"/>
        <v>2.4563558409300357</v>
      </c>
      <c r="CM19" s="272">
        <f t="shared" si="23"/>
        <v>2.3733138229093957</v>
      </c>
      <c r="CN19" s="272">
        <f t="shared" si="24"/>
        <v>2.4463598891452905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3"/>
        <v>43830</v>
      </c>
      <c r="D20" s="190">
        <f t="shared" si="44"/>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42.171928404843555</v>
      </c>
      <c r="AF20" s="261">
        <f t="shared" si="34"/>
        <v>38.501184306435682</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v>5.1118865291391336</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5"/>
        <v>3.1849474923475403</v>
      </c>
      <c r="AS20" s="262">
        <f t="shared" si="36"/>
        <v>2.9974925118140856</v>
      </c>
      <c r="AT20" s="263">
        <f t="shared" si="37"/>
        <v>3.2345912901583067</v>
      </c>
      <c r="AU20" s="262">
        <f t="shared" si="37"/>
        <v>3.0183429068946075</v>
      </c>
      <c r="AV20" s="263">
        <f t="shared" si="38"/>
        <v>2.9981875249834364</v>
      </c>
      <c r="AW20" s="262">
        <f t="shared" si="39"/>
        <v>3.509675194320323</v>
      </c>
      <c r="AX20" s="263">
        <f t="shared" si="40"/>
        <v>2.9972939366228428</v>
      </c>
      <c r="AY20" s="262">
        <f t="shared" si="41"/>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5"/>
        <v>2.9854338284444069</v>
      </c>
      <c r="BK20" s="266">
        <f t="shared" si="46"/>
        <v>3.2628026929697147</v>
      </c>
      <c r="BL20" s="266">
        <f t="shared" si="47"/>
        <v>3.0985872231024718</v>
      </c>
      <c r="BM20" s="266">
        <f t="shared" si="48"/>
        <v>3.3864683198858438</v>
      </c>
      <c r="BN20" s="266">
        <f t="shared" si="49"/>
        <v>3.1833230161006094</v>
      </c>
      <c r="BO20" s="266"/>
      <c r="BP20" s="266">
        <f t="shared" si="50"/>
        <v>2.9691085268501052</v>
      </c>
      <c r="BQ20" s="292">
        <f t="shared" si="12"/>
        <v>2.9854338284444069</v>
      </c>
      <c r="BR20" s="292">
        <f t="shared" si="51"/>
        <v>3.0409784391727488</v>
      </c>
      <c r="BS20" s="292">
        <f t="shared" si="52"/>
        <v>2.6968626290175401</v>
      </c>
      <c r="BT20" s="292">
        <f t="shared" si="53"/>
        <v>1.9343701152328134</v>
      </c>
      <c r="BU20" s="292">
        <f t="shared" si="54"/>
        <v>2.6636953136495962</v>
      </c>
      <c r="BV20" s="292">
        <f t="shared" si="55"/>
        <v>2.9698161290322589</v>
      </c>
      <c r="BW20" s="169"/>
      <c r="BX20" s="148">
        <v>34.498924731182797</v>
      </c>
      <c r="BY20" s="165">
        <v>28.280322580645166</v>
      </c>
      <c r="BZ20" s="165">
        <v>34.065913978494628</v>
      </c>
      <c r="CA20" s="165"/>
      <c r="CB20" s="165">
        <v>29.041612903225808</v>
      </c>
      <c r="CC20" s="165"/>
      <c r="CD20" s="165">
        <v>40.47470263891303</v>
      </c>
      <c r="CE20" s="165">
        <v>29.595698924731185</v>
      </c>
      <c r="CF20" s="165">
        <v>31.023225806451613</v>
      </c>
      <c r="CG20" s="170">
        <f t="shared" si="56"/>
        <v>2030</v>
      </c>
      <c r="CH20" s="272">
        <f t="shared" si="18"/>
        <v>2.5435514921790729</v>
      </c>
      <c r="CI20" s="272">
        <f t="shared" si="19"/>
        <v>2.3902406513910046</v>
      </c>
      <c r="CJ20" s="272">
        <f t="shared" si="20"/>
        <v>2.5271714378555266</v>
      </c>
      <c r="CK20" s="272">
        <f t="shared" si="21"/>
        <v>2.4959889089976715</v>
      </c>
      <c r="CL20" s="272">
        <f t="shared" si="22"/>
        <v>2.5271714378555266</v>
      </c>
      <c r="CM20" s="272">
        <f t="shared" si="23"/>
        <v>2.4460502168296863</v>
      </c>
      <c r="CN20" s="272">
        <f t="shared" si="24"/>
        <v>2.5164444301274442</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3"/>
        <v>43861</v>
      </c>
      <c r="D21" s="190">
        <f t="shared" si="44"/>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7">($AE36/$I36)*$I21</f>
        <v>26.753338412716467</v>
      </c>
      <c r="AF21" s="261">
        <f t="shared" ref="AF21:AF35" si="58">($AE36/$I36)*$J21</f>
        <v>22.91635630652571</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v>3.3500909989292751</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59">(AR36/$AJ36)*AJ21</f>
        <v>2.4086074762030676</v>
      </c>
      <c r="AS21" s="262">
        <f t="shared" ref="AS21:AS32" si="60">(AS36/$AJ36)*AJ21</f>
        <v>2.2428706702802752</v>
      </c>
      <c r="AT21" s="263">
        <f t="shared" ref="AT21:AU32" si="61">(AT36/$AJ36)*$AJ21</f>
        <v>2.4086074762030676</v>
      </c>
      <c r="AU21" s="262">
        <f t="shared" si="61"/>
        <v>2.1913891195134854</v>
      </c>
      <c r="AV21" s="263">
        <f t="shared" ref="AV21:AV32" si="62">(AV36/$AJ36)*AJ21</f>
        <v>2.2137955975674251</v>
      </c>
      <c r="AW21" s="262">
        <f t="shared" ref="AW21:AW35" si="63">(AW36/$AP36)*$AP21</f>
        <v>2.8064058434690633</v>
      </c>
      <c r="AX21" s="263">
        <f t="shared" ref="AX21:AX32" si="64">(AX36/$AJ36)*AJ21</f>
        <v>2.1761847236911689</v>
      </c>
      <c r="AY21" s="262">
        <f t="shared" ref="AY21:AY32" si="65">(AY36/$AJ36)*AJ21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5"/>
        <v>2.2188990704536593</v>
      </c>
      <c r="BK21" s="266">
        <f t="shared" ref="BK21:BK23" si="66">AP21*(1/(1-BK$2))+BK$3</f>
        <v>2.3131585841073536</v>
      </c>
      <c r="BL21" s="266">
        <f t="shared" ref="BL21:BL23" si="67">(AO21+BL$3)*BL$5+((1/(1-BL$2)-1)*AO21+BL$4*AO21)</f>
        <v>2.3030009296278533</v>
      </c>
      <c r="BM21" s="266">
        <f t="shared" ref="BM21:BM23" si="68">(AP21+BM$3)*BM$5+((1/(1-BM$2)-1)*AP21+BM$4*AP21)</f>
        <v>2.4008328626363862</v>
      </c>
      <c r="BN21" s="266">
        <f t="shared" ref="BN21:BN23" si="69">(BJ21+BK21+BL21+BM21)/4</f>
        <v>2.3089728617063132</v>
      </c>
      <c r="BO21" s="266"/>
      <c r="BP21" s="266">
        <f t="shared" ref="BP21:BP23" si="70">AJ21*(1/(1-BP$2))+BP$3</f>
        <v>2.2036213525623629</v>
      </c>
      <c r="BQ21" s="292">
        <f t="shared" ref="BQ21:BQ23" si="71">AO21*(1/(1-BQ$2))+BQ$3</f>
        <v>2.2188990704536593</v>
      </c>
      <c r="BR21" s="292">
        <f t="shared" ref="BR21:BR23" si="72">AN21*(1/(1-BR$2))+BR$3</f>
        <v>2.26244591649824</v>
      </c>
      <c r="BS21" s="292">
        <f t="shared" ref="BS21:BS23" si="73">AK21*(1/(1-BS$2))+BS$3</f>
        <v>2.0780297802801604</v>
      </c>
      <c r="BT21" s="292">
        <f t="shared" ref="BT21:BT23" si="74">AM21*(1/(1-BT$2))+BT$3</f>
        <v>1.7744234739503901</v>
      </c>
      <c r="BU21" s="292">
        <f t="shared" ref="BU21:BU23" si="75">AK21*(1/(1-BU$2))+BU$3</f>
        <v>2.0521006195963993</v>
      </c>
      <c r="BV21" s="292">
        <f t="shared" ref="BV21:BV23" si="76">AJ21*(1/(1-BV$2))+BV$3</f>
        <v>2.2148161290322586</v>
      </c>
      <c r="BW21" s="169"/>
      <c r="BX21" s="148">
        <v>24.306774193548399</v>
      </c>
      <c r="BY21" s="165">
        <v>19.577741935483868</v>
      </c>
      <c r="BZ21" s="165">
        <v>23.239139784946232</v>
      </c>
      <c r="CA21" s="165"/>
      <c r="CB21" s="165">
        <v>20.383118279569892</v>
      </c>
      <c r="CC21" s="165"/>
      <c r="CD21" s="165">
        <v>25.061765656223766</v>
      </c>
      <c r="CE21" s="165">
        <v>23.849569892473127</v>
      </c>
      <c r="CF21" s="165">
        <v>24.182795698924732</v>
      </c>
      <c r="CG21" s="170">
        <f t="shared" si="56"/>
        <v>2031</v>
      </c>
      <c r="CH21" s="272">
        <f t="shared" si="18"/>
        <v>2.6547924599632378</v>
      </c>
      <c r="CI21" s="272">
        <f t="shared" si="19"/>
        <v>2.5001743455567542</v>
      </c>
      <c r="CJ21" s="272">
        <f t="shared" si="20"/>
        <v>2.6401406438985426</v>
      </c>
      <c r="CK21" s="272">
        <f t="shared" si="21"/>
        <v>2.6076367750543614</v>
      </c>
      <c r="CL21" s="272">
        <f t="shared" si="22"/>
        <v>2.6401406438985426</v>
      </c>
      <c r="CM21" s="272">
        <f t="shared" si="23"/>
        <v>2.5579768636345186</v>
      </c>
      <c r="CN21" s="272">
        <f t="shared" si="24"/>
        <v>2.628500649619292</v>
      </c>
      <c r="CO21" s="171">
        <f t="shared" si="25"/>
        <v>2020</v>
      </c>
      <c r="CP21" s="173">
        <f t="shared" ref="CP21:CP26" si="77">+B21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3"/>
        <v>43890</v>
      </c>
      <c r="D22" s="190">
        <f t="shared" si="44"/>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7"/>
        <v>22.983651395006607</v>
      </c>
      <c r="AF22" s="261">
        <f t="shared" si="58"/>
        <v>18.515975547230443</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v>2.9617588675333577</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59"/>
        <v>1.9003386827100339</v>
      </c>
      <c r="AS22" s="262">
        <f t="shared" si="60"/>
        <v>1.7717249953556173</v>
      </c>
      <c r="AT22" s="263">
        <f t="shared" si="61"/>
        <v>1.9360647069751495</v>
      </c>
      <c r="AU22" s="262">
        <f t="shared" si="61"/>
        <v>1.7840861997513473</v>
      </c>
      <c r="AV22" s="263">
        <f t="shared" si="62"/>
        <v>1.773725652714464</v>
      </c>
      <c r="AW22" s="262">
        <f t="shared" si="63"/>
        <v>1.6320961887477317</v>
      </c>
      <c r="AX22" s="263">
        <f t="shared" si="64"/>
        <v>1.7715820912585569</v>
      </c>
      <c r="AY22" s="262">
        <f t="shared" si="65"/>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5"/>
        <v>1.7567137262337427</v>
      </c>
      <c r="BK22" s="266">
        <f t="shared" si="66"/>
        <v>1.71325542692522</v>
      </c>
      <c r="BL22" s="266">
        <f t="shared" si="67"/>
        <v>1.8232988403578809</v>
      </c>
      <c r="BM22" s="266">
        <f t="shared" si="68"/>
        <v>1.7781934789803926</v>
      </c>
      <c r="BN22" s="266">
        <f t="shared" si="69"/>
        <v>1.7678653681243093</v>
      </c>
      <c r="BO22" s="266"/>
      <c r="BP22" s="266">
        <f t="shared" si="70"/>
        <v>1.7520567190859608</v>
      </c>
      <c r="BQ22" s="292">
        <f t="shared" si="71"/>
        <v>1.7567137262337427</v>
      </c>
      <c r="BR22" s="292">
        <f t="shared" si="72"/>
        <v>1.8386180027080996</v>
      </c>
      <c r="BS22" s="292">
        <f t="shared" si="73"/>
        <v>1.687752100491013</v>
      </c>
      <c r="BT22" s="292">
        <f t="shared" si="74"/>
        <v>1.6511084765355959</v>
      </c>
      <c r="BU22" s="292">
        <f t="shared" si="75"/>
        <v>1.6663878077224916</v>
      </c>
      <c r="BV22" s="292">
        <f t="shared" si="76"/>
        <v>1.7694379310344832</v>
      </c>
      <c r="BW22" s="169"/>
      <c r="BX22" s="148">
        <v>19.778275862068963</v>
      </c>
      <c r="BY22" s="165">
        <v>16.823103448275862</v>
      </c>
      <c r="BZ22" s="165">
        <v>16.367011494252875</v>
      </c>
      <c r="CA22" s="165"/>
      <c r="CB22" s="165">
        <v>15.866091954022988</v>
      </c>
      <c r="CC22" s="165"/>
      <c r="CD22" s="165">
        <v>21.083605344802951</v>
      </c>
      <c r="CE22" s="165">
        <v>22.393793103448278</v>
      </c>
      <c r="CF22" s="165">
        <v>19.471264367816087</v>
      </c>
      <c r="CG22" s="170">
        <f t="shared" si="56"/>
        <v>2032</v>
      </c>
      <c r="CH22" s="272">
        <f t="shared" si="18"/>
        <v>2.7419735978181623</v>
      </c>
      <c r="CI22" s="272">
        <f t="shared" si="19"/>
        <v>2.5947649326167945</v>
      </c>
      <c r="CJ22" s="272">
        <f t="shared" si="20"/>
        <v>2.7381589686682921</v>
      </c>
      <c r="CK22" s="272">
        <f t="shared" si="21"/>
        <v>2.70450863224726</v>
      </c>
      <c r="CL22" s="272">
        <f t="shared" si="22"/>
        <v>2.7381589686682921</v>
      </c>
      <c r="CM22" s="272">
        <f t="shared" si="23"/>
        <v>2.6542822530719756</v>
      </c>
      <c r="CN22" s="272">
        <f t="shared" si="24"/>
        <v>2.7257746383229962</v>
      </c>
      <c r="CO22" s="171">
        <f t="shared" si="25"/>
        <v>2020</v>
      </c>
      <c r="CP22" s="173">
        <f t="shared" si="77"/>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3"/>
        <v>43921</v>
      </c>
      <c r="D23" s="190">
        <f t="shared" si="44"/>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7"/>
        <v>33.623247854884617</v>
      </c>
      <c r="AF23" s="261">
        <f t="shared" si="58"/>
        <v>29.393148639779103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v>2.9463142417108314</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59"/>
        <v>1.6856161644251195</v>
      </c>
      <c r="AS23" s="262">
        <f t="shared" si="60"/>
        <v>1.5759762362220655</v>
      </c>
      <c r="AT23" s="263">
        <f t="shared" si="61"/>
        <v>1.7156874557589243</v>
      </c>
      <c r="AU23" s="262">
        <f t="shared" si="61"/>
        <v>1.586982328850238</v>
      </c>
      <c r="AV23" s="263">
        <f t="shared" si="62"/>
        <v>1.5773595156234204</v>
      </c>
      <c r="AW23" s="262">
        <f t="shared" si="63"/>
        <v>1.3978027939395585</v>
      </c>
      <c r="AX23" s="263">
        <f t="shared" si="64"/>
        <v>1.5758559510567303</v>
      </c>
      <c r="AY23" s="262">
        <f t="shared" si="65"/>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5"/>
        <v>1.616457831014823</v>
      </c>
      <c r="BK23" s="266">
        <f t="shared" si="66"/>
        <v>1.6864557655020016</v>
      </c>
      <c r="BL23" s="266">
        <f t="shared" si="67"/>
        <v>1.6777272708341779</v>
      </c>
      <c r="BM23" s="266">
        <f t="shared" si="68"/>
        <v>1.750378114998776</v>
      </c>
      <c r="BN23" s="266">
        <f t="shared" si="69"/>
        <v>1.6827547455874448</v>
      </c>
      <c r="BO23" s="266"/>
      <c r="BP23" s="266">
        <f t="shared" si="70"/>
        <v>1.5601280753091555</v>
      </c>
      <c r="BQ23" s="292">
        <f t="shared" si="71"/>
        <v>1.616457831014823</v>
      </c>
      <c r="BR23" s="292">
        <f t="shared" si="72"/>
        <v>1.6525815924394456</v>
      </c>
      <c r="BS23" s="292">
        <f t="shared" si="73"/>
        <v>1.4749285842166715</v>
      </c>
      <c r="BT23" s="292">
        <f t="shared" si="74"/>
        <v>1.3926884738046899</v>
      </c>
      <c r="BU23" s="292">
        <f t="shared" si="75"/>
        <v>1.4560535735448719</v>
      </c>
      <c r="BV23" s="292">
        <f t="shared" si="76"/>
        <v>1.5801387096774198</v>
      </c>
      <c r="BW23" s="169"/>
      <c r="BX23" s="148">
        <v>23.896925450546568</v>
      </c>
      <c r="BY23" s="165">
        <v>22.400940156911666</v>
      </c>
      <c r="BZ23" s="165">
        <v>22.769593933624396</v>
      </c>
      <c r="CA23" s="165"/>
      <c r="CB23" s="165">
        <v>21.548358336342453</v>
      </c>
      <c r="CC23" s="165"/>
      <c r="CD23" s="165">
        <v>31.761548738680712</v>
      </c>
      <c r="CE23" s="165">
        <v>23.830672947510095</v>
      </c>
      <c r="CF23" s="165">
        <v>24.725946229852603</v>
      </c>
      <c r="CG23" s="170">
        <f t="shared" si="56"/>
        <v>2033</v>
      </c>
      <c r="CH23" s="272">
        <f t="shared" si="18"/>
        <v>3.1411915559550905</v>
      </c>
      <c r="CI23" s="272">
        <f t="shared" si="19"/>
        <v>2.9683217792340315</v>
      </c>
      <c r="CJ23" s="272">
        <f t="shared" si="20"/>
        <v>3.125775926389295</v>
      </c>
      <c r="CK23" s="272">
        <f t="shared" si="21"/>
        <v>3.0875918430866593</v>
      </c>
      <c r="CL23" s="272">
        <f t="shared" si="22"/>
        <v>3.125775926389295</v>
      </c>
      <c r="CM23" s="272">
        <f t="shared" si="23"/>
        <v>3.0346111918031249</v>
      </c>
      <c r="CN23" s="272">
        <f t="shared" si="24"/>
        <v>3.1105211820306047</v>
      </c>
      <c r="CO23" s="171">
        <f t="shared" si="25"/>
        <v>2020</v>
      </c>
      <c r="CP23" s="173">
        <f t="shared" si="77"/>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3"/>
        <v>43951</v>
      </c>
      <c r="D24" s="190">
        <f t="shared" si="44"/>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7"/>
        <v>23.405797729370814</v>
      </c>
      <c r="AF24" s="261">
        <f t="shared" si="58"/>
        <v>23.019871903455492</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v>2.8510111483539817</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59"/>
        <v>1.5599505772005771</v>
      </c>
      <c r="AS24" s="262">
        <f t="shared" si="60"/>
        <v>1.464165945165945</v>
      </c>
      <c r="AT24" s="263">
        <f t="shared" si="61"/>
        <v>1.585699134199134</v>
      </c>
      <c r="AU24" s="262">
        <f t="shared" si="61"/>
        <v>1.4744138708513708</v>
      </c>
      <c r="AV24" s="263">
        <f t="shared" si="62"/>
        <v>1.4649384018759017</v>
      </c>
      <c r="AW24" s="262">
        <f t="shared" si="63"/>
        <v>1.1582184833342237</v>
      </c>
      <c r="AX24" s="263">
        <f t="shared" si="64"/>
        <v>1.4640629509379508</v>
      </c>
      <c r="AY24" s="262">
        <f t="shared" si="65"/>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78">AO24*(1/(1-BJ$2))+BJ$3</f>
        <v>1.5104500301521153</v>
      </c>
      <c r="BK24" s="266">
        <f t="shared" ref="BK24:BK26" si="79">AP24*(1/(1-BK$2))+BK$3</f>
        <v>1.6036166798793907</v>
      </c>
      <c r="BL24" s="266">
        <f t="shared" ref="BL24:BL26" si="80">(AO24+BL$3)*BL$5+((1/(1-BL$2)-1)*AO24+BL$4*AO24)</f>
        <v>1.5677017925521155</v>
      </c>
      <c r="BM24" s="266">
        <f t="shared" ref="BM24:BM26" si="81">(AP24+BM$3)*BM$5+((1/(1-BM$2)-1)*AP24+BM$4*AP24)</f>
        <v>1.6643994422793909</v>
      </c>
      <c r="BN24" s="266">
        <f t="shared" ref="BN24:BN26" si="82">(BJ24+BK24+BL24+BM24)/4</f>
        <v>1.586541986215753</v>
      </c>
      <c r="BO24" s="266"/>
      <c r="BP24" s="266">
        <f t="shared" ref="BP24:BP26" si="83">AJ24*(1/(1-BP$2))+BP$3</f>
        <v>1.4512983990672208</v>
      </c>
      <c r="BQ24" s="292">
        <f t="shared" ref="BQ24:BQ26" si="84">AO24*(1/(1-BQ$2))+BQ$3</f>
        <v>1.5104500301521153</v>
      </c>
      <c r="BR24" s="292">
        <f t="shared" ref="BR24:BR26" si="85">AN24*(1/(1-BR$2))+BR$3</f>
        <v>1.5415929324833506</v>
      </c>
      <c r="BS24" s="292">
        <f t="shared" ref="BS24:BS26" si="86">AK24*(1/(1-BS$2))+BS$3</f>
        <v>1.4060112991314342</v>
      </c>
      <c r="BT24" s="292">
        <f t="shared" ref="BT24:BT26" si="87">AM24*(1/(1-BT$2))+BT$3</f>
        <v>1.4157145304292549</v>
      </c>
      <c r="BU24" s="292">
        <f t="shared" ref="BU24:BU26" si="88">AK24*(1/(1-BU$2))+BU$3</f>
        <v>1.387942376841786</v>
      </c>
      <c r="BV24" s="292">
        <f t="shared" ref="BV24:BV26" si="89">AJ24*(1/(1-BV$2))+BV$3</f>
        <v>1.4727999999999999</v>
      </c>
      <c r="BW24" s="169"/>
      <c r="BX24" s="148">
        <v>19.335888888888888</v>
      </c>
      <c r="BY24" s="165">
        <v>17.125000000000004</v>
      </c>
      <c r="BZ24" s="165">
        <v>18.27877777777778</v>
      </c>
      <c r="CA24" s="165"/>
      <c r="CB24" s="165">
        <v>15.961000000000002</v>
      </c>
      <c r="CC24" s="165"/>
      <c r="CD24" s="165">
        <v>23.242851269539898</v>
      </c>
      <c r="CE24" s="165">
        <v>19.51166666666667</v>
      </c>
      <c r="CF24" s="165">
        <v>18.783333333333331</v>
      </c>
      <c r="CG24" s="170">
        <f t="shared" si="56"/>
        <v>2034</v>
      </c>
      <c r="CH24" s="272">
        <f t="shared" si="18"/>
        <v>3.3393966831431872</v>
      </c>
      <c r="CI24" s="272">
        <f t="shared" si="19"/>
        <v>3.1549850936411663</v>
      </c>
      <c r="CJ24" s="272">
        <f t="shared" si="20"/>
        <v>3.3209243163656197</v>
      </c>
      <c r="CK24" s="272">
        <f t="shared" si="21"/>
        <v>3.2804576874031994</v>
      </c>
      <c r="CL24" s="272">
        <f t="shared" si="22"/>
        <v>3.3209243163656197</v>
      </c>
      <c r="CM24" s="272">
        <f t="shared" si="23"/>
        <v>3.2246584654949046</v>
      </c>
      <c r="CN24" s="272">
        <f t="shared" si="24"/>
        <v>3.3043457555539941</v>
      </c>
      <c r="CO24" s="171">
        <f t="shared" si="25"/>
        <v>2020</v>
      </c>
      <c r="CP24" s="173">
        <f t="shared" si="77"/>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3"/>
        <v>43982</v>
      </c>
      <c r="D25" s="190">
        <f t="shared" si="44"/>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7"/>
        <v>13.661400560631263</v>
      </c>
      <c r="AF25" s="261">
        <f t="shared" si="58"/>
        <v>6.6082834312145327</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v>3.007666129685397</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59"/>
        <v>1.7067065556711758</v>
      </c>
      <c r="AS25" s="262">
        <f t="shared" si="60"/>
        <v>1.6047949884193211</v>
      </c>
      <c r="AT25" s="263">
        <f t="shared" si="61"/>
        <v>1.7338540163136518</v>
      </c>
      <c r="AU25" s="262">
        <f t="shared" si="61"/>
        <v>1.6159797422040214</v>
      </c>
      <c r="AV25" s="263">
        <f t="shared" si="62"/>
        <v>1.6053379376321706</v>
      </c>
      <c r="AW25" s="262">
        <f t="shared" si="63"/>
        <v>1.0965722309869874</v>
      </c>
      <c r="AX25" s="263">
        <f t="shared" si="64"/>
        <v>1.604686398576751</v>
      </c>
      <c r="AY25" s="262">
        <f t="shared" si="65"/>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78"/>
        <v>1.5902290967807504</v>
      </c>
      <c r="BK25" s="266">
        <f t="shared" si="79"/>
        <v>1.5997370129406019</v>
      </c>
      <c r="BL25" s="266">
        <f t="shared" si="80"/>
        <v>1.6505044720839763</v>
      </c>
      <c r="BM25" s="266">
        <f t="shared" si="81"/>
        <v>1.6603727366309247</v>
      </c>
      <c r="BN25" s="266">
        <f t="shared" si="82"/>
        <v>1.6252108296090633</v>
      </c>
      <c r="BO25" s="266"/>
      <c r="BP25" s="266">
        <f t="shared" si="83"/>
        <v>1.5910353763004779</v>
      </c>
      <c r="BQ25" s="292">
        <f t="shared" si="84"/>
        <v>1.5902290967807504</v>
      </c>
      <c r="BR25" s="292">
        <f t="shared" si="85"/>
        <v>1.6318096467971166</v>
      </c>
      <c r="BS25" s="292">
        <f t="shared" si="86"/>
        <v>1.5687952020421714</v>
      </c>
      <c r="BT25" s="292">
        <f t="shared" si="87"/>
        <v>1.582422748686269</v>
      </c>
      <c r="BU25" s="292">
        <f t="shared" si="88"/>
        <v>1.5488222840745838</v>
      </c>
      <c r="BV25" s="292">
        <f t="shared" si="89"/>
        <v>1.6106225806451611</v>
      </c>
      <c r="BW25" s="169"/>
      <c r="BX25" s="148">
        <v>13.308494623655914</v>
      </c>
      <c r="BY25" s="165">
        <v>14.530537634408603</v>
      </c>
      <c r="BZ25" s="165">
        <v>8.8126881720430106</v>
      </c>
      <c r="CA25" s="165"/>
      <c r="CB25" s="165">
        <v>13.166236559139787</v>
      </c>
      <c r="CC25" s="165"/>
      <c r="CD25" s="165">
        <v>10.400281887890195</v>
      </c>
      <c r="CE25" s="165">
        <v>16.143548387096775</v>
      </c>
      <c r="CF25" s="165">
        <v>13.494623655913978</v>
      </c>
      <c r="CG25" s="170">
        <f t="shared" si="56"/>
        <v>2035</v>
      </c>
      <c r="CH25" s="272">
        <f t="shared" si="18"/>
        <v>3.4611505806591096</v>
      </c>
      <c r="CI25" s="272">
        <f t="shared" si="19"/>
        <v>3.2835933264950872</v>
      </c>
      <c r="CJ25" s="272">
        <f t="shared" si="20"/>
        <v>3.454033064789924</v>
      </c>
      <c r="CK25" s="272">
        <f t="shared" si="21"/>
        <v>3.4120095344560291</v>
      </c>
      <c r="CL25" s="272">
        <f t="shared" si="22"/>
        <v>3.454033064789924</v>
      </c>
      <c r="CM25" s="272">
        <f t="shared" si="23"/>
        <v>3.3555981957029268</v>
      </c>
      <c r="CN25" s="272">
        <f t="shared" si="24"/>
        <v>3.4364691950431019</v>
      </c>
      <c r="CO25" s="171">
        <f t="shared" si="25"/>
        <v>2020</v>
      </c>
      <c r="CP25" s="173">
        <f t="shared" si="77"/>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3"/>
        <v>44012</v>
      </c>
      <c r="D26" s="190">
        <f t="shared" si="44"/>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7"/>
        <v>13.188682716214394</v>
      </c>
      <c r="AF26" s="261">
        <f t="shared" si="58"/>
        <v>-3.0116285157445928</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v>2.7345317879437805</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59"/>
        <v>1.6051249110320283</v>
      </c>
      <c r="AS26" s="262">
        <f t="shared" si="60"/>
        <v>1.5075085409252669</v>
      </c>
      <c r="AT26" s="263">
        <f t="shared" si="61"/>
        <v>1.6312814946619218</v>
      </c>
      <c r="AU26" s="262">
        <f t="shared" si="61"/>
        <v>1.518023487544484</v>
      </c>
      <c r="AV26" s="263">
        <f t="shared" si="62"/>
        <v>1.5081886120996439</v>
      </c>
      <c r="AW26" s="262">
        <f t="shared" si="63"/>
        <v>1.1646894549541114</v>
      </c>
      <c r="AX26" s="263">
        <f t="shared" si="64"/>
        <v>1.5074039145907472</v>
      </c>
      <c r="AY26" s="262">
        <f t="shared" si="65"/>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78"/>
        <v>1.4775876118846765</v>
      </c>
      <c r="BK26" s="266">
        <f t="shared" si="79"/>
        <v>1.485887913405834</v>
      </c>
      <c r="BL26" s="266">
        <f t="shared" si="80"/>
        <v>1.5335938942846765</v>
      </c>
      <c r="BM26" s="266">
        <f t="shared" si="81"/>
        <v>1.5422087758058343</v>
      </c>
      <c r="BN26" s="266">
        <f t="shared" si="82"/>
        <v>1.5098195488452553</v>
      </c>
      <c r="BO26" s="266"/>
      <c r="BP26" s="266">
        <f t="shared" si="83"/>
        <v>1.49438873669269</v>
      </c>
      <c r="BQ26" s="292">
        <f t="shared" si="84"/>
        <v>1.4775876118846765</v>
      </c>
      <c r="BR26" s="292">
        <f t="shared" si="85"/>
        <v>1.5438252242417132</v>
      </c>
      <c r="BS26" s="292">
        <f t="shared" si="86"/>
        <v>1.4676896255365173</v>
      </c>
      <c r="BT26" s="292">
        <f t="shared" si="87"/>
        <v>1.4821269229482414</v>
      </c>
      <c r="BU26" s="292">
        <f t="shared" si="88"/>
        <v>1.4488992850673197</v>
      </c>
      <c r="BV26" s="292">
        <f t="shared" si="89"/>
        <v>1.5152999999999999</v>
      </c>
      <c r="BW26" s="169"/>
      <c r="BX26" s="148">
        <v>9.5588888888888874</v>
      </c>
      <c r="BY26" s="165">
        <v>21.900888888888886</v>
      </c>
      <c r="BZ26" s="165">
        <v>4.989333333333331</v>
      </c>
      <c r="CA26" s="165"/>
      <c r="CB26" s="165">
        <v>22.65988888888889</v>
      </c>
      <c r="CC26" s="165"/>
      <c r="CD26" s="165">
        <v>6.348551307165045</v>
      </c>
      <c r="CE26" s="165">
        <v>24.042000000000002</v>
      </c>
      <c r="CF26" s="165">
        <v>20.052444444444443</v>
      </c>
      <c r="CG26" s="170">
        <f t="shared" si="56"/>
        <v>2036</v>
      </c>
      <c r="CH26" s="272">
        <f t="shared" si="18"/>
        <v>3.5972407238582869</v>
      </c>
      <c r="CI26" s="272">
        <f t="shared" si="19"/>
        <v>3.4273308575067376</v>
      </c>
      <c r="CJ26" s="272">
        <f t="shared" si="20"/>
        <v>3.6019344316612156</v>
      </c>
      <c r="CK26" s="272">
        <f t="shared" si="21"/>
        <v>3.5581809786614484</v>
      </c>
      <c r="CL26" s="272">
        <f t="shared" si="22"/>
        <v>3.6019344316612156</v>
      </c>
      <c r="CM26" s="272">
        <f t="shared" si="23"/>
        <v>3.5019414982565831</v>
      </c>
      <c r="CN26" s="272">
        <f t="shared" si="24"/>
        <v>3.5831881145378368</v>
      </c>
      <c r="CO26" s="171">
        <f t="shared" si="25"/>
        <v>2020</v>
      </c>
      <c r="CP26" s="173">
        <f t="shared" si="77"/>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3"/>
        <v>44043</v>
      </c>
      <c r="D27" s="190">
        <f t="shared" si="44"/>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7"/>
        <v>23.466161386317186</v>
      </c>
      <c r="AF27" s="261">
        <f t="shared" si="58"/>
        <v>9.1031737102040431</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v>2.8811683339618845</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59"/>
        <v>1.6911357457445542</v>
      </c>
      <c r="AS27" s="262">
        <f t="shared" si="60"/>
        <v>1.5856322342578266</v>
      </c>
      <c r="AT27" s="263">
        <f t="shared" si="61"/>
        <v>1.719650208308535</v>
      </c>
      <c r="AU27" s="262">
        <f t="shared" si="61"/>
        <v>1.596695845732651</v>
      </c>
      <c r="AV27" s="263">
        <f t="shared" si="62"/>
        <v>1.5866017259850018</v>
      </c>
      <c r="AW27" s="262">
        <f t="shared" si="63"/>
        <v>1.2660935774452622</v>
      </c>
      <c r="AX27" s="263">
        <f t="shared" si="64"/>
        <v>1.5855181764075705</v>
      </c>
      <c r="AY27" s="262">
        <f t="shared" si="65"/>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17.134091550611391</v>
      </c>
      <c r="CE27" s="165">
        <v>36.447096774193547</v>
      </c>
      <c r="CF27" s="165">
        <v>33.007311827956983</v>
      </c>
      <c r="CG27" s="170">
        <f t="shared" si="56"/>
        <v>2037</v>
      </c>
      <c r="CH27" s="272">
        <f t="shared" si="18"/>
        <v>3.6752597620669953</v>
      </c>
      <c r="CI27" s="272">
        <f t="shared" si="19"/>
        <v>3.5088340745881967</v>
      </c>
      <c r="CJ27" s="272">
        <f t="shared" si="20"/>
        <v>3.6846737268349408</v>
      </c>
      <c r="CK27" s="272">
        <f t="shared" si="21"/>
        <v>3.6399525168420706</v>
      </c>
      <c r="CL27" s="272">
        <f t="shared" si="22"/>
        <v>3.6846737268349408</v>
      </c>
      <c r="CM27" s="272">
        <f t="shared" si="23"/>
        <v>3.5849222609877978</v>
      </c>
      <c r="CN27" s="272">
        <f t="shared" si="24"/>
        <v>3.6651897411722065</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0">C27+1</f>
        <v>44044</v>
      </c>
      <c r="C28" s="193">
        <f t="shared" ref="C28" si="91">EOMONTH(B28,0)</f>
        <v>44074</v>
      </c>
      <c r="D28" s="191">
        <f t="shared" ref="D28" si="92">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7"/>
        <v>45.14125712433701</v>
      </c>
      <c r="AF28" s="261">
        <f t="shared" si="58"/>
        <v>22.215876267412089</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v>3.743798353470368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59"/>
        <v>2.305275</v>
      </c>
      <c r="AS28" s="262">
        <f t="shared" si="60"/>
        <v>2.1759789659044504</v>
      </c>
      <c r="AT28" s="263">
        <f t="shared" si="61"/>
        <v>2.3388933135973868</v>
      </c>
      <c r="AU28" s="262">
        <f t="shared" si="61"/>
        <v>2.1911072070232747</v>
      </c>
      <c r="AV28" s="263">
        <f t="shared" si="62"/>
        <v>2.1758444926500609</v>
      </c>
      <c r="AW28" s="262">
        <f t="shared" si="63"/>
        <v>2.3378550399923141</v>
      </c>
      <c r="AX28" s="263">
        <f t="shared" si="64"/>
        <v>2.1757772560228665</v>
      </c>
      <c r="AY28" s="262">
        <f t="shared" si="65"/>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35.034368789563658</v>
      </c>
      <c r="CE28" s="165">
        <v>137.65161290322578</v>
      </c>
      <c r="CF28" s="165">
        <v>93.520215053763451</v>
      </c>
      <c r="CG28" s="170">
        <f t="shared" si="56"/>
        <v>2038</v>
      </c>
      <c r="CH28" s="272">
        <f t="shared" si="18"/>
        <v>3.7404414542098761</v>
      </c>
      <c r="CI28" s="272">
        <f t="shared" si="19"/>
        <v>3.5797127155731885</v>
      </c>
      <c r="CJ28" s="272">
        <f t="shared" si="20"/>
        <v>3.7537110396636493</v>
      </c>
      <c r="CK28" s="272">
        <f t="shared" si="21"/>
        <v>3.7081823373887288</v>
      </c>
      <c r="CL28" s="272">
        <f t="shared" si="22"/>
        <v>3.7537110396636493</v>
      </c>
      <c r="CM28" s="272">
        <f t="shared" si="23"/>
        <v>3.6570858380943103</v>
      </c>
      <c r="CN28" s="272">
        <f t="shared" si="24"/>
        <v>3.733400189230851</v>
      </c>
      <c r="CO28" s="171">
        <f t="shared" si="25"/>
        <v>2020</v>
      </c>
      <c r="CP28" s="173">
        <f t="shared" si="26"/>
        <v>44044</v>
      </c>
      <c r="CQ28" s="272">
        <f t="shared" si="27"/>
        <v>2.1048611095875476</v>
      </c>
      <c r="CR28" s="272">
        <f t="shared" si="28"/>
        <v>2.0000971763266029</v>
      </c>
      <c r="CS28" s="272">
        <f t="shared" ref="CS28:CU97" si="93">(($AK28+CS$4)*(1/(1-CS$2))+CS$3)</f>
        <v>2.098961708993861</v>
      </c>
      <c r="CT28" s="272">
        <f t="shared" si="93"/>
        <v>2.0727877188086001</v>
      </c>
      <c r="CU28" s="272">
        <f t="shared" si="93"/>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0"/>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7"/>
        <v>42.854575438561184</v>
      </c>
      <c r="AF29" s="261">
        <f t="shared" si="58"/>
        <v>26.525548748008809</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v>4.0047039189837985</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59"/>
        <v>2.3555281909755759</v>
      </c>
      <c r="AS29" s="262">
        <f t="shared" si="60"/>
        <v>2.2349684743112093</v>
      </c>
      <c r="AT29" s="263">
        <f t="shared" si="61"/>
        <v>2.3856831976450024</v>
      </c>
      <c r="AU29" s="262">
        <f t="shared" si="61"/>
        <v>2.2504681477392943</v>
      </c>
      <c r="AV29" s="263">
        <f t="shared" si="62"/>
        <v>2.2337622740444321</v>
      </c>
      <c r="AW29" s="262">
        <f t="shared" si="63"/>
        <v>2.6013422781114506</v>
      </c>
      <c r="AX29" s="263">
        <f t="shared" si="64"/>
        <v>2.2347875442711929</v>
      </c>
      <c r="AY29" s="262">
        <f t="shared" si="65"/>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35.597230242760133</v>
      </c>
      <c r="CE29" s="165">
        <v>63.763111111111108</v>
      </c>
      <c r="CF29" s="165">
        <v>55.540000000000006</v>
      </c>
      <c r="CG29" s="170">
        <f t="shared" si="56"/>
        <v>2039</v>
      </c>
      <c r="CH29" s="272">
        <f t="shared" si="18"/>
        <v>3.8631862878096008</v>
      </c>
      <c r="CI29" s="272">
        <f t="shared" si="19"/>
        <v>3.7108289847897828</v>
      </c>
      <c r="CJ29" s="272">
        <f t="shared" si="20"/>
        <v>3.8828843919884797</v>
      </c>
      <c r="CK29" s="272">
        <f t="shared" si="21"/>
        <v>3.8358448185516476</v>
      </c>
      <c r="CL29" s="272">
        <f t="shared" si="22"/>
        <v>3.8828843919884797</v>
      </c>
      <c r="CM29" s="272">
        <f t="shared" si="23"/>
        <v>3.7905790720508299</v>
      </c>
      <c r="CN29" s="272">
        <f t="shared" si="24"/>
        <v>3.8611381451036482</v>
      </c>
      <c r="CO29" s="171">
        <f t="shared" si="25"/>
        <v>2020</v>
      </c>
      <c r="CP29" s="173">
        <f>+B29</f>
        <v>44075</v>
      </c>
      <c r="CQ29" s="272">
        <f t="shared" si="27"/>
        <v>1.8020390658609025</v>
      </c>
      <c r="CR29" s="272">
        <f t="shared" si="28"/>
        <v>1.7221817926327416</v>
      </c>
      <c r="CS29" s="272">
        <f t="shared" si="93"/>
        <v>2.0897676500276003</v>
      </c>
      <c r="CT29" s="272">
        <f t="shared" si="93"/>
        <v>2.0637011978004636</v>
      </c>
      <c r="CU29" s="272">
        <f t="shared" si="93"/>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4">C29+1</f>
        <v>44105</v>
      </c>
      <c r="C30" s="193">
        <f t="shared" ref="C30:C32" si="95">EOMONTH(B30,0)</f>
        <v>44135</v>
      </c>
      <c r="D30" s="191">
        <f t="shared" ref="D30:D32" si="96">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7"/>
        <v>38.012392144423977</v>
      </c>
      <c r="AF30" s="261">
        <f t="shared" si="58"/>
        <v>30.873537612916138</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v>3.8338842797132826</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59"/>
        <v>2.4838914725395855</v>
      </c>
      <c r="AS30" s="262">
        <f t="shared" si="60"/>
        <v>2.3568804290226173</v>
      </c>
      <c r="AT30" s="263">
        <f t="shared" si="61"/>
        <v>2.5156442334188274</v>
      </c>
      <c r="AU30" s="262">
        <f t="shared" si="61"/>
        <v>2.3732648536363063</v>
      </c>
      <c r="AV30" s="263">
        <f t="shared" si="62"/>
        <v>2.3556738241092061</v>
      </c>
      <c r="AW30" s="262">
        <f t="shared" si="63"/>
        <v>3.6219338298892034</v>
      </c>
      <c r="AX30" s="263">
        <f t="shared" si="64"/>
        <v>2.3567534179791005</v>
      </c>
      <c r="AY30" s="262">
        <f t="shared" si="65"/>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7">AO30*(1/(1-BJ$2))+BJ$3</f>
        <v>2.3282968511496636</v>
      </c>
      <c r="BK30" s="266">
        <f t="shared" ref="BK30:BK32" si="98">AP30*(1/(1-BK$2))+BK$3</f>
        <v>3.382187568624079</v>
      </c>
      <c r="BL30" s="266">
        <f t="shared" ref="BL30:BL32" si="99">(AO30+BL$3)*BL$5+((1/(1-BL$2)-1)*AO30+BL$4*AO30)</f>
        <v>2.4165448673958179</v>
      </c>
      <c r="BM30" s="266">
        <f t="shared" ref="BM30:BM32" si="100">(AP30+BM$3)*BM$5+((1/(1-BM$2)-1)*AP30+BM$4*AP30)</f>
        <v>3.5103778617933101</v>
      </c>
      <c r="BN30" s="266">
        <f t="shared" ref="BN30:BN32" si="101">(BJ30+BK30+BL30+BM30)/4</f>
        <v>2.9093517872407175</v>
      </c>
      <c r="BO30" s="266"/>
      <c r="BP30" s="266">
        <f t="shared" ref="BP30:BP32" si="102">AJ30*(1/(1-BP$2))+BP$3</f>
        <v>2.3405971769394553</v>
      </c>
      <c r="BQ30" s="292">
        <f t="shared" ref="BQ30:BQ32" si="103">AO30*(1/(1-BQ$2))+BQ$3</f>
        <v>2.3282968511496636</v>
      </c>
      <c r="BR30" s="292">
        <f t="shared" ref="BR30:BR32" si="104">AN30*(1/(1-BR$2))+BR$3</f>
        <v>2.4250271657094324</v>
      </c>
      <c r="BS30" s="292">
        <f t="shared" ref="BS30:BS32" si="105">AK30*(1/(1-BS$2))+BS$3</f>
        <v>2.3028723698746911</v>
      </c>
      <c r="BT30" s="292">
        <f t="shared" ref="BT30:BT32" si="106">AM30*(1/(1-BT$2))+BT$3</f>
        <v>2.1238345745926597</v>
      </c>
      <c r="BU30" s="292">
        <f t="shared" ref="BU30:BU32" si="107">AK30*(1/(1-BU$2))+BU$3</f>
        <v>2.2743133464640271</v>
      </c>
      <c r="BV30" s="292">
        <f t="shared" ref="BV30:BV32" si="108">AJ30*(1/(1-BV$2))+BV$3</f>
        <v>2.3499153846153851</v>
      </c>
      <c r="BW30" s="169"/>
      <c r="BX30" s="148">
        <v>33.103225806451618</v>
      </c>
      <c r="BY30" s="165">
        <v>40.453333333333333</v>
      </c>
      <c r="BZ30" s="165">
        <v>30.888279569892468</v>
      </c>
      <c r="CA30" s="165" t="s">
        <v>264</v>
      </c>
      <c r="CB30" s="165">
        <v>37.038602150537621</v>
      </c>
      <c r="CC30" s="165" t="s">
        <v>264</v>
      </c>
      <c r="CD30" s="165">
        <v>35.018678953791657</v>
      </c>
      <c r="CE30" s="165">
        <v>37.925268817204291</v>
      </c>
      <c r="CF30" s="165">
        <v>35.51806451612903</v>
      </c>
      <c r="CG30" s="170">
        <f t="shared" si="56"/>
        <v>2040</v>
      </c>
      <c r="CH30" s="272">
        <f t="shared" si="18"/>
        <v>4.0230711573824793</v>
      </c>
      <c r="CI30" s="272">
        <f t="shared" si="19"/>
        <v>3.8850441285271295</v>
      </c>
      <c r="CJ30" s="272">
        <f t="shared" si="20"/>
        <v>4.0566003300890854</v>
      </c>
      <c r="CK30" s="272">
        <f t="shared" si="21"/>
        <v>4.0075288948439374</v>
      </c>
      <c r="CL30" s="272">
        <f t="shared" si="22"/>
        <v>4.0566003300890854</v>
      </c>
      <c r="CM30" s="272">
        <f t="shared" si="23"/>
        <v>3.9679525061841674</v>
      </c>
      <c r="CN30" s="272">
        <f t="shared" si="24"/>
        <v>4.0330574429481247</v>
      </c>
      <c r="CO30" s="171">
        <f t="shared" si="25"/>
        <v>2020</v>
      </c>
      <c r="CP30" s="173">
        <f t="shared" ref="CP30:CP32" si="109">+B30</f>
        <v>44105</v>
      </c>
      <c r="CQ30" s="272">
        <f t="shared" si="27"/>
        <v>2.1535172468996708</v>
      </c>
      <c r="CR30" s="272">
        <f t="shared" si="28"/>
        <v>2.1238345745926597</v>
      </c>
      <c r="CS30" s="272">
        <f t="shared" si="93"/>
        <v>2.3130112728453898</v>
      </c>
      <c r="CT30" s="272">
        <f t="shared" si="93"/>
        <v>2.2843336601449371</v>
      </c>
      <c r="CU30" s="272">
        <f t="shared" si="93"/>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4"/>
        <v>44136</v>
      </c>
      <c r="C31" s="193">
        <f t="shared" si="95"/>
        <v>44165</v>
      </c>
      <c r="D31" s="191">
        <f t="shared" si="96"/>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7"/>
        <v>30.121059071652443</v>
      </c>
      <c r="AF31" s="261">
        <f t="shared" si="58"/>
        <v>26.25618785857495</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v>5.1447012459887418</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59"/>
        <v>3.2746581562117707</v>
      </c>
      <c r="AS31" s="262">
        <f t="shared" si="60"/>
        <v>3.1020315685825972</v>
      </c>
      <c r="AT31" s="263">
        <f t="shared" si="61"/>
        <v>3.3183832290661712</v>
      </c>
      <c r="AU31" s="262">
        <f t="shared" si="61"/>
        <v>3.1236317545726706</v>
      </c>
      <c r="AV31" s="263">
        <f t="shared" si="62"/>
        <v>3.1008947166883831</v>
      </c>
      <c r="AW31" s="262">
        <f t="shared" si="63"/>
        <v>3.8617932573494347</v>
      </c>
      <c r="AX31" s="263">
        <f t="shared" si="64"/>
        <v>3.1018566682911799</v>
      </c>
      <c r="AY31" s="262">
        <f t="shared" si="65"/>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7"/>
        <v>3.1531620616757388</v>
      </c>
      <c r="BK31" s="266">
        <f t="shared" si="98"/>
        <v>3.3217382065741186</v>
      </c>
      <c r="BL31" s="266">
        <f t="shared" si="99"/>
        <v>3.272672327524015</v>
      </c>
      <c r="BM31" s="266">
        <f t="shared" si="100"/>
        <v>3.4476374793189466</v>
      </c>
      <c r="BN31" s="266">
        <f t="shared" si="101"/>
        <v>3.2988025187732051</v>
      </c>
      <c r="BO31" s="266"/>
      <c r="BP31" s="266">
        <f t="shared" si="102"/>
        <v>3.0779804955126622</v>
      </c>
      <c r="BQ31" s="292">
        <f t="shared" si="103"/>
        <v>3.1531620616757388</v>
      </c>
      <c r="BR31" s="292">
        <f t="shared" si="104"/>
        <v>3.1986402761907833</v>
      </c>
      <c r="BS31" s="292">
        <f t="shared" si="105"/>
        <v>2.9797380219000309</v>
      </c>
      <c r="BT31" s="292">
        <f t="shared" si="106"/>
        <v>2.3295958914650874</v>
      </c>
      <c r="BU31" s="292">
        <f t="shared" si="107"/>
        <v>2.9432620653469752</v>
      </c>
      <c r="BV31" s="292">
        <f t="shared" si="108"/>
        <v>3.0771965517241386</v>
      </c>
      <c r="BW31" s="169"/>
      <c r="BX31" s="148">
        <v>28.284393368998082</v>
      </c>
      <c r="BY31" s="165">
        <v>27.814663826695721</v>
      </c>
      <c r="BZ31" s="165">
        <v>25.034472293771881</v>
      </c>
      <c r="CA31" s="165" t="s">
        <v>264</v>
      </c>
      <c r="CB31" s="165">
        <v>26.24937718776831</v>
      </c>
      <c r="CC31" s="165" t="s">
        <v>264</v>
      </c>
      <c r="CD31" s="165">
        <v>28.314593608674475</v>
      </c>
      <c r="CE31" s="165">
        <v>30.18542896770359</v>
      </c>
      <c r="CF31" s="165">
        <v>28.558677101908728</v>
      </c>
      <c r="CG31" s="170">
        <f t="shared" si="56"/>
        <v>2041</v>
      </c>
      <c r="CH31" s="272">
        <f t="shared" si="18"/>
        <v>4.2505168865091907</v>
      </c>
      <c r="CI31" s="272">
        <f t="shared" si="19"/>
        <v>4.1085100621602484</v>
      </c>
      <c r="CJ31" s="272">
        <f t="shared" si="20"/>
        <v>4.2822785486475157</v>
      </c>
      <c r="CK31" s="272">
        <f t="shared" si="21"/>
        <v>4.2305674767733334</v>
      </c>
      <c r="CL31" s="272">
        <f t="shared" si="22"/>
        <v>4.2822785486475157</v>
      </c>
      <c r="CM31" s="272">
        <f t="shared" si="23"/>
        <v>4.1954695819676431</v>
      </c>
      <c r="CN31" s="272">
        <f t="shared" si="24"/>
        <v>4.2566265401818786</v>
      </c>
      <c r="CO31" s="171">
        <f t="shared" si="25"/>
        <v>2020</v>
      </c>
      <c r="CP31" s="173">
        <f t="shared" si="109"/>
        <v>44136</v>
      </c>
      <c r="CQ31" s="272">
        <f t="shared" si="27"/>
        <v>2.3812667622656969</v>
      </c>
      <c r="CR31" s="272">
        <f t="shared" si="28"/>
        <v>2.3295958914650874</v>
      </c>
      <c r="CS31" s="272">
        <f t="shared" si="93"/>
        <v>2.9898769248707295</v>
      </c>
      <c r="CT31" s="272">
        <f t="shared" si="93"/>
        <v>2.9532823790278853</v>
      </c>
      <c r="CU31" s="272">
        <f t="shared" si="93"/>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4"/>
        <v>44166</v>
      </c>
      <c r="C32" s="193">
        <f t="shared" si="95"/>
        <v>44196</v>
      </c>
      <c r="D32" s="191">
        <f t="shared" si="96"/>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7"/>
        <v>36.268553757854107</v>
      </c>
      <c r="AF32" s="261">
        <f t="shared" si="58"/>
        <v>30.526513217712846</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v>5.6385247398402081</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59"/>
        <v>3.5130680480339067</v>
      </c>
      <c r="AS32" s="262">
        <f t="shared" si="60"/>
        <v>3.3063010278116978</v>
      </c>
      <c r="AT32" s="263">
        <f t="shared" si="61"/>
        <v>3.5678262631351272</v>
      </c>
      <c r="AU32" s="262">
        <f t="shared" si="61"/>
        <v>3.3292994781542102</v>
      </c>
      <c r="AV32" s="263">
        <f t="shared" si="62"/>
        <v>3.3070676428231147</v>
      </c>
      <c r="AW32" s="262">
        <f t="shared" si="63"/>
        <v>3.4764265706603488</v>
      </c>
      <c r="AX32" s="263">
        <f t="shared" si="64"/>
        <v>3.3060819949512932</v>
      </c>
      <c r="AY32" s="262">
        <f t="shared" si="65"/>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7"/>
        <v>3.2649337776262337</v>
      </c>
      <c r="BK32" s="266">
        <f t="shared" si="98"/>
        <v>3.2319839302446818</v>
      </c>
      <c r="BL32" s="266">
        <f t="shared" si="99"/>
        <v>3.3886801722842987</v>
      </c>
      <c r="BM32" s="266">
        <f t="shared" si="100"/>
        <v>3.3544815313543594</v>
      </c>
      <c r="BN32" s="266">
        <f t="shared" si="101"/>
        <v>3.3100198528773932</v>
      </c>
      <c r="BO32" s="266"/>
      <c r="BP32" s="266">
        <f t="shared" si="102"/>
        <v>3.2745838615156684</v>
      </c>
      <c r="BQ32" s="292">
        <f t="shared" si="103"/>
        <v>3.2649337776262337</v>
      </c>
      <c r="BR32" s="292">
        <f t="shared" si="104"/>
        <v>3.3555487839801876</v>
      </c>
      <c r="BS32" s="292">
        <f t="shared" si="105"/>
        <v>3.1277332991336135</v>
      </c>
      <c r="BT32" s="292">
        <f t="shared" si="106"/>
        <v>2.4221426154189856</v>
      </c>
      <c r="BU32" s="292">
        <f t="shared" si="107"/>
        <v>3.0895263214957356</v>
      </c>
      <c r="BV32" s="292">
        <f t="shared" si="108"/>
        <v>3.2711064516129036</v>
      </c>
      <c r="BW32" s="169"/>
      <c r="BX32" s="148">
        <v>29.671935483870964</v>
      </c>
      <c r="BY32" s="165">
        <v>27.733548387096778</v>
      </c>
      <c r="BZ32" s="165">
        <v>28.395161290322587</v>
      </c>
      <c r="CA32" s="165" t="s">
        <v>264</v>
      </c>
      <c r="CB32" s="165">
        <v>26.013118279569895</v>
      </c>
      <c r="CC32" s="165" t="s">
        <v>264</v>
      </c>
      <c r="CD32" s="165">
        <v>33.737116530480002</v>
      </c>
      <c r="CE32" s="165">
        <v>29.055268817204304</v>
      </c>
      <c r="CF32" s="165">
        <v>27.739892473118282</v>
      </c>
      <c r="CG32" s="170">
        <f t="shared" si="56"/>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09"/>
        <v>44166</v>
      </c>
      <c r="CQ32" s="272">
        <f t="shared" si="27"/>
        <v>2.6325281077669809</v>
      </c>
      <c r="CR32" s="272">
        <f t="shared" si="28"/>
        <v>2.4221426154189856</v>
      </c>
      <c r="CS32" s="272">
        <f t="shared" si="93"/>
        <v>3.1378722021043126</v>
      </c>
      <c r="CT32" s="272">
        <f t="shared" si="93"/>
        <v>3.0995466351766452</v>
      </c>
      <c r="CU32" s="272">
        <f t="shared" si="93"/>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4"/>
        <v>44197</v>
      </c>
      <c r="C33" s="193">
        <f t="shared" ref="C33:C35" si="110">EOMONTH(B33,0)</f>
        <v>44227</v>
      </c>
      <c r="D33" s="191">
        <f t="shared" ref="D33:D35" si="111">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7"/>
        <v>33.102016016380013</v>
      </c>
      <c r="AF33" s="261">
        <f t="shared" si="58"/>
        <v>29.25722084309092</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v>4.0904318864172398</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2">(AR48/$AJ48)*AJ33</f>
        <v>2.9638221722544973</v>
      </c>
      <c r="AS33" s="262">
        <f t="shared" ref="AS33:AS35" si="113">(AS48/$AJ48)*AJ33</f>
        <v>2.7492814621684052</v>
      </c>
      <c r="AT33" s="263">
        <f t="shared" ref="AT33:AU33" si="114">(AT48/$AJ48)*$AJ33</f>
        <v>3.0245985773780366</v>
      </c>
      <c r="AU33" s="262">
        <f t="shared" si="114"/>
        <v>2.7684868061874437</v>
      </c>
      <c r="AV33" s="263">
        <f t="shared" ref="AV33:AV35" si="115">(AV48/$AJ48)*AJ33</f>
        <v>2.7537789161475468</v>
      </c>
      <c r="AW33" s="262">
        <f t="shared" si="63"/>
        <v>2.6725467312666269</v>
      </c>
      <c r="AX33" s="263">
        <f t="shared" ref="AX33:AX35" si="116">(AX48/$AJ48)*AJ33</f>
        <v>2.7491599093581578</v>
      </c>
      <c r="AY33" s="262">
        <f t="shared" ref="AY33:AY35" si="117">(AY48/$AJ48)*AJ33</f>
        <v>2.6838860502554773</v>
      </c>
      <c r="AZ33" s="283">
        <f t="shared" ref="AZ33:AZ35" si="118">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19">AO33*(1/(1-BJ$2))+BJ$3</f>
        <v>2.7186195074546347</v>
      </c>
      <c r="BK33" s="266">
        <f t="shared" ref="BK33:BK35" si="120">AP33*(1/(1-BK$2))+BK$3</f>
        <v>2.7006376925422377</v>
      </c>
      <c r="BL33" s="266">
        <f t="shared" ref="BL33:BL35" si="121">(AO33+BL$3)*BL$5+((1/(1-BL$2)-1)*AO33+BL$4*AO33)</f>
        <v>2.8216606852392503</v>
      </c>
      <c r="BM33" s="266">
        <f t="shared" ref="BM33:BM35" si="122">(AP33+BM$3)*BM$5+((1/(1-BM$2)-1)*AP33+BM$4*AP33)</f>
        <v>2.8029973626345459</v>
      </c>
      <c r="BN33" s="266">
        <f t="shared" ref="BN33:BN35" si="123">(BJ33+BK33+BL33+BM33)/4</f>
        <v>2.760978811967667</v>
      </c>
      <c r="BO33" s="266"/>
      <c r="BP33" s="266">
        <f t="shared" ref="BP33:BP35" si="124">AJ33*(1/(1-BP$2))+BP$3</f>
        <v>2.7128119033060627</v>
      </c>
      <c r="BQ33" s="292">
        <f t="shared" ref="BQ33:BQ35" si="125">AO33*(1/(1-BQ$2))+BQ$3</f>
        <v>2.7186195074546347</v>
      </c>
      <c r="BR33" s="292">
        <f t="shared" ref="BR33:BR35" si="126">AN33*(1/(1-BR$2))+BR$3</f>
        <v>2.7930764528253538</v>
      </c>
      <c r="BS33" s="292">
        <f t="shared" ref="BS33:BS35" si="127">AK33*(1/(1-BS$2))+BS$3</f>
        <v>2.6716713547134199</v>
      </c>
      <c r="BT33" s="292">
        <f t="shared" ref="BT33:BT35" si="128">AM33*(1/(1-BT$2))+BT$3</f>
        <v>2.4919916274832259</v>
      </c>
      <c r="BU33" s="292">
        <f t="shared" ref="BU33:BU35" si="129">AK33*(1/(1-BU$2))+BU$3</f>
        <v>2.6387986881193362</v>
      </c>
      <c r="BV33" s="292">
        <f t="shared" ref="BV33:BV35" si="130">AJ33*(1/(1-BV$2))+BV$3</f>
        <v>2.7170307692307696</v>
      </c>
      <c r="BW33" s="169"/>
      <c r="BX33" s="148">
        <v>24.538064516129037</v>
      </c>
      <c r="BY33" s="165">
        <v>24.96956989247311</v>
      </c>
      <c r="BZ33" s="165">
        <v>22.349247311827959</v>
      </c>
      <c r="CA33" s="165" t="s">
        <v>264</v>
      </c>
      <c r="CB33" s="165">
        <v>23.603763440860206</v>
      </c>
      <c r="CC33" s="165" t="s">
        <v>264</v>
      </c>
      <c r="CD33" s="165">
        <v>31.324315022278604</v>
      </c>
      <c r="CE33" s="165">
        <v>25.374623655913975</v>
      </c>
      <c r="CF33" s="165">
        <v>26.15591397849462</v>
      </c>
      <c r="CG33" s="170">
        <f t="shared" si="56"/>
        <v>2043</v>
      </c>
      <c r="CH33" s="272" t="e">
        <f t="shared" ref="CH33:CH35" si="131">AVERAGEIF($CO$9:$CO$416,$CG33,CQ$9:CQ$416)</f>
        <v>#DIV/0!</v>
      </c>
      <c r="CI33" s="272" t="e">
        <f t="shared" ref="CI33:CI35" si="132">AVERAGEIF($CO$9:$CO$416,$CG33,CR$9:CR$416)</f>
        <v>#DIV/0!</v>
      </c>
      <c r="CJ33" s="272" t="e">
        <f t="shared" ref="CJ33:CJ35" si="133">AVERAGEIF($CO$9:$CO$416,$CG33,CS$9:CS$416)</f>
        <v>#DIV/0!</v>
      </c>
      <c r="CK33" s="272" t="e">
        <f t="shared" ref="CK33:CK35" si="134">AVERAGEIF($CO$9:$CO$416,$CG33,CT$9:CT$416)</f>
        <v>#DIV/0!</v>
      </c>
      <c r="CL33" s="272" t="e">
        <f t="shared" ref="CL33:CL35" si="135">AVERAGEIF($CO$9:$CO$416,$CG33,CU$9:CU$416)</f>
        <v>#DIV/0!</v>
      </c>
      <c r="CM33" s="272" t="e">
        <f t="shared" ref="CM33:CM35" si="136">AVERAGEIF($CO$9:$CO$416,$CG33,CV$9:CV$416)</f>
        <v>#DIV/0!</v>
      </c>
      <c r="CN33" s="272" t="e">
        <f t="shared" ref="CN33:CN35" si="137">AVERAGEIF($CO$9:$CO$416,$CG33,CW$9:CW$416)</f>
        <v>#DIV/0!</v>
      </c>
      <c r="CO33" s="171">
        <f t="shared" si="25"/>
        <v>2021</v>
      </c>
      <c r="CP33" s="173">
        <f t="shared" ref="CP33:CP35" si="138">+B33</f>
        <v>44197</v>
      </c>
      <c r="CQ33" s="272">
        <f t="shared" si="27"/>
        <v>2.6978860233692354</v>
      </c>
      <c r="CR33" s="272">
        <f t="shared" si="28"/>
        <v>2.4919916274832259</v>
      </c>
      <c r="CS33" s="272">
        <f t="shared" si="93"/>
        <v>2.6818102576841185</v>
      </c>
      <c r="CT33" s="272">
        <f t="shared" si="93"/>
        <v>2.6488190018002458</v>
      </c>
      <c r="CU33" s="272">
        <f t="shared" si="93"/>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4"/>
        <v>44228</v>
      </c>
      <c r="C34" s="193">
        <f t="shared" si="110"/>
        <v>44255</v>
      </c>
      <c r="D34" s="191">
        <f t="shared" si="111"/>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7"/>
        <v>82.216760416331681</v>
      </c>
      <c r="AF34" s="261">
        <f t="shared" si="58"/>
        <v>57.593579318259167</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v>24.010517599677879</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2"/>
        <v>17.053769444857551</v>
      </c>
      <c r="AS34" s="262">
        <f t="shared" si="113"/>
        <v>15.795228366865665</v>
      </c>
      <c r="AT34" s="263">
        <f t="shared" ref="AT34:AU34" si="139">(AT49/$AJ49)*$AJ34</f>
        <v>17.412328156536148</v>
      </c>
      <c r="AU34" s="262">
        <f t="shared" si="139"/>
        <v>15.905664450062673</v>
      </c>
      <c r="AV34" s="263">
        <f t="shared" si="115"/>
        <v>15.823195946376595</v>
      </c>
      <c r="AW34" s="262">
        <f t="shared" si="63"/>
        <v>4.8237666945432141</v>
      </c>
      <c r="AX34" s="263">
        <f t="shared" si="116"/>
        <v>15.793794132018951</v>
      </c>
      <c r="AY34" s="262">
        <f t="shared" si="117"/>
        <v>15.414439015062994</v>
      </c>
      <c r="AZ34" s="283">
        <f t="shared" si="118"/>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19"/>
        <v>4.1947275035341729</v>
      </c>
      <c r="BK34" s="266">
        <f t="shared" si="120"/>
        <v>4.7172307143187142</v>
      </c>
      <c r="BL34" s="266">
        <f t="shared" si="121"/>
        <v>4.3537129204796283</v>
      </c>
      <c r="BM34" s="266">
        <f t="shared" si="122"/>
        <v>4.8960189130823508</v>
      </c>
      <c r="BN34" s="266">
        <f t="shared" si="123"/>
        <v>4.5404225128537163</v>
      </c>
      <c r="BO34" s="266"/>
      <c r="BP34" s="266">
        <f t="shared" si="124"/>
        <v>15.559812312407253</v>
      </c>
      <c r="BQ34" s="292">
        <f t="shared" si="125"/>
        <v>4.1947275035341729</v>
      </c>
      <c r="BR34" s="292">
        <f t="shared" si="126"/>
        <v>4.7075664759933424</v>
      </c>
      <c r="BS34" s="292">
        <f t="shared" si="127"/>
        <v>7.6332530829989906</v>
      </c>
      <c r="BT34" s="292">
        <f t="shared" si="128"/>
        <v>37.777687162501259</v>
      </c>
      <c r="BU34" s="292">
        <f t="shared" si="129"/>
        <v>7.5423474659873282</v>
      </c>
      <c r="BV34" s="292">
        <f t="shared" si="130"/>
        <v>15.388027272727271</v>
      </c>
      <c r="BW34" s="169"/>
      <c r="BX34" s="148">
        <v>41.217142857142861</v>
      </c>
      <c r="BY34" s="165">
        <v>69.547499999999999</v>
      </c>
      <c r="BZ34" s="165">
        <v>44.85857142857143</v>
      </c>
      <c r="CA34" s="165" t="s">
        <v>264</v>
      </c>
      <c r="CB34" s="165">
        <v>78.663571428571444</v>
      </c>
      <c r="CC34" s="165" t="s">
        <v>264</v>
      </c>
      <c r="CD34" s="165">
        <v>71.663968517157741</v>
      </c>
      <c r="CE34" s="165">
        <v>79.623690476190475</v>
      </c>
      <c r="CF34" s="165">
        <v>39.523809523809526</v>
      </c>
      <c r="CG34" s="170">
        <f t="shared" si="56"/>
        <v>2044</v>
      </c>
      <c r="CH34" s="272" t="e">
        <f t="shared" si="131"/>
        <v>#DIV/0!</v>
      </c>
      <c r="CI34" s="272" t="e">
        <f t="shared" si="132"/>
        <v>#DIV/0!</v>
      </c>
      <c r="CJ34" s="272" t="e">
        <f t="shared" si="133"/>
        <v>#DIV/0!</v>
      </c>
      <c r="CK34" s="272" t="e">
        <f t="shared" si="134"/>
        <v>#DIV/0!</v>
      </c>
      <c r="CL34" s="272" t="e">
        <f t="shared" si="135"/>
        <v>#DIV/0!</v>
      </c>
      <c r="CM34" s="272" t="e">
        <f t="shared" si="136"/>
        <v>#DIV/0!</v>
      </c>
      <c r="CN34" s="272" t="e">
        <f t="shared" si="137"/>
        <v>#DIV/0!</v>
      </c>
      <c r="CO34" s="171">
        <f t="shared" si="25"/>
        <v>2021</v>
      </c>
      <c r="CP34" s="173">
        <f t="shared" si="138"/>
        <v>44228</v>
      </c>
      <c r="CQ34" s="272">
        <f t="shared" si="27"/>
        <v>25.895657830584867</v>
      </c>
      <c r="CR34" s="272">
        <f t="shared" si="28"/>
        <v>37.777687162501259</v>
      </c>
      <c r="CS34" s="272">
        <f t="shared" si="93"/>
        <v>7.6433919859696893</v>
      </c>
      <c r="CT34" s="272">
        <f t="shared" si="93"/>
        <v>7.5523677796682369</v>
      </c>
      <c r="CU34" s="272">
        <f t="shared" si="93"/>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4"/>
        <v>44256</v>
      </c>
      <c r="C35" s="193">
        <f t="shared" si="110"/>
        <v>44286</v>
      </c>
      <c r="D35" s="191">
        <f t="shared" si="111"/>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7"/>
        <v>37.764926362944173</v>
      </c>
      <c r="AF35" s="261">
        <f t="shared" si="58"/>
        <v>34.859815198240277</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v>3.9988331612034131</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2"/>
        <v>2.710445386145464</v>
      </c>
      <c r="AS35" s="262">
        <f t="shared" si="113"/>
        <v>2.5167406382426707</v>
      </c>
      <c r="AT35" s="263">
        <f t="shared" ref="AT35:AU35" si="140">(AT50/$AJ50)*$AJ35</f>
        <v>2.7651024820548304</v>
      </c>
      <c r="AU35" s="262">
        <f t="shared" si="140"/>
        <v>2.5343402231254868</v>
      </c>
      <c r="AV35" s="263">
        <f t="shared" si="115"/>
        <v>2.5206759491481447</v>
      </c>
      <c r="AW35" s="262">
        <f t="shared" si="63"/>
        <v>2.419299321146775</v>
      </c>
      <c r="AX35" s="263">
        <f t="shared" si="116"/>
        <v>2.5166313240508522</v>
      </c>
      <c r="AY35" s="262">
        <f t="shared" si="117"/>
        <v>2.4573830320850996</v>
      </c>
      <c r="AZ35" s="283">
        <f t="shared" si="118"/>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19"/>
        <v>2.5057758511388175</v>
      </c>
      <c r="BK35" s="266">
        <f t="shared" si="120"/>
        <v>2.5206934437344466</v>
      </c>
      <c r="BL35" s="266">
        <f t="shared" si="121"/>
        <v>2.6007502909581728</v>
      </c>
      <c r="BM35" s="266">
        <f t="shared" si="122"/>
        <v>2.6162332577473499</v>
      </c>
      <c r="BN35" s="266">
        <f t="shared" si="123"/>
        <v>2.5608632108946967</v>
      </c>
      <c r="BO35" s="266"/>
      <c r="BP35" s="266">
        <f t="shared" si="124"/>
        <v>2.4844035525734829</v>
      </c>
      <c r="BQ35" s="292">
        <f t="shared" si="125"/>
        <v>2.5057758511388175</v>
      </c>
      <c r="BR35" s="292">
        <f t="shared" si="126"/>
        <v>2.5805059481735895</v>
      </c>
      <c r="BS35" s="292">
        <f t="shared" si="127"/>
        <v>2.3894091368647019</v>
      </c>
      <c r="BT35" s="292">
        <f t="shared" si="128"/>
        <v>2.3777849436463296</v>
      </c>
      <c r="BU35" s="292">
        <f t="shared" si="129"/>
        <v>2.3598379394774613</v>
      </c>
      <c r="BV35" s="292">
        <f t="shared" si="130"/>
        <v>2.4917516129032262</v>
      </c>
      <c r="BW35" s="169"/>
      <c r="BX35" s="148">
        <v>27.857140145632751</v>
      </c>
      <c r="BY35" s="165">
        <v>24.552195534389345</v>
      </c>
      <c r="BZ35" s="165">
        <v>26.738542637264032</v>
      </c>
      <c r="CA35" s="165" t="s">
        <v>264</v>
      </c>
      <c r="CB35" s="165">
        <v>22.940134244400735</v>
      </c>
      <c r="CC35" s="165" t="s">
        <v>264</v>
      </c>
      <c r="CD35" s="165">
        <v>36.548924246897187</v>
      </c>
      <c r="CE35" s="165">
        <v>26.963594575007768</v>
      </c>
      <c r="CF35" s="165">
        <v>28.186798840459677</v>
      </c>
      <c r="CG35" s="170">
        <f t="shared" si="56"/>
        <v>2045</v>
      </c>
      <c r="CH35" s="272" t="e">
        <f t="shared" si="131"/>
        <v>#DIV/0!</v>
      </c>
      <c r="CI35" s="272" t="e">
        <f t="shared" si="132"/>
        <v>#DIV/0!</v>
      </c>
      <c r="CJ35" s="272" t="e">
        <f t="shared" si="133"/>
        <v>#DIV/0!</v>
      </c>
      <c r="CK35" s="272" t="e">
        <f t="shared" si="134"/>
        <v>#DIV/0!</v>
      </c>
      <c r="CL35" s="272" t="e">
        <f t="shared" si="135"/>
        <v>#DIV/0!</v>
      </c>
      <c r="CM35" s="272" t="e">
        <f t="shared" si="136"/>
        <v>#DIV/0!</v>
      </c>
      <c r="CN35" s="272" t="e">
        <f t="shared" si="137"/>
        <v>#DIV/0!</v>
      </c>
      <c r="CO35" s="171">
        <f t="shared" si="25"/>
        <v>2021</v>
      </c>
      <c r="CP35" s="173">
        <f t="shared" si="138"/>
        <v>44256</v>
      </c>
      <c r="CQ35" s="272">
        <f t="shared" si="27"/>
        <v>2.4415503213250815</v>
      </c>
      <c r="CR35" s="272">
        <f t="shared" si="28"/>
        <v>2.3777849436463296</v>
      </c>
      <c r="CS35" s="272">
        <f t="shared" si="93"/>
        <v>2.3995480398354005</v>
      </c>
      <c r="CT35" s="272">
        <f t="shared" si="93"/>
        <v>2.369858253158371</v>
      </c>
      <c r="CU35" s="272">
        <f t="shared" si="93"/>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1">EOMONTH(B36,0)</f>
        <v>44316</v>
      </c>
      <c r="D36" s="191">
        <f t="shared" ref="D36:D38" si="142">B36</f>
        <v>44287</v>
      </c>
      <c r="E36" s="325">
        <v>20.325130000000001</v>
      </c>
      <c r="F36" s="326">
        <v>16.46848</v>
      </c>
      <c r="G36" s="327">
        <v>17.652329999999999</v>
      </c>
      <c r="H36" s="328">
        <v>16.821290000000001</v>
      </c>
      <c r="I36" s="325">
        <v>14.17394</v>
      </c>
      <c r="J36" s="329">
        <v>10.5235</v>
      </c>
      <c r="K36" s="327">
        <v>16.465479999999999</v>
      </c>
      <c r="L36" s="328">
        <v>16.674620000000001</v>
      </c>
      <c r="M36" s="325">
        <v>17.064620000000001</v>
      </c>
      <c r="N36" s="329">
        <v>17.357959999999999</v>
      </c>
      <c r="O36" s="339">
        <f>G36+Sheet1!D30</f>
        <v>16.152329999999999</v>
      </c>
      <c r="P36" s="340">
        <f>H36+Sheet1!E30</f>
        <v>15.821290000000001</v>
      </c>
      <c r="Q36" s="325">
        <v>15.363770000000001</v>
      </c>
      <c r="R36" s="329">
        <v>13.562379999999999</v>
      </c>
      <c r="S36" s="4">
        <v>21.75647</v>
      </c>
      <c r="T36" s="5">
        <v>21.927569999999999</v>
      </c>
      <c r="U36" s="2">
        <v>23.50647</v>
      </c>
      <c r="V36" s="3">
        <v>23.677569999999999</v>
      </c>
      <c r="W36" s="4">
        <v>25.98</v>
      </c>
      <c r="X36" s="5">
        <v>24.143270000000001</v>
      </c>
      <c r="Y36" s="2">
        <v>24.75647</v>
      </c>
      <c r="Z36" s="3">
        <v>23.927569999999999</v>
      </c>
      <c r="AA36" s="327">
        <v>16.864879999999999</v>
      </c>
      <c r="AB36" s="328">
        <v>16.28764</v>
      </c>
      <c r="AC36" s="2">
        <v>24.25647</v>
      </c>
      <c r="AD36" s="73">
        <v>24.427569999999999</v>
      </c>
      <c r="AE36" s="339">
        <f>I36+Sheet1!B30</f>
        <v>15.285590000000001</v>
      </c>
      <c r="AF36" s="342">
        <f>J36+Sheet1!C30</f>
        <v>14.271649999999999</v>
      </c>
      <c r="AG36" s="330">
        <v>1.7104281176926983</v>
      </c>
      <c r="AH36" s="331">
        <v>1.7104281176926983</v>
      </c>
      <c r="AI36" s="330">
        <v>1.560187810057529</v>
      </c>
      <c r="AJ36" s="331">
        <v>1.6642003307280306</v>
      </c>
      <c r="AK36" s="337">
        <v>1.6573798375693094</v>
      </c>
      <c r="AL36" s="338">
        <v>1.752730331928235</v>
      </c>
      <c r="AM36" s="337">
        <v>1.5618929333472091</v>
      </c>
      <c r="AN36" s="331">
        <v>1.6988711709515314</v>
      </c>
      <c r="AO36" s="332">
        <v>1.3174919284930242</v>
      </c>
      <c r="AP36" s="333">
        <v>1.4792891828693606</v>
      </c>
      <c r="AQ36" s="332">
        <v>0.84365711210518224</v>
      </c>
      <c r="AR36" s="338">
        <v>1.8476033917660502</v>
      </c>
      <c r="AS36" s="337">
        <v>1.7204693992874824</v>
      </c>
      <c r="AT36" s="338">
        <v>1.8476033917660502</v>
      </c>
      <c r="AU36" s="337">
        <v>1.6809787438984853</v>
      </c>
      <c r="AV36" s="338">
        <v>1.6981663866584633</v>
      </c>
      <c r="AW36" s="337">
        <v>1.831711642706229</v>
      </c>
      <c r="AX36" s="338">
        <v>1.6693157005970716</v>
      </c>
      <c r="AY36" s="337">
        <v>1.6437388512518665</v>
      </c>
      <c r="AZ36" s="338">
        <v>1.6710208238867523</v>
      </c>
      <c r="BA36" s="332">
        <v>2.2799999999999998</v>
      </c>
      <c r="BB36" s="333">
        <v>2.4154018689038779</v>
      </c>
      <c r="BC36" s="15"/>
      <c r="BD36" s="1"/>
      <c r="BE36" s="151"/>
      <c r="BF36" s="151"/>
      <c r="BG36" s="151"/>
      <c r="BH36" s="151"/>
      <c r="BI36" s="150"/>
      <c r="BJ36" s="266">
        <f t="shared" si="6"/>
        <v>1.3486706438591565</v>
      </c>
      <c r="BK36" s="266">
        <f t="shared" si="7"/>
        <v>1.5131154597716847</v>
      </c>
      <c r="BL36" s="266">
        <f t="shared" si="8"/>
        <v>1.3997909953447079</v>
      </c>
      <c r="BM36" s="266">
        <f t="shared" si="9"/>
        <v>1.5704682414958127</v>
      </c>
      <c r="BN36" s="266">
        <f t="shared" si="10"/>
        <v>1.4580113351178403</v>
      </c>
      <c r="BO36" s="266"/>
      <c r="BP36" s="266">
        <f t="shared" si="11"/>
        <v>1.6912865677055975</v>
      </c>
      <c r="BQ36" s="292">
        <f t="shared" si="12"/>
        <v>1.3486706438591565</v>
      </c>
      <c r="BR36" s="292">
        <f t="shared" si="13"/>
        <v>1.7614267969697632</v>
      </c>
      <c r="BS36" s="292">
        <f t="shared" si="14"/>
        <v>1.6843713358707386</v>
      </c>
      <c r="BT36" s="292">
        <f t="shared" si="15"/>
        <v>1.5920933989232251</v>
      </c>
      <c r="BU36" s="292">
        <f t="shared" si="16"/>
        <v>1.6630465860859522</v>
      </c>
      <c r="BV36" s="292">
        <f t="shared" si="17"/>
        <v>1.7095003307280305</v>
      </c>
      <c r="BW36" s="169"/>
      <c r="BX36" s="148">
        <v>18.696766666666665</v>
      </c>
      <c r="BY36" s="165">
        <v>17.301446444444444</v>
      </c>
      <c r="BZ36" s="165">
        <v>12.632643111111109</v>
      </c>
      <c r="CA36" s="165">
        <v>17.188474666666668</v>
      </c>
      <c r="CB36" s="165">
        <v>14.603183111111113</v>
      </c>
      <c r="CC36" s="165">
        <v>16.553783555555558</v>
      </c>
      <c r="CD36" s="165">
        <v>14.857481999999999</v>
      </c>
      <c r="CE36" s="165">
        <v>16.621156444444445</v>
      </c>
      <c r="CF36" s="165">
        <v>16.012557555555556</v>
      </c>
      <c r="CG36" s="170">
        <f t="shared" si="56"/>
        <v>2046</v>
      </c>
      <c r="CH36" s="272" t="e">
        <f t="shared" ref="CH36:CN38" si="143">AVERAGEIF($CO$9:$CO$416,$CG36,CQ$9:CQ$416)</f>
        <v>#DIV/0!</v>
      </c>
      <c r="CI36" s="272" t="e">
        <f t="shared" si="143"/>
        <v>#DIV/0!</v>
      </c>
      <c r="CJ36" s="272" t="e">
        <f t="shared" si="143"/>
        <v>#DIV/0!</v>
      </c>
      <c r="CK36" s="272" t="e">
        <f t="shared" si="143"/>
        <v>#DIV/0!</v>
      </c>
      <c r="CL36" s="272" t="e">
        <f t="shared" si="143"/>
        <v>#DIV/0!</v>
      </c>
      <c r="CM36" s="272" t="e">
        <f t="shared" si="143"/>
        <v>#DIV/0!</v>
      </c>
      <c r="CN36" s="272" t="e">
        <f t="shared" si="143"/>
        <v>#DIV/0!</v>
      </c>
      <c r="CO36" s="171">
        <f t="shared" si="25"/>
        <v>2021</v>
      </c>
      <c r="CP36" s="173">
        <f t="shared" si="26"/>
        <v>44287</v>
      </c>
      <c r="CQ36" s="272">
        <f t="shared" si="27"/>
        <v>1.6178618765313213</v>
      </c>
      <c r="CR36" s="272">
        <f t="shared" si="28"/>
        <v>1.5920933989232251</v>
      </c>
      <c r="CS36" s="272">
        <f t="shared" si="93"/>
        <v>1.6945102388414373</v>
      </c>
      <c r="CT36" s="272">
        <f t="shared" si="93"/>
        <v>1.6730668997668618</v>
      </c>
      <c r="CU36" s="272">
        <f t="shared" si="93"/>
        <v>1.6945102388414373</v>
      </c>
      <c r="CV36" s="272">
        <f t="shared" si="30"/>
        <v>1.6334336091268897</v>
      </c>
      <c r="CW36" s="272">
        <f t="shared" si="31"/>
        <v>1.6894551734913927</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1"/>
        <v>44347</v>
      </c>
      <c r="D37" s="191">
        <f t="shared" si="142"/>
        <v>44317</v>
      </c>
      <c r="E37" s="325">
        <v>17.978960000000001</v>
      </c>
      <c r="F37" s="329">
        <v>14.009829999999999</v>
      </c>
      <c r="G37" s="327">
        <v>18.879560000000001</v>
      </c>
      <c r="H37" s="328">
        <v>16.611219999999999</v>
      </c>
      <c r="I37" s="325">
        <v>11.966609999999999</v>
      </c>
      <c r="J37" s="329">
        <v>8.1468939999999996</v>
      </c>
      <c r="K37" s="327">
        <v>16.979479999999999</v>
      </c>
      <c r="L37" s="328">
        <v>15.388120000000001</v>
      </c>
      <c r="M37" s="325">
        <v>17.543379999999999</v>
      </c>
      <c r="N37" s="329">
        <v>16.19087</v>
      </c>
      <c r="O37" s="339">
        <f>G37+Sheet1!D31</f>
        <v>16.379560000000001</v>
      </c>
      <c r="P37" s="340">
        <f>H37+Sheet1!E31</f>
        <v>14.611219999999999</v>
      </c>
      <c r="Q37" s="325">
        <v>15.78308</v>
      </c>
      <c r="R37" s="329">
        <v>13.705909999999999</v>
      </c>
      <c r="S37" s="4">
        <v>24.48047</v>
      </c>
      <c r="T37" s="5">
        <v>20.95853</v>
      </c>
      <c r="U37" s="2">
        <v>25.23047</v>
      </c>
      <c r="V37" s="3">
        <v>23.95853</v>
      </c>
      <c r="W37" s="4">
        <v>18.547699999999999</v>
      </c>
      <c r="X37" s="5">
        <v>12.31433</v>
      </c>
      <c r="Y37" s="2">
        <v>25.98047</v>
      </c>
      <c r="Z37" s="3">
        <v>25.20853</v>
      </c>
      <c r="AA37" s="327">
        <v>16.958549999999999</v>
      </c>
      <c r="AB37" s="328">
        <v>16.351870000000002</v>
      </c>
      <c r="AC37" s="2">
        <v>25.98047</v>
      </c>
      <c r="AD37" s="73">
        <v>23.95853</v>
      </c>
      <c r="AE37" s="339">
        <f>I37+Sheet1!B31</f>
        <v>15.41511</v>
      </c>
      <c r="AF37" s="342">
        <f>J37+Sheet1!C31</f>
        <v>13.881793999999999</v>
      </c>
      <c r="AG37" s="330">
        <v>1.6757572774691976</v>
      </c>
      <c r="AH37" s="331">
        <v>1.6757572774691976</v>
      </c>
      <c r="AI37" s="330">
        <v>1.4330613959046932</v>
      </c>
      <c r="AJ37" s="331">
        <v>1.4677322361281939</v>
      </c>
      <c r="AK37" s="337">
        <v>1.4586083308062203</v>
      </c>
      <c r="AL37" s="338">
        <v>1.5336068325528454</v>
      </c>
      <c r="AM37" s="337">
        <v>1.2715682717057561</v>
      </c>
      <c r="AN37" s="331">
        <v>1.5024030763516945</v>
      </c>
      <c r="AO37" s="332">
        <v>1.3637197154576919</v>
      </c>
      <c r="AP37" s="333">
        <v>1.3983905556811924</v>
      </c>
      <c r="AQ37" s="332">
        <v>0.87832795232868288</v>
      </c>
      <c r="AR37" s="338">
        <v>1.6177292396214444</v>
      </c>
      <c r="AS37" s="337">
        <v>1.5082423757577579</v>
      </c>
      <c r="AT37" s="338">
        <v>1.6481422573613571</v>
      </c>
      <c r="AU37" s="337">
        <v>1.5187652798957678</v>
      </c>
      <c r="AV37" s="338">
        <v>1.5099455047511932</v>
      </c>
      <c r="AW37" s="337">
        <v>1.3615908042158982</v>
      </c>
      <c r="AX37" s="338">
        <v>1.5081207236867984</v>
      </c>
      <c r="AY37" s="337">
        <v>1.4738148396761768</v>
      </c>
      <c r="AZ37" s="338">
        <v>1.4996659047551024</v>
      </c>
      <c r="BA37" s="332">
        <v>2.2679999999999998</v>
      </c>
      <c r="BB37" s="333">
        <v>2.3576171351980437</v>
      </c>
      <c r="BC37" s="15"/>
      <c r="BD37" s="1"/>
      <c r="BE37" s="151"/>
      <c r="BF37" s="151"/>
      <c r="BG37" s="151"/>
      <c r="BH37" s="151"/>
      <c r="BI37" s="150"/>
      <c r="BJ37" s="266">
        <f t="shared" si="6"/>
        <v>1.3956548769770218</v>
      </c>
      <c r="BK37" s="266">
        <f t="shared" si="7"/>
        <v>1.4308930518154206</v>
      </c>
      <c r="BL37" s="266">
        <f t="shared" si="8"/>
        <v>1.4485559228164522</v>
      </c>
      <c r="BM37" s="266">
        <f t="shared" si="9"/>
        <v>1.4851296184202603</v>
      </c>
      <c r="BN37" s="266">
        <f t="shared" si="10"/>
        <v>1.4400583675072889</v>
      </c>
      <c r="BO37" s="266"/>
      <c r="BP37" s="266">
        <f t="shared" si="11"/>
        <v>1.4920894729070202</v>
      </c>
      <c r="BQ37" s="292">
        <f t="shared" si="12"/>
        <v>1.3956548769770218</v>
      </c>
      <c r="BR37" s="292">
        <f t="shared" si="13"/>
        <v>1.5590079777283621</v>
      </c>
      <c r="BS37" s="292">
        <f t="shared" si="14"/>
        <v>1.4828388338296872</v>
      </c>
      <c r="BT37" s="292">
        <f t="shared" si="15"/>
        <v>1.300690546728652</v>
      </c>
      <c r="BU37" s="292">
        <f t="shared" si="16"/>
        <v>1.463871301226632</v>
      </c>
      <c r="BV37" s="292">
        <f t="shared" si="17"/>
        <v>1.5130322361281938</v>
      </c>
      <c r="BW37" s="169"/>
      <c r="BX37" s="148">
        <v>16.143770860215053</v>
      </c>
      <c r="BY37" s="165">
        <v>17.830757634408602</v>
      </c>
      <c r="BZ37" s="165">
        <v>10.200504752688172</v>
      </c>
      <c r="CA37" s="165">
        <v>16.918025913978497</v>
      </c>
      <c r="CB37" s="165">
        <v>14.822668064516128</v>
      </c>
      <c r="CC37" s="165">
        <v>16.243689892473117</v>
      </c>
      <c r="CD37" s="165">
        <v>14.706157440860217</v>
      </c>
      <c r="CE37" s="165">
        <v>16.678042043010755</v>
      </c>
      <c r="CF37" s="165">
        <v>15.561940430107528</v>
      </c>
      <c r="CG37" s="170">
        <f t="shared" si="56"/>
        <v>2047</v>
      </c>
      <c r="CH37" s="272" t="e">
        <f t="shared" si="143"/>
        <v>#DIV/0!</v>
      </c>
      <c r="CI37" s="272" t="e">
        <f t="shared" si="143"/>
        <v>#DIV/0!</v>
      </c>
      <c r="CJ37" s="272" t="e">
        <f t="shared" si="143"/>
        <v>#DIV/0!</v>
      </c>
      <c r="CK37" s="272" t="e">
        <f t="shared" si="143"/>
        <v>#DIV/0!</v>
      </c>
      <c r="CL37" s="272" t="e">
        <f t="shared" si="143"/>
        <v>#DIV/0!</v>
      </c>
      <c r="CM37" s="272" t="e">
        <f t="shared" si="143"/>
        <v>#DIV/0!</v>
      </c>
      <c r="CN37" s="272" t="e">
        <f t="shared" si="143"/>
        <v>#DIV/0!</v>
      </c>
      <c r="CO37" s="171">
        <f t="shared" si="25"/>
        <v>2021</v>
      </c>
      <c r="CP37" s="173">
        <f t="shared" si="26"/>
        <v>44317</v>
      </c>
      <c r="CQ37" s="272">
        <f t="shared" si="27"/>
        <v>1.4876494273324727</v>
      </c>
      <c r="CR37" s="272">
        <f t="shared" si="28"/>
        <v>1.300690546728652</v>
      </c>
      <c r="CS37" s="272">
        <f t="shared" si="93"/>
        <v>1.4929777368003858</v>
      </c>
      <c r="CT37" s="272">
        <f t="shared" si="93"/>
        <v>1.4738916149075418</v>
      </c>
      <c r="CU37" s="272">
        <f t="shared" si="93"/>
        <v>1.4929777368003858</v>
      </c>
      <c r="CV37" s="272">
        <f t="shared" si="30"/>
        <v>1.3367480082015986</v>
      </c>
      <c r="CW37" s="272">
        <f t="shared" si="31"/>
        <v>1.4921187988431035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4">C37+1</f>
        <v>44348</v>
      </c>
      <c r="C38" s="193">
        <f t="shared" si="141"/>
        <v>44377</v>
      </c>
      <c r="D38" s="191">
        <f t="shared" si="142"/>
        <v>44348</v>
      </c>
      <c r="E38" s="325">
        <v>23.291810000000002</v>
      </c>
      <c r="F38" s="329">
        <v>16.438410000000001</v>
      </c>
      <c r="G38" s="327">
        <v>25.99579</v>
      </c>
      <c r="H38" s="328">
        <v>20.281230000000001</v>
      </c>
      <c r="I38" s="325">
        <v>17.11805</v>
      </c>
      <c r="J38" s="329">
        <v>10.50831</v>
      </c>
      <c r="K38" s="327">
        <v>22.605820000000001</v>
      </c>
      <c r="L38" s="328">
        <v>19.800730000000001</v>
      </c>
      <c r="M38" s="325">
        <v>22.94154</v>
      </c>
      <c r="N38" s="329">
        <v>20.4069</v>
      </c>
      <c r="O38" s="339">
        <f>G38+Sheet1!D32</f>
        <v>24.99579</v>
      </c>
      <c r="P38" s="340">
        <f>H38+Sheet1!E32</f>
        <v>19.281230000000001</v>
      </c>
      <c r="Q38" s="325">
        <v>22.140789999999999</v>
      </c>
      <c r="R38" s="329">
        <v>16.308039999999998</v>
      </c>
      <c r="S38" s="4">
        <v>79.255359999999996</v>
      </c>
      <c r="T38" s="5">
        <v>40.858899999999998</v>
      </c>
      <c r="U38" s="2">
        <v>80.255359999999996</v>
      </c>
      <c r="V38" s="3">
        <v>37.858899999999998</v>
      </c>
      <c r="W38" s="4">
        <v>24.35127</v>
      </c>
      <c r="X38" s="5">
        <v>12.365</v>
      </c>
      <c r="Y38" s="2">
        <v>82.255359999999996</v>
      </c>
      <c r="Z38" s="3">
        <v>39.858899999999998</v>
      </c>
      <c r="AA38" s="327">
        <v>22.378799999999998</v>
      </c>
      <c r="AB38" s="328">
        <v>17.98319</v>
      </c>
      <c r="AC38" s="2">
        <v>78.755359999999996</v>
      </c>
      <c r="AD38" s="73">
        <v>37.358899999999998</v>
      </c>
      <c r="AE38" s="339">
        <f>I38+Sheet1!B32</f>
        <v>23.878149999999998</v>
      </c>
      <c r="AF38" s="342">
        <f>J38+Sheet1!C32</f>
        <v>19.799210000000002</v>
      </c>
      <c r="AG38" s="330">
        <v>1.6410864372456968</v>
      </c>
      <c r="AH38" s="331">
        <v>1.7104281176926983</v>
      </c>
      <c r="AI38" s="330">
        <v>1.4446183426458601</v>
      </c>
      <c r="AJ38" s="331">
        <v>1.3868336089400255</v>
      </c>
      <c r="AK38" s="337">
        <v>1.37868215747682</v>
      </c>
      <c r="AL38" s="338">
        <v>1.4467196056897085</v>
      </c>
      <c r="AM38" s="337">
        <v>1.1246285868735826</v>
      </c>
      <c r="AN38" s="331">
        <v>1.4330613959046932</v>
      </c>
      <c r="AO38" s="332">
        <v>1.3059349817518573</v>
      </c>
      <c r="AP38" s="333">
        <v>1.4215044491635263</v>
      </c>
      <c r="AQ38" s="332">
        <v>1.0054543664815185</v>
      </c>
      <c r="AR38" s="338">
        <v>1.5230715343950665</v>
      </c>
      <c r="AS38" s="337">
        <v>1.4240042276122427</v>
      </c>
      <c r="AT38" s="338">
        <v>1.5502430392724178</v>
      </c>
      <c r="AU38" s="337">
        <v>1.4339489983973532</v>
      </c>
      <c r="AV38" s="338">
        <v>1.4252541168366006</v>
      </c>
      <c r="AW38" s="337">
        <v>1.2043497821837323</v>
      </c>
      <c r="AX38" s="338">
        <v>1.4238955415927332</v>
      </c>
      <c r="AY38" s="337">
        <v>1.3922679099154958</v>
      </c>
      <c r="AZ38" s="338">
        <v>1.3610206793065416</v>
      </c>
      <c r="BA38" s="332">
        <v>2.3069999999999999</v>
      </c>
      <c r="BB38" s="333">
        <v>2.5540852297978804</v>
      </c>
      <c r="BC38" s="15"/>
      <c r="BD38" s="1"/>
      <c r="BE38" s="151"/>
      <c r="BF38" s="151"/>
      <c r="BG38" s="151"/>
      <c r="BH38" s="151"/>
      <c r="BI38" s="150"/>
      <c r="BJ38" s="266">
        <f t="shared" si="6"/>
        <v>1.3369245855796903</v>
      </c>
      <c r="BK38" s="266">
        <f t="shared" si="7"/>
        <v>1.4543851683743534</v>
      </c>
      <c r="BL38" s="266">
        <f t="shared" si="8"/>
        <v>1.3875997634767721</v>
      </c>
      <c r="BM38" s="266">
        <f t="shared" si="9"/>
        <v>1.5095120821561325</v>
      </c>
      <c r="BN38" s="266">
        <f t="shared" si="10"/>
        <v>1.422105399896737</v>
      </c>
      <c r="BO38" s="266"/>
      <c r="BP38" s="266">
        <f t="shared" si="11"/>
        <v>1.4100671397546645</v>
      </c>
      <c r="BQ38" s="292">
        <f t="shared" si="12"/>
        <v>1.3369245855796903</v>
      </c>
      <c r="BR38" s="292">
        <f t="shared" si="13"/>
        <v>1.4875660415255147</v>
      </c>
      <c r="BS38" s="292">
        <f t="shared" si="14"/>
        <v>1.4018024622090846</v>
      </c>
      <c r="BT38" s="292">
        <f t="shared" si="15"/>
        <v>1.1532051659877371</v>
      </c>
      <c r="BU38" s="292">
        <f t="shared" si="16"/>
        <v>1.3837827684190978</v>
      </c>
      <c r="BV38" s="292">
        <f t="shared" si="17"/>
        <v>1.4321336089400254</v>
      </c>
      <c r="BW38" s="169"/>
      <c r="BX38" s="148">
        <v>20.398152222222222</v>
      </c>
      <c r="BY38" s="165">
        <v>23.582975777777776</v>
      </c>
      <c r="BZ38" s="165">
        <v>14.327270888888888</v>
      </c>
      <c r="CA38" s="165">
        <v>21.871358666666669</v>
      </c>
      <c r="CB38" s="165">
        <v>19.678073333333334</v>
      </c>
      <c r="CC38" s="165">
        <v>21.42144866666667</v>
      </c>
      <c r="CD38" s="165">
        <v>22.155930888888886</v>
      </c>
      <c r="CE38" s="165">
        <v>20.522875777777777</v>
      </c>
      <c r="CF38" s="165">
        <v>22.582975777777776</v>
      </c>
      <c r="CG38" s="170">
        <f t="shared" si="56"/>
        <v>2048</v>
      </c>
      <c r="CH38" s="272" t="e">
        <f t="shared" si="143"/>
        <v>#DIV/0!</v>
      </c>
      <c r="CI38" s="272" t="e">
        <f t="shared" si="143"/>
        <v>#DIV/0!</v>
      </c>
      <c r="CJ38" s="272" t="e">
        <f t="shared" si="143"/>
        <v>#DIV/0!</v>
      </c>
      <c r="CK38" s="272" t="e">
        <f t="shared" si="143"/>
        <v>#DIV/0!</v>
      </c>
      <c r="CL38" s="272" t="e">
        <f t="shared" si="143"/>
        <v>#DIV/0!</v>
      </c>
      <c r="CM38" s="272" t="e">
        <f t="shared" si="143"/>
        <v>#DIV/0!</v>
      </c>
      <c r="CN38" s="272" t="e">
        <f t="shared" si="143"/>
        <v>#DIV/0!</v>
      </c>
      <c r="CO38" s="171">
        <f t="shared" si="25"/>
        <v>2021</v>
      </c>
      <c r="CP38" s="173">
        <f t="shared" si="26"/>
        <v>44348</v>
      </c>
      <c r="CQ38" s="272">
        <f t="shared" si="27"/>
        <v>1.4994869227141863</v>
      </c>
      <c r="CR38" s="272">
        <f t="shared" si="28"/>
        <v>1.1532051659877371</v>
      </c>
      <c r="CS38" s="272">
        <f t="shared" si="93"/>
        <v>1.4119413651797832</v>
      </c>
      <c r="CT38" s="272">
        <f t="shared" si="93"/>
        <v>1.3938030821000074</v>
      </c>
      <c r="CU38" s="272">
        <f t="shared" si="93"/>
        <v>1.4119413651797832</v>
      </c>
      <c r="CV38" s="272">
        <f t="shared" si="30"/>
        <v>1.1865889123544624</v>
      </c>
      <c r="CW38" s="272">
        <f t="shared" si="31"/>
        <v>1.4108626445761605</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5">C38+1</f>
        <v>44378</v>
      </c>
      <c r="C39" s="193">
        <f t="shared" ref="C39:C96" si="146">EOMONTH(B39,0)</f>
        <v>44408</v>
      </c>
      <c r="D39" s="191">
        <f t="shared" ref="D39:D97" si="147">B39</f>
        <v>44378</v>
      </c>
      <c r="E39" s="325">
        <v>33.808709999999998</v>
      </c>
      <c r="F39" s="329">
        <v>22.73058</v>
      </c>
      <c r="G39" s="327">
        <v>36.425750000000001</v>
      </c>
      <c r="H39" s="328">
        <v>25.515149999999998</v>
      </c>
      <c r="I39" s="325">
        <v>27.26679</v>
      </c>
      <c r="J39" s="329">
        <v>16.594329999999999</v>
      </c>
      <c r="K39" s="327">
        <v>31.8459</v>
      </c>
      <c r="L39" s="328">
        <v>25.878830000000001</v>
      </c>
      <c r="M39" s="325">
        <v>32.98312</v>
      </c>
      <c r="N39" s="329">
        <v>26.874379999999999</v>
      </c>
      <c r="O39" s="339">
        <f>G39+Sheet1!D33</f>
        <v>40.925750000000001</v>
      </c>
      <c r="P39" s="340">
        <f>H39+Sheet1!E33</f>
        <v>26.515149999999998</v>
      </c>
      <c r="Q39" s="325">
        <v>32.022779999999997</v>
      </c>
      <c r="R39" s="329">
        <v>19.404299999999999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32.902560000000001</v>
      </c>
      <c r="AB39" s="328">
        <v>21.570160000000001</v>
      </c>
      <c r="AC39" s="2">
        <v>234.21430000000001</v>
      </c>
      <c r="AD39" s="73">
        <v>60.639629999999997</v>
      </c>
      <c r="AE39" s="339">
        <f>I39+Sheet1!B33</f>
        <v>34.671790000000001</v>
      </c>
      <c r="AF39" s="342">
        <f>J39+Sheet1!C33</f>
        <v>22.674379999999999</v>
      </c>
      <c r="AG39" s="330">
        <v>1.6295294905045301</v>
      </c>
      <c r="AH39" s="331">
        <v>2.1033643068923724</v>
      </c>
      <c r="AI39" s="330">
        <v>1.4908461296105275</v>
      </c>
      <c r="AJ39" s="331">
        <v>1.4446183426458601</v>
      </c>
      <c r="AK39" s="337">
        <v>1.436801143822019</v>
      </c>
      <c r="AL39" s="338">
        <v>1.5036121364364488</v>
      </c>
      <c r="AM39" s="337">
        <v>1.0759071314546818</v>
      </c>
      <c r="AN39" s="331">
        <v>1.5139600230928614</v>
      </c>
      <c r="AO39" s="332">
        <v>1.352162768716525</v>
      </c>
      <c r="AP39" s="333">
        <v>1.560187810057529</v>
      </c>
      <c r="AQ39" s="332">
        <v>1.0401252067050193</v>
      </c>
      <c r="AR39" s="338">
        <v>1.5786572451453245</v>
      </c>
      <c r="AS39" s="337">
        <v>1.4817239797296933</v>
      </c>
      <c r="AT39" s="338">
        <v>1.6047145745581288</v>
      </c>
      <c r="AU39" s="337">
        <v>1.4920947968359892</v>
      </c>
      <c r="AV39" s="338">
        <v>1.4825056996120776</v>
      </c>
      <c r="AW39" s="337">
        <v>1.1522029919753725</v>
      </c>
      <c r="AX39" s="338">
        <v>1.4816197504120421</v>
      </c>
      <c r="AY39" s="337">
        <v>1.4498298085284209</v>
      </c>
      <c r="AZ39" s="338">
        <v>1.372960686760649</v>
      </c>
      <c r="BA39" s="332">
        <v>2.4369999999999998</v>
      </c>
      <c r="BB39" s="333">
        <v>2.5309713363155466</v>
      </c>
      <c r="BC39" s="15"/>
      <c r="BD39" s="1"/>
      <c r="BE39" s="151"/>
      <c r="BF39" s="151"/>
      <c r="BG39" s="151"/>
      <c r="BH39" s="151"/>
      <c r="BI39" s="151"/>
      <c r="BJ39" s="266">
        <f t="shared" si="6"/>
        <v>1.3839088186975554</v>
      </c>
      <c r="BK39" s="266">
        <f t="shared" si="7"/>
        <v>1.5953378677279491</v>
      </c>
      <c r="BL39" s="266">
        <f t="shared" si="8"/>
        <v>1.4363646909485164</v>
      </c>
      <c r="BM39" s="266">
        <f t="shared" si="9"/>
        <v>1.6558068645713653</v>
      </c>
      <c r="BN39" s="266">
        <f t="shared" si="10"/>
        <v>1.5178545604863465</v>
      </c>
      <c r="BO39" s="266"/>
      <c r="BP39" s="266">
        <f t="shared" si="11"/>
        <v>1.4686545205777757</v>
      </c>
      <c r="BQ39" s="292">
        <f t="shared" si="12"/>
        <v>1.3839088186975554</v>
      </c>
      <c r="BR39" s="292">
        <f t="shared" si="13"/>
        <v>1.5709149670955034</v>
      </c>
      <c r="BS39" s="292">
        <f t="shared" si="14"/>
        <v>1.4607287385400174</v>
      </c>
      <c r="BT39" s="292">
        <f t="shared" si="15"/>
        <v>1.1043027717100087</v>
      </c>
      <c r="BU39" s="292">
        <f t="shared" si="16"/>
        <v>1.4420198158186375</v>
      </c>
      <c r="BV39" s="292">
        <f t="shared" si="17"/>
        <v>1.48991834264586</v>
      </c>
      <c r="BW39" s="169"/>
      <c r="BX39" s="148">
        <v>28.924803225806453</v>
      </c>
      <c r="BY39" s="165">
        <v>31.615700537634407</v>
      </c>
      <c r="BZ39" s="165">
        <v>22.561726989247315</v>
      </c>
      <c r="CA39" s="165">
        <v>30.290019569892472</v>
      </c>
      <c r="CB39" s="165">
        <v>26.459794193548383</v>
      </c>
      <c r="CC39" s="165">
        <v>29.215256236559139</v>
      </c>
      <c r="CD39" s="165">
        <v>29.382609247311834</v>
      </c>
      <c r="CE39" s="165">
        <v>27.906555698924731</v>
      </c>
      <c r="CF39" s="165">
        <v>34.572689784946235</v>
      </c>
      <c r="CG39" s="170">
        <f t="shared" si="56"/>
        <v>2049</v>
      </c>
      <c r="CH39" s="272" t="e">
        <f t="shared" ref="CH39" si="148">AVERAGEIF($CO$9:$CO$416,$CG39,CQ$9:CQ$416)</f>
        <v>#DIV/0!</v>
      </c>
      <c r="CI39" s="272" t="e">
        <f t="shared" ref="CI39" si="149">AVERAGEIF($CO$9:$CO$416,$CG39,CR$9:CR$416)</f>
        <v>#DIV/0!</v>
      </c>
      <c r="CJ39" s="272" t="e">
        <f t="shared" ref="CJ39" si="150">AVERAGEIF($CO$9:$CO$416,$CG39,CS$9:CS$416)</f>
        <v>#DIV/0!</v>
      </c>
      <c r="CK39" s="272" t="e">
        <f t="shared" ref="CK39" si="151">AVERAGEIF($CO$9:$CO$416,$CG39,CT$9:CT$416)</f>
        <v>#DIV/0!</v>
      </c>
      <c r="CL39" s="272" t="e">
        <f t="shared" ref="CL39" si="152">AVERAGEIF($CO$9:$CO$416,$CG39,CU$9:CU$416)</f>
        <v>#DIV/0!</v>
      </c>
      <c r="CM39" s="272" t="e">
        <f t="shared" ref="CM39" si="153">AVERAGEIF($CO$9:$CO$416,$CG39,CV$9:CV$416)</f>
        <v>#DIV/0!</v>
      </c>
      <c r="CN39" s="272" t="e">
        <f t="shared" ref="CN39" si="154">AVERAGEIF($CO$9:$CO$416,$CG39,CW$9:CW$416)</f>
        <v>#DIV/0!</v>
      </c>
      <c r="CO39" s="171">
        <f t="shared" si="25"/>
        <v>2021</v>
      </c>
      <c r="CP39" s="173">
        <f t="shared" si="26"/>
        <v>44378</v>
      </c>
      <c r="CQ39" s="272">
        <f t="shared" si="27"/>
        <v>1.5468369042410401</v>
      </c>
      <c r="CR39" s="272">
        <f t="shared" si="28"/>
        <v>1.1043027717100087</v>
      </c>
      <c r="CS39" s="272">
        <f t="shared" si="93"/>
        <v>1.4708676415107158</v>
      </c>
      <c r="CT39" s="272">
        <f t="shared" si="93"/>
        <v>1.4520401294995471</v>
      </c>
      <c r="CU39" s="272">
        <f t="shared" si="93"/>
        <v>1.4708676415107158</v>
      </c>
      <c r="CV39" s="272">
        <f t="shared" si="30"/>
        <v>1.1367999822746504</v>
      </c>
      <c r="CW39" s="272">
        <f t="shared" si="31"/>
        <v>1.4689027547668341</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5"/>
        <v>44409</v>
      </c>
      <c r="C40" s="193">
        <f t="shared" si="146"/>
        <v>44439</v>
      </c>
      <c r="D40" s="191">
        <f t="shared" si="147"/>
        <v>44409</v>
      </c>
      <c r="E40" s="325">
        <v>36.946339999999999</v>
      </c>
      <c r="F40" s="329">
        <v>24.79805</v>
      </c>
      <c r="G40" s="327">
        <v>35.592059999999996</v>
      </c>
      <c r="H40" s="328">
        <v>25.74072</v>
      </c>
      <c r="I40" s="325">
        <v>30.269449999999999</v>
      </c>
      <c r="J40" s="329">
        <v>18.582080000000001</v>
      </c>
      <c r="K40" s="327">
        <v>34.079509999999999</v>
      </c>
      <c r="L40" s="328">
        <v>26.70093</v>
      </c>
      <c r="M40" s="325">
        <v>35.40748</v>
      </c>
      <c r="N40" s="329">
        <v>27.87659</v>
      </c>
      <c r="O40" s="339">
        <f>G40+Sheet1!D34</f>
        <v>39.592059999999996</v>
      </c>
      <c r="P40" s="340">
        <f>H40+Sheet1!E34</f>
        <v>26.24072</v>
      </c>
      <c r="Q40" s="325">
        <v>29.188179999999999</v>
      </c>
      <c r="R40" s="329">
        <v>20.073540000000001</v>
      </c>
      <c r="S40" s="4">
        <v>215.52250000000001</v>
      </c>
      <c r="T40" s="5">
        <v>65.187529999999995</v>
      </c>
      <c r="U40" s="2">
        <v>217.52250000000001</v>
      </c>
      <c r="V40" s="3">
        <v>65.687529999999995</v>
      </c>
      <c r="W40" s="4">
        <v>93.619370000000004</v>
      </c>
      <c r="X40" s="5">
        <v>39.457700000000003</v>
      </c>
      <c r="Y40" s="2">
        <v>215.52250000000001</v>
      </c>
      <c r="Z40" s="3">
        <v>66.187529999999995</v>
      </c>
      <c r="AA40" s="327">
        <v>30.025739999999999</v>
      </c>
      <c r="AB40" s="328">
        <v>22.31176</v>
      </c>
      <c r="AC40" s="2">
        <v>214.52250000000001</v>
      </c>
      <c r="AD40" s="73">
        <v>64.687529999999995</v>
      </c>
      <c r="AE40" s="339">
        <f>I40+Sheet1!B34</f>
        <v>35.722450000000002</v>
      </c>
      <c r="AF40" s="342">
        <f>J40+Sheet1!C34</f>
        <v>22.608130000000003</v>
      </c>
      <c r="AG40" s="330">
        <v>1.6642003307280306</v>
      </c>
      <c r="AH40" s="331">
        <v>2.2073768275628742</v>
      </c>
      <c r="AI40" s="330">
        <v>1.5486308633163621</v>
      </c>
      <c r="AJ40" s="331">
        <v>1.560187810057529</v>
      </c>
      <c r="AK40" s="337">
        <v>1.552070287632672</v>
      </c>
      <c r="AL40" s="338">
        <v>1.6223139150157684</v>
      </c>
      <c r="AM40" s="337">
        <v>1.0203725688045338</v>
      </c>
      <c r="AN40" s="331">
        <v>1.6064155970221963</v>
      </c>
      <c r="AO40" s="332">
        <v>1.3290488752341911</v>
      </c>
      <c r="AP40" s="333">
        <v>1.560187810057529</v>
      </c>
      <c r="AQ40" s="332">
        <v>1.0170113132226855</v>
      </c>
      <c r="AR40" s="338">
        <v>1.7011079993530478</v>
      </c>
      <c r="AS40" s="337">
        <v>1.599530735410003</v>
      </c>
      <c r="AT40" s="338">
        <v>1.7281664074359047</v>
      </c>
      <c r="AU40" s="337">
        <v>1.6106787995401401</v>
      </c>
      <c r="AV40" s="338">
        <v>1.6000719035716602</v>
      </c>
      <c r="AW40" s="337">
        <v>1.093538504260579</v>
      </c>
      <c r="AX40" s="338">
        <v>1.5994225017776713</v>
      </c>
      <c r="AY40" s="337">
        <v>1.5655994916741005</v>
      </c>
      <c r="AZ40" s="338">
        <v>1.4140724064101018</v>
      </c>
      <c r="BA40" s="332">
        <v>2.4155000000000002</v>
      </c>
      <c r="BB40" s="333">
        <v>2.5078574428332128</v>
      </c>
      <c r="BC40" s="15"/>
      <c r="BD40" s="1"/>
      <c r="BE40" s="151"/>
      <c r="BF40" s="151"/>
      <c r="BG40" s="151"/>
      <c r="BH40" s="151"/>
      <c r="BI40" s="151"/>
      <c r="BJ40" s="266">
        <f t="shared" si="6"/>
        <v>1.3604167021386229</v>
      </c>
      <c r="BK40" s="266">
        <f t="shared" si="7"/>
        <v>1.5953378677279491</v>
      </c>
      <c r="BL40" s="266">
        <f t="shared" si="8"/>
        <v>1.4119822272126441</v>
      </c>
      <c r="BM40" s="266">
        <f t="shared" si="9"/>
        <v>1.6558068645713653</v>
      </c>
      <c r="BN40" s="266">
        <f t="shared" si="10"/>
        <v>1.5058859154126454</v>
      </c>
      <c r="BO40" s="266"/>
      <c r="BP40" s="266">
        <f t="shared" si="11"/>
        <v>1.5858292822239979</v>
      </c>
      <c r="BQ40" s="292">
        <f t="shared" si="12"/>
        <v>1.3604167021386229</v>
      </c>
      <c r="BR40" s="292">
        <f t="shared" si="13"/>
        <v>1.6661708820326333</v>
      </c>
      <c r="BS40" s="292">
        <f t="shared" si="14"/>
        <v>1.5775990050011883</v>
      </c>
      <c r="BT40" s="292">
        <f t="shared" si="15"/>
        <v>1.0485619680864535</v>
      </c>
      <c r="BU40" s="292">
        <f t="shared" si="16"/>
        <v>1.5575231136898999</v>
      </c>
      <c r="BV40" s="292">
        <f t="shared" si="17"/>
        <v>1.6054878100575292</v>
      </c>
      <c r="BW40" s="169"/>
      <c r="BX40" s="148">
        <v>31.590642258064516</v>
      </c>
      <c r="BY40" s="165">
        <v>31.248996129032253</v>
      </c>
      <c r="BZ40" s="165">
        <v>25.116953548387098</v>
      </c>
      <c r="CA40" s="165">
        <v>32.087410215053758</v>
      </c>
      <c r="CB40" s="165">
        <v>25.169897849462366</v>
      </c>
      <c r="CC40" s="165">
        <v>30.8265876344086</v>
      </c>
      <c r="CD40" s="165">
        <v>29.940868064516131</v>
      </c>
      <c r="CE40" s="165">
        <v>26.624953118279571</v>
      </c>
      <c r="CF40" s="165">
        <v>33.705985376344088</v>
      </c>
      <c r="CG40" s="170"/>
      <c r="CH40" s="272"/>
      <c r="CI40" s="272"/>
      <c r="CJ40" s="272"/>
      <c r="CK40" s="272"/>
      <c r="CL40" s="272"/>
      <c r="CM40" s="272"/>
      <c r="CN40" s="272"/>
      <c r="CO40" s="171">
        <f t="shared" si="25"/>
        <v>2021</v>
      </c>
      <c r="CP40" s="173">
        <f t="shared" si="26"/>
        <v>44409</v>
      </c>
      <c r="CQ40" s="272">
        <f t="shared" si="27"/>
        <v>1.6060243811496078</v>
      </c>
      <c r="CR40" s="272">
        <f t="shared" si="28"/>
        <v>1.0485619680864535</v>
      </c>
      <c r="CS40" s="272">
        <f t="shared" si="93"/>
        <v>1.587737907971887</v>
      </c>
      <c r="CT40" s="272">
        <f t="shared" si="93"/>
        <v>1.5675434273708095</v>
      </c>
      <c r="CU40" s="272">
        <f t="shared" si="93"/>
        <v>1.587737907971887</v>
      </c>
      <c r="CV40" s="272">
        <f t="shared" si="30"/>
        <v>1.0800486715219648</v>
      </c>
      <c r="CW40" s="272">
        <f t="shared" si="31"/>
        <v>1.584982975148181</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5"/>
        <v>44440</v>
      </c>
      <c r="C41" s="193">
        <f t="shared" si="146"/>
        <v>44469</v>
      </c>
      <c r="D41" s="191">
        <f t="shared" si="147"/>
        <v>44440</v>
      </c>
      <c r="E41" s="325">
        <v>28.448419999999999</v>
      </c>
      <c r="F41" s="329">
        <v>23.146419999999999</v>
      </c>
      <c r="G41" s="327">
        <v>32.074719999999999</v>
      </c>
      <c r="H41" s="328">
        <v>26.17981</v>
      </c>
      <c r="I41" s="325">
        <v>22.145379999999999</v>
      </c>
      <c r="J41" s="329">
        <v>17.018339999999998</v>
      </c>
      <c r="K41" s="327">
        <v>35.078989999999997</v>
      </c>
      <c r="L41" s="328">
        <v>30.005659999999999</v>
      </c>
      <c r="M41" s="325">
        <v>35.061250000000001</v>
      </c>
      <c r="N41" s="329">
        <v>30.38241</v>
      </c>
      <c r="O41" s="339">
        <f>G41+Sheet1!D35</f>
        <v>34.074719999999999</v>
      </c>
      <c r="P41" s="340">
        <f>H41+Sheet1!E35</f>
        <v>24.17981</v>
      </c>
      <c r="Q41" s="325">
        <v>22.471630000000001</v>
      </c>
      <c r="R41" s="329">
        <v>17.07103</v>
      </c>
      <c r="S41" s="4">
        <v>118.4984</v>
      </c>
      <c r="T41" s="5">
        <v>50.230670000000003</v>
      </c>
      <c r="U41" s="2">
        <v>123.4984</v>
      </c>
      <c r="V41" s="3">
        <v>51.230670000000003</v>
      </c>
      <c r="W41" s="4">
        <v>67.073300000000003</v>
      </c>
      <c r="X41" s="5">
        <v>35.42333</v>
      </c>
      <c r="Y41" s="2">
        <v>122.9984</v>
      </c>
      <c r="Z41" s="3">
        <v>53.230670000000003</v>
      </c>
      <c r="AA41" s="327">
        <v>24.045390000000001</v>
      </c>
      <c r="AB41" s="328">
        <v>20.062380000000001</v>
      </c>
      <c r="AC41" s="2">
        <v>121.4984</v>
      </c>
      <c r="AD41" s="73">
        <v>49.730670000000003</v>
      </c>
      <c r="AE41" s="339">
        <f>I41+Sheet1!B35</f>
        <v>28.178329999999999</v>
      </c>
      <c r="AF41" s="342">
        <f>J41+Sheet1!C35</f>
        <v>21.319790000000001</v>
      </c>
      <c r="AG41" s="330">
        <v>1.6642003307280306</v>
      </c>
      <c r="AH41" s="331">
        <v>2.0455795731865378</v>
      </c>
      <c r="AI41" s="330">
        <v>1.5370739165751952</v>
      </c>
      <c r="AJ41" s="331">
        <v>1.5717447567986957</v>
      </c>
      <c r="AK41" s="337">
        <v>1.5633546602321546</v>
      </c>
      <c r="AL41" s="338">
        <v>1.6353976227501872</v>
      </c>
      <c r="AM41" s="337">
        <v>1.1508415790438851</v>
      </c>
      <c r="AN41" s="331">
        <v>1.6295294905045301</v>
      </c>
      <c r="AO41" s="332">
        <v>1.1903655143401888</v>
      </c>
      <c r="AP41" s="333">
        <v>1.5370739165751952</v>
      </c>
      <c r="AQ41" s="332">
        <v>0.87832795232868288</v>
      </c>
      <c r="AR41" s="338">
        <v>1.7162222196745329</v>
      </c>
      <c r="AS41" s="337">
        <v>1.611849418386762</v>
      </c>
      <c r="AT41" s="338">
        <v>1.7441892082296702</v>
      </c>
      <c r="AU41" s="337">
        <v>1.623092147785927</v>
      </c>
      <c r="AV41" s="338">
        <v>1.6125765600891955</v>
      </c>
      <c r="AW41" s="337">
        <v>1.2325051856248848</v>
      </c>
      <c r="AX41" s="338">
        <v>1.6117375504325415</v>
      </c>
      <c r="AY41" s="337">
        <v>1.5773381545097229</v>
      </c>
      <c r="AZ41" s="338">
        <v>1.2501243884146209</v>
      </c>
      <c r="BA41" s="332">
        <v>2.0375000000000001</v>
      </c>
      <c r="BB41" s="333">
        <v>2.392287975421544</v>
      </c>
      <c r="BC41" s="15"/>
      <c r="BD41" s="1"/>
      <c r="BE41" s="151"/>
      <c r="BF41" s="151"/>
      <c r="BG41" s="151"/>
      <c r="BH41" s="151"/>
      <c r="BI41" s="151"/>
      <c r="BJ41" s="266">
        <f t="shared" si="6"/>
        <v>1.2194640027850276</v>
      </c>
      <c r="BK41" s="266">
        <f t="shared" si="7"/>
        <v>1.5718457511690163</v>
      </c>
      <c r="BL41" s="266">
        <f t="shared" si="8"/>
        <v>1.2656874447974118</v>
      </c>
      <c r="BM41" s="266">
        <f t="shared" si="9"/>
        <v>1.631424400835493</v>
      </c>
      <c r="BN41" s="266">
        <f t="shared" si="10"/>
        <v>1.4221053998967372</v>
      </c>
      <c r="BO41" s="266"/>
      <c r="BP41" s="266">
        <f t="shared" si="11"/>
        <v>1.59754675838862</v>
      </c>
      <c r="BQ41" s="292">
        <f t="shared" si="12"/>
        <v>1.2194640027850276</v>
      </c>
      <c r="BR41" s="292">
        <f t="shared" si="13"/>
        <v>1.6899848607669159</v>
      </c>
      <c r="BS41" s="292">
        <f t="shared" si="14"/>
        <v>1.5890401208883249</v>
      </c>
      <c r="BT41" s="292">
        <f t="shared" si="15"/>
        <v>1.1795155064176301</v>
      </c>
      <c r="BU41" s="292">
        <f t="shared" si="16"/>
        <v>1.5688304090038077</v>
      </c>
      <c r="BV41" s="292">
        <f t="shared" si="17"/>
        <v>1.6170447567986956</v>
      </c>
      <c r="BW41" s="169"/>
      <c r="BX41" s="148">
        <v>26.091975555555553</v>
      </c>
      <c r="BY41" s="165">
        <v>29.45476</v>
      </c>
      <c r="BZ41" s="165">
        <v>19.866695555555555</v>
      </c>
      <c r="CA41" s="165">
        <v>32.981765555555562</v>
      </c>
      <c r="CB41" s="165">
        <v>20.071363333333334</v>
      </c>
      <c r="CC41" s="165">
        <v>32.824176666666666</v>
      </c>
      <c r="CD41" s="165">
        <v>25.130090000000003</v>
      </c>
      <c r="CE41" s="165">
        <v>22.275163333333335</v>
      </c>
      <c r="CF41" s="165">
        <v>29.676982222222225</v>
      </c>
      <c r="CG41" s="170"/>
      <c r="CH41" s="272"/>
      <c r="CI41" s="272"/>
      <c r="CJ41" s="272"/>
      <c r="CK41" s="272"/>
      <c r="CL41" s="272"/>
      <c r="CM41" s="272"/>
      <c r="CN41" s="272"/>
      <c r="CO41" s="171">
        <f>YEAR($CP41)</f>
        <v>2021</v>
      </c>
      <c r="CP41" s="173">
        <f>+B41</f>
        <v>44440</v>
      </c>
      <c r="CQ41" s="272">
        <f>(($AI41+CQ$4)*(1/(1-CQ$2))+CQ$3)</f>
        <v>1.5941868857678942</v>
      </c>
      <c r="CR41" s="272">
        <f>(($AM41+CR$4)*(1/(1-CR$2))+CR$3)</f>
        <v>1.1795155064176301</v>
      </c>
      <c r="CS41" s="272">
        <f>(($AK41+CS$4)*(1/(1-CS$2))+CS$3)</f>
        <v>1.5991790238590233</v>
      </c>
      <c r="CT41" s="272">
        <f>(($AK41+CT$4)*(1/(1-CT$2))+CT$3)</f>
        <v>1.5788507226847173</v>
      </c>
      <c r="CU41" s="272">
        <f>(($AK41+CU$4)*(1/(1-CU$2))+CU$3)</f>
        <v>1.5991790238590233</v>
      </c>
      <c r="CV41" s="272">
        <f>(($AM41+CV$4)*(1/(1-CV$2))+CV$3)</f>
        <v>1.2133762244971029</v>
      </c>
      <c r="CW41" s="272">
        <f>(($AJ41+CW$4)*(1/(1-CW$2))+CW$3)</f>
        <v>1.5965909971863155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5"/>
        <v>44470</v>
      </c>
      <c r="C42" s="193">
        <f t="shared" si="146"/>
        <v>44500</v>
      </c>
      <c r="D42" s="191">
        <f t="shared" si="147"/>
        <v>44470</v>
      </c>
      <c r="E42" s="325">
        <v>34.262320000000003</v>
      </c>
      <c r="F42" s="329">
        <v>26.29194</v>
      </c>
      <c r="G42" s="327">
        <v>23.25478</v>
      </c>
      <c r="H42" s="328">
        <v>20.912690000000001</v>
      </c>
      <c r="I42" s="325">
        <v>27.761590000000002</v>
      </c>
      <c r="J42" s="329">
        <v>20.056319999999999</v>
      </c>
      <c r="K42" s="327">
        <v>34.255719999999997</v>
      </c>
      <c r="L42" s="328">
        <v>30.75957</v>
      </c>
      <c r="M42" s="325">
        <v>33.039099999999998</v>
      </c>
      <c r="N42" s="329">
        <v>30.004149999999999</v>
      </c>
      <c r="O42" s="339">
        <f>G42+Sheet1!D36</f>
        <v>21.50478</v>
      </c>
      <c r="P42" s="340">
        <f>H42+Sheet1!E36</f>
        <v>18.912690000000001</v>
      </c>
      <c r="Q42" s="325">
        <v>16.819929999999999</v>
      </c>
      <c r="R42" s="329">
        <v>14.02807</v>
      </c>
      <c r="S42" s="4">
        <v>54.92163</v>
      </c>
      <c r="T42" s="5">
        <v>32.55883</v>
      </c>
      <c r="U42" s="2">
        <v>55.42163</v>
      </c>
      <c r="V42" s="3">
        <v>34.30883</v>
      </c>
      <c r="W42" s="4">
        <v>36.478430000000003</v>
      </c>
      <c r="X42" s="5">
        <v>29.766729999999999</v>
      </c>
      <c r="Y42" s="2">
        <v>57.92163</v>
      </c>
      <c r="Z42" s="3">
        <v>36.05883</v>
      </c>
      <c r="AA42" s="327">
        <v>18.844830000000002</v>
      </c>
      <c r="AB42" s="328">
        <v>16.86844</v>
      </c>
      <c r="AC42" s="2">
        <v>56.92163</v>
      </c>
      <c r="AD42" s="73">
        <v>34.05883</v>
      </c>
      <c r="AE42" s="339">
        <f>I42+Sheet1!B36</f>
        <v>33.749589999999998</v>
      </c>
      <c r="AF42" s="342">
        <f>J42+Sheet1!C36</f>
        <v>25.529519999999998</v>
      </c>
      <c r="AG42" s="330">
        <v>1.6179725437633632</v>
      </c>
      <c r="AH42" s="331">
        <v>1.7219850644338652</v>
      </c>
      <c r="AI42" s="330">
        <v>1.4446183426458601</v>
      </c>
      <c r="AJ42" s="331">
        <v>1.5139600230928614</v>
      </c>
      <c r="AK42" s="337">
        <v>1.5055801705665171</v>
      </c>
      <c r="AL42" s="338">
        <v>1.5767530513569343</v>
      </c>
      <c r="AM42" s="337">
        <v>1.2136819742321923</v>
      </c>
      <c r="AN42" s="331">
        <v>1.560187810057529</v>
      </c>
      <c r="AO42" s="332">
        <v>1.2019224610813557</v>
      </c>
      <c r="AP42" s="333">
        <v>1.5717447567986957</v>
      </c>
      <c r="AQ42" s="332">
        <v>0.86677100558751596</v>
      </c>
      <c r="AR42" s="338">
        <v>1.6566409787747494</v>
      </c>
      <c r="AS42" s="337">
        <v>1.5532894642831705</v>
      </c>
      <c r="AT42" s="338">
        <v>1.6845738205292304</v>
      </c>
      <c r="AU42" s="337">
        <v>1.5641274068839088</v>
      </c>
      <c r="AV42" s="338">
        <v>1.5542391809028226</v>
      </c>
      <c r="AW42" s="337">
        <v>1.2992682013679215</v>
      </c>
      <c r="AX42" s="338">
        <v>1.5531777329161525</v>
      </c>
      <c r="AY42" s="337">
        <v>1.5195465914437578</v>
      </c>
      <c r="AZ42" s="338">
        <v>1.5111667389174133</v>
      </c>
      <c r="BA42" s="332">
        <v>2.5074999999999998</v>
      </c>
      <c r="BB42" s="333">
        <v>2.4731866026097125</v>
      </c>
      <c r="BC42" s="15"/>
      <c r="BD42" s="151"/>
      <c r="BE42" s="151"/>
      <c r="BF42" s="151"/>
      <c r="BG42" s="151"/>
      <c r="BH42" s="151"/>
      <c r="BI42" s="151"/>
      <c r="BJ42" s="266">
        <f t="shared" si="6"/>
        <v>1.231210061064494</v>
      </c>
      <c r="BK42" s="266">
        <f t="shared" si="7"/>
        <v>1.607083926007415</v>
      </c>
      <c r="BL42" s="266">
        <f t="shared" si="8"/>
        <v>1.277878676665348</v>
      </c>
      <c r="BM42" s="266">
        <f t="shared" si="9"/>
        <v>1.6679980964393009</v>
      </c>
      <c r="BN42" s="266">
        <f t="shared" si="10"/>
        <v>1.4460426900441394</v>
      </c>
      <c r="BO42" s="266"/>
      <c r="BP42" s="266">
        <f t="shared" si="11"/>
        <v>1.538959377565509</v>
      </c>
      <c r="BQ42" s="292">
        <f t="shared" si="12"/>
        <v>1.231210061064494</v>
      </c>
      <c r="BR42" s="292">
        <f t="shared" si="13"/>
        <v>1.6185429245640686</v>
      </c>
      <c r="BS42" s="292">
        <f t="shared" si="14"/>
        <v>1.5304631263981721</v>
      </c>
      <c r="BT42" s="292">
        <f t="shared" si="15"/>
        <v>1.2425892745480198</v>
      </c>
      <c r="BU42" s="292">
        <f t="shared" si="16"/>
        <v>1.5109385580833916</v>
      </c>
      <c r="BV42" s="292">
        <f t="shared" si="17"/>
        <v>1.5592600230928615</v>
      </c>
      <c r="BW42" s="169"/>
      <c r="BX42" s="148">
        <v>30.748496559139788</v>
      </c>
      <c r="BY42" s="165">
        <v>22.222245698924731</v>
      </c>
      <c r="BZ42" s="165">
        <v>24.36464301075269</v>
      </c>
      <c r="CA42" s="165">
        <v>31.701111290322579</v>
      </c>
      <c r="CB42" s="165">
        <v>15.58911</v>
      </c>
      <c r="CC42" s="165">
        <v>32.714406559139782</v>
      </c>
      <c r="CD42" s="165">
        <v>30.125688172043009</v>
      </c>
      <c r="CE42" s="165">
        <v>17.973518279569895</v>
      </c>
      <c r="CF42" s="165">
        <v>20.36203064516129</v>
      </c>
      <c r="CG42" s="170"/>
      <c r="CH42" s="272"/>
      <c r="CI42" s="272"/>
      <c r="CJ42" s="272"/>
      <c r="CK42" s="272"/>
      <c r="CL42" s="272"/>
      <c r="CM42" s="272"/>
      <c r="CN42" s="272"/>
      <c r="CO42" s="171">
        <f t="shared" si="25"/>
        <v>2021</v>
      </c>
      <c r="CP42" s="173">
        <f t="shared" si="26"/>
        <v>44470</v>
      </c>
      <c r="CQ42" s="272">
        <f t="shared" si="27"/>
        <v>1.4994869227141863</v>
      </c>
      <c r="CR42" s="272">
        <f t="shared" si="28"/>
        <v>1.2425892745480198</v>
      </c>
      <c r="CS42" s="272">
        <f t="shared" si="93"/>
        <v>1.5406020293688707</v>
      </c>
      <c r="CT42" s="272">
        <f t="shared" si="93"/>
        <v>1.5209588717643014</v>
      </c>
      <c r="CU42" s="272">
        <f t="shared" si="93"/>
        <v>1.5406020293688707</v>
      </c>
      <c r="CV42" s="272">
        <f t="shared" si="30"/>
        <v>1.2775934367153698</v>
      </c>
      <c r="CW42" s="272">
        <f t="shared" si="31"/>
        <v>1.5385508869956421</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5"/>
        <v>44501</v>
      </c>
      <c r="C43" s="193">
        <f t="shared" si="146"/>
        <v>44530</v>
      </c>
      <c r="D43" s="191">
        <f t="shared" si="147"/>
        <v>44501</v>
      </c>
      <c r="E43" s="325">
        <v>32.335979999999999</v>
      </c>
      <c r="F43" s="329">
        <v>26.411090000000002</v>
      </c>
      <c r="G43" s="327">
        <v>23.33381</v>
      </c>
      <c r="H43" s="328">
        <v>21.1175</v>
      </c>
      <c r="I43" s="325">
        <v>25.903490000000001</v>
      </c>
      <c r="J43" s="329">
        <v>20.173359999999999</v>
      </c>
      <c r="K43" s="327">
        <v>33.638039999999997</v>
      </c>
      <c r="L43" s="328">
        <v>31.099</v>
      </c>
      <c r="M43" s="325">
        <v>32.86515</v>
      </c>
      <c r="N43" s="329">
        <v>30.227340000000002</v>
      </c>
      <c r="O43" s="339">
        <f>G43+Sheet1!D37</f>
        <v>21.33381</v>
      </c>
      <c r="P43" s="340">
        <f>H43+Sheet1!E37</f>
        <v>19.1175</v>
      </c>
      <c r="Q43" s="325">
        <v>16.13402</v>
      </c>
      <c r="R43" s="329">
        <v>14.591060000000001</v>
      </c>
      <c r="S43" s="4">
        <v>37.596670000000003</v>
      </c>
      <c r="T43" s="5">
        <v>29.086200000000002</v>
      </c>
      <c r="U43" s="2">
        <v>38.346670000000003</v>
      </c>
      <c r="V43" s="3">
        <v>31.836200000000002</v>
      </c>
      <c r="W43" s="4">
        <v>37.95337</v>
      </c>
      <c r="X43" s="5">
        <v>31.004000000000001</v>
      </c>
      <c r="Y43" s="2">
        <v>38.096670000000003</v>
      </c>
      <c r="Z43" s="3">
        <v>33.586199999999998</v>
      </c>
      <c r="AA43" s="327">
        <v>19.936409999999999</v>
      </c>
      <c r="AB43" s="328">
        <v>19.02224</v>
      </c>
      <c r="AC43" s="2">
        <v>38.096670000000003</v>
      </c>
      <c r="AD43" s="73">
        <v>32.086199999999998</v>
      </c>
      <c r="AE43" s="339">
        <f>I43+Sheet1!B37</f>
        <v>30.862690000000004</v>
      </c>
      <c r="AF43" s="342">
        <f>J43+Sheet1!C37</f>
        <v>24.465709999999998</v>
      </c>
      <c r="AG43" s="330">
        <v>1.7219850644338652</v>
      </c>
      <c r="AH43" s="331">
        <v>1.9415670525160358</v>
      </c>
      <c r="AI43" s="330">
        <v>1.560187810057529</v>
      </c>
      <c r="AJ43" s="331">
        <v>1.8606684253278678</v>
      </c>
      <c r="AK43" s="337">
        <v>1.8518361384987798</v>
      </c>
      <c r="AL43" s="338">
        <v>1.9305023731898567</v>
      </c>
      <c r="AM43" s="337">
        <v>1.6472214936249081</v>
      </c>
      <c r="AN43" s="331">
        <v>1.9184531590337019</v>
      </c>
      <c r="AO43" s="332">
        <v>1.6642003307280306</v>
      </c>
      <c r="AP43" s="333">
        <v>1.9646809459983696</v>
      </c>
      <c r="AQ43" s="332">
        <v>1.0979099404108537</v>
      </c>
      <c r="AR43" s="338">
        <v>2.0188252414807364</v>
      </c>
      <c r="AS43" s="337">
        <v>1.9055953243318284</v>
      </c>
      <c r="AT43" s="338">
        <v>2.0482661975776968</v>
      </c>
      <c r="AU43" s="337">
        <v>1.9188437545754606</v>
      </c>
      <c r="AV43" s="338">
        <v>1.9054775605074408</v>
      </c>
      <c r="AW43" s="337">
        <v>2.2359817336519132</v>
      </c>
      <c r="AX43" s="338">
        <v>1.9054186785952472</v>
      </c>
      <c r="AY43" s="337">
        <v>1.8665566165472598</v>
      </c>
      <c r="AZ43" s="338">
        <v>1.717879788257612</v>
      </c>
      <c r="BA43" s="332">
        <v>2.72</v>
      </c>
      <c r="BB43" s="333">
        <v>2.5194143895743801</v>
      </c>
      <c r="BC43" s="15"/>
      <c r="BD43" s="151"/>
      <c r="BE43" s="151"/>
      <c r="BF43" s="151"/>
      <c r="BG43" s="151"/>
      <c r="BH43" s="151"/>
      <c r="BI43" s="151"/>
      <c r="BJ43" s="266">
        <f t="shared" si="6"/>
        <v>1.7010523922431453</v>
      </c>
      <c r="BK43" s="266">
        <f t="shared" si="7"/>
        <v>2.006449907509269</v>
      </c>
      <c r="BL43" s="266">
        <f t="shared" si="8"/>
        <v>1.7655279513827893</v>
      </c>
      <c r="BM43" s="266">
        <f t="shared" si="9"/>
        <v>2.0824999799491262</v>
      </c>
      <c r="BN43" s="266">
        <f t="shared" si="10"/>
        <v>1.8888825577710824</v>
      </c>
      <c r="BO43" s="266"/>
      <c r="BP43" s="266">
        <f t="shared" si="11"/>
        <v>1.8904836625041752</v>
      </c>
      <c r="BQ43" s="292">
        <f t="shared" si="12"/>
        <v>1.7010523922431453</v>
      </c>
      <c r="BR43" s="292">
        <f t="shared" si="13"/>
        <v>1.9876595949454468</v>
      </c>
      <c r="BS43" s="292">
        <f t="shared" si="14"/>
        <v>1.881528692587225</v>
      </c>
      <c r="BT43" s="292">
        <f t="shared" si="15"/>
        <v>1.6777388473601407</v>
      </c>
      <c r="BU43" s="292">
        <f t="shared" si="16"/>
        <v>1.8578978993402173</v>
      </c>
      <c r="BV43" s="292">
        <f t="shared" si="17"/>
        <v>1.9059684253278677</v>
      </c>
      <c r="BW43" s="169"/>
      <c r="BX43" s="148">
        <v>29.69813022191401</v>
      </c>
      <c r="BY43" s="165">
        <v>22.347075589459084</v>
      </c>
      <c r="BZ43" s="165">
        <v>23.352350291262137</v>
      </c>
      <c r="CA43" s="165">
        <v>31.690757475728155</v>
      </c>
      <c r="CB43" s="165">
        <v>15.447071095700416</v>
      </c>
      <c r="CC43" s="165">
        <v>32.5076213592233</v>
      </c>
      <c r="CD43" s="165">
        <v>28.014658682385576</v>
      </c>
      <c r="CE43" s="165">
        <v>19.529407822468794</v>
      </c>
      <c r="CF43" s="165">
        <v>20.347075589459084</v>
      </c>
      <c r="CG43" s="170"/>
      <c r="CH43" s="272"/>
      <c r="CI43" s="272"/>
      <c r="CJ43" s="272"/>
      <c r="CK43" s="272"/>
      <c r="CL43" s="272"/>
      <c r="CM43" s="272"/>
      <c r="CN43" s="272"/>
      <c r="CO43" s="171">
        <f t="shared" si="25"/>
        <v>2021</v>
      </c>
      <c r="CP43" s="173">
        <f t="shared" si="26"/>
        <v>44501</v>
      </c>
      <c r="CQ43" s="272">
        <f t="shared" si="27"/>
        <v>1.6178618765313213</v>
      </c>
      <c r="CR43" s="272">
        <f t="shared" si="28"/>
        <v>1.6777388473601407</v>
      </c>
      <c r="CS43" s="272">
        <f t="shared" si="93"/>
        <v>1.8916675955579236</v>
      </c>
      <c r="CT43" s="272">
        <f t="shared" si="93"/>
        <v>1.8679182130211271</v>
      </c>
      <c r="CU43" s="272">
        <f t="shared" si="93"/>
        <v>1.8916675955579236</v>
      </c>
      <c r="CV43" s="272">
        <f t="shared" si="30"/>
        <v>1.7206316963956305</v>
      </c>
      <c r="CW43" s="272">
        <f t="shared" si="31"/>
        <v>1.8867915481396824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5"/>
        <v>44531</v>
      </c>
      <c r="C44" s="193">
        <f t="shared" si="146"/>
        <v>44561</v>
      </c>
      <c r="D44" s="191">
        <f t="shared" si="147"/>
        <v>44531</v>
      </c>
      <c r="E44" s="325">
        <v>36.455289999999998</v>
      </c>
      <c r="F44" s="329">
        <v>29.447420000000001</v>
      </c>
      <c r="G44" s="327">
        <v>26.4206</v>
      </c>
      <c r="H44" s="328">
        <v>24.252300000000002</v>
      </c>
      <c r="I44" s="325">
        <v>29.850449999999999</v>
      </c>
      <c r="J44" s="329">
        <v>23.10575</v>
      </c>
      <c r="K44" s="327">
        <v>32.996580000000002</v>
      </c>
      <c r="L44" s="328">
        <v>31.56711</v>
      </c>
      <c r="M44" s="325">
        <v>33.474379999999996</v>
      </c>
      <c r="N44" s="329">
        <v>32.059249999999999</v>
      </c>
      <c r="O44" s="339">
        <f>G44+Sheet1!D38</f>
        <v>24.4206</v>
      </c>
      <c r="P44" s="340">
        <f>H44+Sheet1!E38</f>
        <v>22.252300000000002</v>
      </c>
      <c r="Q44" s="325">
        <v>18.894290000000002</v>
      </c>
      <c r="R44" s="329">
        <v>16.891839999999998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23.063590000000001</v>
      </c>
      <c r="AB44" s="328">
        <v>21.607939999999999</v>
      </c>
      <c r="AC44" s="2">
        <v>41.804729999999999</v>
      </c>
      <c r="AD44" s="73">
        <v>34.191969999999998</v>
      </c>
      <c r="AE44" s="339">
        <f>I44+Sheet1!B38</f>
        <v>32.773499999999984</v>
      </c>
      <c r="AF44" s="342">
        <f>J44+Sheet1!C38</f>
        <v>26.773400000000002</v>
      </c>
      <c r="AG44" s="330">
        <v>1.7682128513985327</v>
      </c>
      <c r="AH44" s="331">
        <v>2.3345032417157099</v>
      </c>
      <c r="AI44" s="330">
        <v>1.6873142242103645</v>
      </c>
      <c r="AJ44" s="331">
        <v>2.0455795731865378</v>
      </c>
      <c r="AK44" s="337">
        <v>2.0371116019990678</v>
      </c>
      <c r="AL44" s="338">
        <v>2.1162024528900387</v>
      </c>
      <c r="AM44" s="337">
        <v>1.7350872963126325</v>
      </c>
      <c r="AN44" s="331">
        <v>2.1033643068923724</v>
      </c>
      <c r="AO44" s="332">
        <v>1.837554531845534</v>
      </c>
      <c r="AP44" s="333">
        <v>2.1958198808217073</v>
      </c>
      <c r="AQ44" s="332">
        <v>1.2828210882695239</v>
      </c>
      <c r="AR44" s="338">
        <v>2.2048903377934761</v>
      </c>
      <c r="AS44" s="337">
        <v>2.0920405084351241</v>
      </c>
      <c r="AT44" s="338">
        <v>2.2331169084183768</v>
      </c>
      <c r="AU44" s="337">
        <v>2.1065489657363226</v>
      </c>
      <c r="AV44" s="338">
        <v>2.0909114456101281</v>
      </c>
      <c r="AW44" s="337">
        <v>2.5612790185034693</v>
      </c>
      <c r="AX44" s="338">
        <v>2.0918711490113746</v>
      </c>
      <c r="AY44" s="337">
        <v>2.051224887311518</v>
      </c>
      <c r="AZ44" s="338">
        <v>1.7738706043512458</v>
      </c>
      <c r="BA44" s="332">
        <v>2.9447999999999999</v>
      </c>
      <c r="BB44" s="333">
        <v>2.5309713363155466</v>
      </c>
      <c r="BC44" s="15"/>
      <c r="BD44" s="151"/>
      <c r="BE44" s="151"/>
      <c r="BF44" s="151"/>
      <c r="BG44" s="151"/>
      <c r="BH44" s="151"/>
      <c r="BI44" s="151"/>
      <c r="BJ44" s="266">
        <f t="shared" si="6"/>
        <v>1.8772432664351397</v>
      </c>
      <c r="BK44" s="266">
        <f t="shared" si="7"/>
        <v>2.2413710730985947</v>
      </c>
      <c r="BL44" s="266">
        <f t="shared" si="8"/>
        <v>1.9483964294018299</v>
      </c>
      <c r="BM44" s="266">
        <f t="shared" si="9"/>
        <v>2.3263246173078471</v>
      </c>
      <c r="BN44" s="266">
        <f t="shared" si="10"/>
        <v>2.0983338465608528</v>
      </c>
      <c r="BO44" s="266"/>
      <c r="BP44" s="266">
        <f t="shared" si="11"/>
        <v>2.0779632811381301</v>
      </c>
      <c r="BQ44" s="292">
        <f t="shared" si="12"/>
        <v>1.8772432664351397</v>
      </c>
      <c r="BR44" s="292">
        <f t="shared" si="13"/>
        <v>2.1781714248197068</v>
      </c>
      <c r="BS44" s="292">
        <f t="shared" si="14"/>
        <v>2.0693776873152872</v>
      </c>
      <c r="BT44" s="292">
        <f t="shared" si="15"/>
        <v>1.7659309608678435</v>
      </c>
      <c r="BU44" s="292">
        <f t="shared" si="16"/>
        <v>2.0435497255050983</v>
      </c>
      <c r="BV44" s="292">
        <f t="shared" si="17"/>
        <v>2.0908795731865379</v>
      </c>
      <c r="BW44" s="169"/>
      <c r="BX44" s="148">
        <v>33.36579892473118</v>
      </c>
      <c r="BY44" s="165">
        <v>25.464682795698927</v>
      </c>
      <c r="BZ44" s="165">
        <v>26.876980107526883</v>
      </c>
      <c r="CA44" s="165">
        <v>32.850505483870968</v>
      </c>
      <c r="CB44" s="165">
        <v>18.011489462365592</v>
      </c>
      <c r="CC44" s="165">
        <v>32.366383548387098</v>
      </c>
      <c r="CD44" s="165">
        <v>30.128294623655911</v>
      </c>
      <c r="CE44" s="165">
        <v>22.421851827956992</v>
      </c>
      <c r="CF44" s="165">
        <v>23.464682795698927</v>
      </c>
      <c r="CG44" s="170"/>
      <c r="CH44" s="272"/>
      <c r="CI44" s="272"/>
      <c r="CJ44" s="272"/>
      <c r="CK44" s="272"/>
      <c r="CL44" s="272"/>
      <c r="CM44" s="272"/>
      <c r="CN44" s="272"/>
      <c r="CO44" s="171">
        <f t="shared" si="25"/>
        <v>2021</v>
      </c>
      <c r="CP44" s="173">
        <f t="shared" si="26"/>
        <v>44531</v>
      </c>
      <c r="CQ44" s="272">
        <f t="shared" si="27"/>
        <v>1.7480743257301694</v>
      </c>
      <c r="CR44" s="272">
        <f t="shared" si="28"/>
        <v>1.7659309608678435</v>
      </c>
      <c r="CS44" s="272">
        <f t="shared" si="93"/>
        <v>2.0795165902859862</v>
      </c>
      <c r="CT44" s="272">
        <f t="shared" si="93"/>
        <v>2.0535700391860079</v>
      </c>
      <c r="CU44" s="272">
        <f t="shared" si="93"/>
        <v>2.0795165902859862</v>
      </c>
      <c r="CV44" s="272">
        <f t="shared" si="30"/>
        <v>1.8104226164084292</v>
      </c>
      <c r="CW44" s="272">
        <f t="shared" si="31"/>
        <v>2.0725199007498372</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5"/>
        <v>44562</v>
      </c>
      <c r="C45" s="317">
        <f t="shared" si="146"/>
        <v>44592</v>
      </c>
      <c r="D45" s="318">
        <f t="shared" si="147"/>
        <v>44562</v>
      </c>
      <c r="E45" s="325">
        <v>37.75132</v>
      </c>
      <c r="F45" s="329">
        <v>29.52158</v>
      </c>
      <c r="G45" s="327">
        <v>28.57855</v>
      </c>
      <c r="H45" s="328">
        <v>25.6571</v>
      </c>
      <c r="I45" s="325">
        <v>30.602239999999998</v>
      </c>
      <c r="J45" s="329">
        <v>22.62276</v>
      </c>
      <c r="K45" s="327">
        <v>35.22692</v>
      </c>
      <c r="L45" s="328">
        <v>33.077359999999999</v>
      </c>
      <c r="M45" s="325">
        <v>35.83596</v>
      </c>
      <c r="N45" s="329">
        <v>33.521479999999997</v>
      </c>
      <c r="O45" s="339">
        <f>G45+Sheet1!D39</f>
        <v>26.57855</v>
      </c>
      <c r="P45" s="340">
        <f>H45+Sheet1!E39</f>
        <v>23.6571</v>
      </c>
      <c r="Q45" s="325">
        <v>21.339590000000001</v>
      </c>
      <c r="R45" s="329">
        <v>18.16009</v>
      </c>
      <c r="S45" s="4">
        <v>39.313470000000002</v>
      </c>
      <c r="T45" s="5">
        <v>31.710170000000002</v>
      </c>
      <c r="U45" s="2">
        <v>40.813470000000002</v>
      </c>
      <c r="V45" s="3">
        <v>35.710169999999998</v>
      </c>
      <c r="W45" s="4">
        <v>46.538429999999998</v>
      </c>
      <c r="X45" s="5">
        <v>37.077629999999999</v>
      </c>
      <c r="Y45" s="2">
        <v>42.313470000000002</v>
      </c>
      <c r="Z45" s="3">
        <v>37.460169999999998</v>
      </c>
      <c r="AA45" s="327">
        <v>24.223980000000001</v>
      </c>
      <c r="AB45" s="328">
        <v>22.663460000000001</v>
      </c>
      <c r="AC45" s="2">
        <v>41.313470000000002</v>
      </c>
      <c r="AD45" s="73">
        <v>33.710169999999998</v>
      </c>
      <c r="AE45" s="339">
        <f>I45+Sheet1!B39</f>
        <v>34.694389999999984</v>
      </c>
      <c r="AF45" s="342">
        <f>J45+Sheet1!C39</f>
        <v>27.169509999999992</v>
      </c>
      <c r="AG45" s="330">
        <v>1.9980805220803417</v>
      </c>
      <c r="AH45" s="331">
        <v>2.526984189689844</v>
      </c>
      <c r="AI45" s="330">
        <v>1.9393134479015079</v>
      </c>
      <c r="AJ45" s="331">
        <v>2.2566556484672091</v>
      </c>
      <c r="AK45" s="337">
        <v>2.2473280555416073</v>
      </c>
      <c r="AL45" s="338">
        <v>2.3344477734667262</v>
      </c>
      <c r="AM45" s="337">
        <v>1.9892646512666303</v>
      </c>
      <c r="AN45" s="331">
        <v>2.3154227226460429</v>
      </c>
      <c r="AO45" s="332">
        <v>2.068601011094942</v>
      </c>
      <c r="AP45" s="333">
        <v>2.4094500413321764</v>
      </c>
      <c r="AQ45" s="332">
        <v>1.3751495357847057</v>
      </c>
      <c r="AR45" s="338">
        <v>2.432200947327031</v>
      </c>
      <c r="AS45" s="337">
        <v>2.3078330416523429</v>
      </c>
      <c r="AT45" s="338">
        <v>2.4632929237457026</v>
      </c>
      <c r="AU45" s="337">
        <v>2.3238765014843779</v>
      </c>
      <c r="AV45" s="338">
        <v>2.3066515465484336</v>
      </c>
      <c r="AW45" s="337">
        <v>2.6299459173497848</v>
      </c>
      <c r="AX45" s="338">
        <v>2.3077086737466685</v>
      </c>
      <c r="AY45" s="337">
        <v>2.2628740437509434</v>
      </c>
      <c r="AZ45" s="338">
        <v>1.9744648704913426</v>
      </c>
      <c r="BA45" s="332">
        <v>2.9777999999999998</v>
      </c>
      <c r="BB45" s="333">
        <v>2.4616296558685455</v>
      </c>
      <c r="BC45" s="15"/>
      <c r="BD45" s="151"/>
      <c r="BE45" s="151"/>
      <c r="BF45" s="151"/>
      <c r="BG45" s="151"/>
      <c r="BH45" s="151"/>
      <c r="BI45" s="151"/>
      <c r="BJ45" s="266">
        <f t="shared" si="6"/>
        <v>2.1120704635582292</v>
      </c>
      <c r="BK45" s="266">
        <f t="shared" si="7"/>
        <v>2.4584969603945281</v>
      </c>
      <c r="BL45" s="266">
        <f t="shared" si="8"/>
        <v>2.1921235369056067</v>
      </c>
      <c r="BM45" s="266">
        <f t="shared" si="9"/>
        <v>2.5516795383866437</v>
      </c>
      <c r="BN45" s="266">
        <f t="shared" si="10"/>
        <v>2.3285926248112521</v>
      </c>
      <c r="BO45" s="266"/>
      <c r="BP45" s="266">
        <f t="shared" si="11"/>
        <v>2.2919712658087894</v>
      </c>
      <c r="BQ45" s="292">
        <f t="shared" si="12"/>
        <v>2.1120704635582292</v>
      </c>
      <c r="BR45" s="292">
        <f t="shared" si="13"/>
        <v>2.3966527727173812</v>
      </c>
      <c r="BS45" s="292">
        <f t="shared" si="14"/>
        <v>2.2825141098465043</v>
      </c>
      <c r="BT45" s="292">
        <f t="shared" si="15"/>
        <v>2.02105226464582</v>
      </c>
      <c r="BU45" s="292">
        <f t="shared" si="16"/>
        <v>2.2541932060435594</v>
      </c>
      <c r="BV45" s="292">
        <f t="shared" si="17"/>
        <v>2.3019556484672092</v>
      </c>
      <c r="BW45" s="169"/>
      <c r="BX45" s="148">
        <v>33.946171397849461</v>
      </c>
      <c r="BY45" s="165">
        <v>27.227772043010752</v>
      </c>
      <c r="BZ45" s="165">
        <v>26.912803010752686</v>
      </c>
      <c r="CA45" s="165">
        <v>34.765824086021503</v>
      </c>
      <c r="CB45" s="165">
        <v>19.869498602150536</v>
      </c>
      <c r="CC45" s="165">
        <v>34.233037419354837</v>
      </c>
      <c r="CD45" s="165">
        <v>31.215144408602136</v>
      </c>
      <c r="CE45" s="165">
        <v>23.50244924731183</v>
      </c>
      <c r="CF45" s="165">
        <v>25.227772043010752</v>
      </c>
      <c r="CG45" s="170"/>
      <c r="CH45" s="272"/>
      <c r="CI45" s="272"/>
      <c r="CJ45" s="272"/>
      <c r="CK45" s="272"/>
      <c r="CL45" s="272"/>
      <c r="CM45" s="272"/>
      <c r="CN45" s="272"/>
      <c r="CO45" s="171">
        <f t="shared" si="25"/>
        <v>2022</v>
      </c>
      <c r="CP45" s="173">
        <f t="shared" si="26"/>
        <v>44562</v>
      </c>
      <c r="CQ45" s="272">
        <f t="shared" si="27"/>
        <v>2.0061909125284316</v>
      </c>
      <c r="CR45" s="272">
        <f t="shared" si="28"/>
        <v>2.02105226464582</v>
      </c>
      <c r="CS45" s="272">
        <f t="shared" si="93"/>
        <v>2.2926530128172034</v>
      </c>
      <c r="CT45" s="272">
        <f t="shared" si="93"/>
        <v>2.264213519724469</v>
      </c>
      <c r="CU45" s="272">
        <f t="shared" si="93"/>
        <v>2.2926530128172034</v>
      </c>
      <c r="CV45" s="272">
        <f t="shared" si="30"/>
        <v>2.0701689323767885</v>
      </c>
      <c r="CW45" s="272">
        <f t="shared" si="31"/>
        <v>2.2845288152543279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5"/>
        <v>44593</v>
      </c>
      <c r="C46" s="193">
        <f t="shared" si="146"/>
        <v>44620</v>
      </c>
      <c r="D46" s="191">
        <f t="shared" si="147"/>
        <v>44593</v>
      </c>
      <c r="E46" s="325">
        <v>37.051690000000001</v>
      </c>
      <c r="F46" s="329">
        <v>29.68956</v>
      </c>
      <c r="G46" s="327">
        <v>26.58962</v>
      </c>
      <c r="H46" s="328">
        <v>23.982279999999999</v>
      </c>
      <c r="I46" s="325">
        <v>29.934550000000002</v>
      </c>
      <c r="J46" s="329">
        <v>22.79786</v>
      </c>
      <c r="K46" s="327">
        <v>33.874780000000001</v>
      </c>
      <c r="L46" s="328">
        <v>31.689330000000002</v>
      </c>
      <c r="M46" s="325">
        <v>34.232590000000002</v>
      </c>
      <c r="N46" s="329">
        <v>32.216169999999998</v>
      </c>
      <c r="O46" s="339">
        <f>G46+Sheet1!D40</f>
        <v>25.08962</v>
      </c>
      <c r="P46" s="340">
        <f>H46+Sheet1!E40</f>
        <v>21.482279999999999</v>
      </c>
      <c r="Q46" s="325">
        <v>20.20018</v>
      </c>
      <c r="R46" s="329">
        <v>16.710100000000001</v>
      </c>
      <c r="S46" s="4">
        <v>38.252630000000003</v>
      </c>
      <c r="T46" s="5">
        <v>30.91583</v>
      </c>
      <c r="U46" s="2">
        <v>38.752630000000003</v>
      </c>
      <c r="V46" s="3">
        <v>33.66583</v>
      </c>
      <c r="W46" s="4">
        <v>39.864570000000001</v>
      </c>
      <c r="X46" s="5">
        <v>32.534930000000003</v>
      </c>
      <c r="Y46" s="2">
        <v>40.252630000000003</v>
      </c>
      <c r="Z46" s="3">
        <v>35.66583</v>
      </c>
      <c r="AA46" s="327">
        <v>22.6966</v>
      </c>
      <c r="AB46" s="328">
        <v>21.300339999999998</v>
      </c>
      <c r="AC46" s="2">
        <v>39.252630000000003</v>
      </c>
      <c r="AD46" s="73">
        <v>31.91583</v>
      </c>
      <c r="AE46" s="339">
        <f>I46+Sheet1!B40</f>
        <v>33.856700000000004</v>
      </c>
      <c r="AF46" s="342">
        <f>J46+Sheet1!C40</f>
        <v>27.519410000000001</v>
      </c>
      <c r="AG46" s="330">
        <v>1.9040532033942081</v>
      </c>
      <c r="AH46" s="331">
        <v>2.3036693078102761</v>
      </c>
      <c r="AI46" s="330">
        <v>1.8100258847080744</v>
      </c>
      <c r="AJ46" s="331">
        <v>2.115614670438009</v>
      </c>
      <c r="AK46" s="337">
        <v>2.1064614486160966</v>
      </c>
      <c r="AL46" s="338">
        <v>2.1906100678988776</v>
      </c>
      <c r="AM46" s="337">
        <v>1.8898351988308375</v>
      </c>
      <c r="AN46" s="331">
        <v>2.1508749149453092</v>
      </c>
      <c r="AO46" s="332">
        <v>1.8922997885584414</v>
      </c>
      <c r="AP46" s="333">
        <v>2.0098339369161082</v>
      </c>
      <c r="AQ46" s="332">
        <v>1.3398892912774054</v>
      </c>
      <c r="AR46" s="338">
        <v>2.2850102956222003</v>
      </c>
      <c r="AS46" s="337">
        <v>2.1645538964458337</v>
      </c>
      <c r="AT46" s="338">
        <v>2.3155210350285746</v>
      </c>
      <c r="AU46" s="337">
        <v>2.1796262017125825</v>
      </c>
      <c r="AV46" s="338">
        <v>2.1637606172212682</v>
      </c>
      <c r="AW46" s="337">
        <v>2.3817293395404073</v>
      </c>
      <c r="AX46" s="338">
        <v>2.1644318534882085</v>
      </c>
      <c r="AY46" s="337">
        <v>2.121716818319284</v>
      </c>
      <c r="AZ46" s="338">
        <v>1.8936185305172282</v>
      </c>
      <c r="BA46" s="332">
        <v>2.9058000000000002</v>
      </c>
      <c r="BB46" s="333">
        <v>2.5656421765390478</v>
      </c>
      <c r="BC46" s="15"/>
      <c r="BD46" s="151"/>
      <c r="BE46" s="151"/>
      <c r="BF46" s="151"/>
      <c r="BG46" s="151"/>
      <c r="BH46" s="151"/>
      <c r="BI46" s="151"/>
      <c r="BJ46" s="266">
        <f t="shared" si="6"/>
        <v>1.9328843445049713</v>
      </c>
      <c r="BK46" s="266">
        <f t="shared" si="7"/>
        <v>2.052341757207143</v>
      </c>
      <c r="BL46" s="266">
        <f t="shared" si="8"/>
        <v>2.0061462947602426</v>
      </c>
      <c r="BM46" s="266">
        <f t="shared" si="9"/>
        <v>2.1301311228571516</v>
      </c>
      <c r="BN46" s="266">
        <f t="shared" si="10"/>
        <v>2.030375879832377</v>
      </c>
      <c r="BO46" s="266"/>
      <c r="BP46" s="266">
        <f t="shared" si="11"/>
        <v>2.1489711866957406</v>
      </c>
      <c r="BQ46" s="292">
        <f t="shared" si="12"/>
        <v>1.9328843445049713</v>
      </c>
      <c r="BR46" s="292">
        <f t="shared" si="13"/>
        <v>2.2271210581080245</v>
      </c>
      <c r="BS46" s="292">
        <f t="shared" si="14"/>
        <v>2.1396908239035755</v>
      </c>
      <c r="BT46" s="292">
        <f t="shared" si="15"/>
        <v>1.9212535569917069</v>
      </c>
      <c r="BU46" s="292">
        <f t="shared" si="16"/>
        <v>2.1130404471876578</v>
      </c>
      <c r="BV46" s="292">
        <f t="shared" si="17"/>
        <v>2.1609146704380091</v>
      </c>
      <c r="BW46" s="169"/>
      <c r="BX46" s="148">
        <v>33.89649142857143</v>
      </c>
      <c r="BY46" s="165">
        <v>25.472188571428571</v>
      </c>
      <c r="BZ46" s="165">
        <v>26.875968571428572</v>
      </c>
      <c r="CA46" s="165">
        <v>33.368409999999997</v>
      </c>
      <c r="CB46" s="165">
        <v>18.704431428571429</v>
      </c>
      <c r="CC46" s="165">
        <v>32.938158571428573</v>
      </c>
      <c r="CD46" s="165">
        <v>31.140718571428572</v>
      </c>
      <c r="CE46" s="165">
        <v>22.098202857142855</v>
      </c>
      <c r="CF46" s="165">
        <v>23.543617142857144</v>
      </c>
      <c r="CG46"/>
      <c r="CH46"/>
      <c r="CI46"/>
      <c r="CJ46"/>
      <c r="CK46"/>
      <c r="CL46"/>
      <c r="CM46"/>
      <c r="CN46"/>
      <c r="CO46" s="171">
        <f t="shared" si="25"/>
        <v>2022</v>
      </c>
      <c r="CP46" s="173">
        <f t="shared" si="26"/>
        <v>44593</v>
      </c>
      <c r="CQ46" s="272">
        <f t="shared" si="27"/>
        <v>1.8737648516932033</v>
      </c>
      <c r="CR46" s="272">
        <f t="shared" si="28"/>
        <v>1.9212535569917069</v>
      </c>
      <c r="CS46" s="272">
        <f t="shared" si="93"/>
        <v>2.1498297268742745</v>
      </c>
      <c r="CT46" s="272">
        <f t="shared" si="93"/>
        <v>2.1230607608685679</v>
      </c>
      <c r="CU46" s="272">
        <f t="shared" si="93"/>
        <v>2.1498297268742745</v>
      </c>
      <c r="CV46" s="272">
        <f t="shared" si="30"/>
        <v>1.968561005999466</v>
      </c>
      <c r="CW46" s="272">
        <f t="shared" si="31"/>
        <v>2.1428645143009333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5"/>
        <v>44621</v>
      </c>
      <c r="C47" s="193">
        <f t="shared" si="146"/>
        <v>44651</v>
      </c>
      <c r="D47" s="191">
        <f t="shared" si="147"/>
        <v>44621</v>
      </c>
      <c r="E47" s="325">
        <v>28.260809999999999</v>
      </c>
      <c r="F47" s="329">
        <v>22.996130000000001</v>
      </c>
      <c r="G47" s="327">
        <v>22.08588</v>
      </c>
      <c r="H47" s="328">
        <v>21.430980000000002</v>
      </c>
      <c r="I47" s="325">
        <v>21.430499999999999</v>
      </c>
      <c r="J47" s="329">
        <v>16.32939</v>
      </c>
      <c r="K47" s="327">
        <v>28.623740000000002</v>
      </c>
      <c r="L47" s="328">
        <v>27.522829999999999</v>
      </c>
      <c r="M47" s="325">
        <v>28.250789999999999</v>
      </c>
      <c r="N47" s="329">
        <v>27.738499999999998</v>
      </c>
      <c r="O47" s="339">
        <f>G47+Sheet1!D41</f>
        <v>20.58588</v>
      </c>
      <c r="P47" s="340">
        <f>H47+Sheet1!E41</f>
        <v>19.930980000000002</v>
      </c>
      <c r="Q47" s="325">
        <v>16.347570000000001</v>
      </c>
      <c r="R47" s="329">
        <v>15.0761</v>
      </c>
      <c r="S47" s="4">
        <v>27.127330000000001</v>
      </c>
      <c r="T47" s="5">
        <v>23.924199999999999</v>
      </c>
      <c r="U47" s="2">
        <v>28.377330000000001</v>
      </c>
      <c r="V47" s="3">
        <v>26.424199999999999</v>
      </c>
      <c r="W47" s="4">
        <v>28.890830000000001</v>
      </c>
      <c r="X47" s="5">
        <v>23.959530000000001</v>
      </c>
      <c r="Y47" s="2">
        <v>28.627330000000001</v>
      </c>
      <c r="Z47" s="3">
        <v>28.674199999999999</v>
      </c>
      <c r="AA47" s="327">
        <v>19.299579999999999</v>
      </c>
      <c r="AB47" s="328">
        <v>19.32217</v>
      </c>
      <c r="AC47" s="2">
        <v>28.877330000000001</v>
      </c>
      <c r="AD47" s="73">
        <v>25.924199999999999</v>
      </c>
      <c r="AE47" s="339">
        <f>I47+Sheet1!B41</f>
        <v>25.462199999999999</v>
      </c>
      <c r="AF47" s="342">
        <f>J47+Sheet1!C41</f>
        <v>21.10819</v>
      </c>
      <c r="AG47" s="330">
        <v>1.9040532033942081</v>
      </c>
      <c r="AH47" s="331">
        <v>2.068601011094942</v>
      </c>
      <c r="AI47" s="330">
        <v>1.6807383215146403</v>
      </c>
      <c r="AJ47" s="331">
        <v>1.7512588105292406</v>
      </c>
      <c r="AK47" s="337">
        <v>1.7423405005112678</v>
      </c>
      <c r="AL47" s="338">
        <v>1.8199892530677504</v>
      </c>
      <c r="AM47" s="337">
        <v>1.604106695232691</v>
      </c>
      <c r="AN47" s="331">
        <v>1.8335327143796076</v>
      </c>
      <c r="AO47" s="332">
        <v>1.5632041731569732</v>
      </c>
      <c r="AP47" s="333">
        <v>1.6689849066788736</v>
      </c>
      <c r="AQ47" s="332">
        <v>1.0695607500547712</v>
      </c>
      <c r="AR47" s="338">
        <v>1.9072103250435235</v>
      </c>
      <c r="AS47" s="337">
        <v>1.7949585296173067</v>
      </c>
      <c r="AT47" s="338">
        <v>1.9369380251034323</v>
      </c>
      <c r="AU47" s="337">
        <v>1.8074441636424685</v>
      </c>
      <c r="AV47" s="338">
        <v>1.7953747174181456</v>
      </c>
      <c r="AW47" s="337">
        <v>1.8300372156879996</v>
      </c>
      <c r="AX47" s="338">
        <v>1.7948396188170674</v>
      </c>
      <c r="AY47" s="337">
        <v>1.7572043505412223</v>
      </c>
      <c r="AZ47" s="338">
        <v>1.6538708651329785</v>
      </c>
      <c r="BA47" s="332">
        <v>2.5842000000000001</v>
      </c>
      <c r="BB47" s="333">
        <v>2.6234269102448819</v>
      </c>
      <c r="BC47" s="15"/>
      <c r="BD47" s="151"/>
      <c r="BE47" s="151"/>
      <c r="BF47" s="151"/>
      <c r="BG47" s="151"/>
      <c r="BH47" s="151"/>
      <c r="BI47" s="151"/>
      <c r="BJ47" s="266">
        <f t="shared" si="6"/>
        <v>1.5984035889388892</v>
      </c>
      <c r="BK47" s="266">
        <f t="shared" si="7"/>
        <v>1.7059152603708441</v>
      </c>
      <c r="BL47" s="266">
        <f t="shared" si="8"/>
        <v>1.6589887760888959</v>
      </c>
      <c r="BM47" s="266">
        <f t="shared" si="9"/>
        <v>1.7705751213761145</v>
      </c>
      <c r="BN47" s="266">
        <f t="shared" si="10"/>
        <v>1.6834706866936859</v>
      </c>
      <c r="BO47" s="266"/>
      <c r="BP47" s="266">
        <f t="shared" si="11"/>
        <v>1.7795543156536964</v>
      </c>
      <c r="BQ47" s="292">
        <f t="shared" si="12"/>
        <v>1.5984035889388892</v>
      </c>
      <c r="BR47" s="292">
        <f t="shared" si="13"/>
        <v>1.9001670370756929</v>
      </c>
      <c r="BS47" s="292">
        <f t="shared" si="14"/>
        <v>1.7705121276602129</v>
      </c>
      <c r="BT47" s="292">
        <f t="shared" si="15"/>
        <v>1.634463931780278</v>
      </c>
      <c r="BU47" s="292">
        <f t="shared" si="16"/>
        <v>1.7481798354075979</v>
      </c>
      <c r="BV47" s="292">
        <f t="shared" si="17"/>
        <v>1.7965588105292407</v>
      </c>
      <c r="BW47" s="169"/>
      <c r="BX47" s="148">
        <v>26.057155248990579</v>
      </c>
      <c r="BY47" s="165">
        <v>21.811756312247645</v>
      </c>
      <c r="BZ47" s="165">
        <v>19.295311292059218</v>
      </c>
      <c r="CA47" s="165">
        <v>28.036359057873486</v>
      </c>
      <c r="CB47" s="165">
        <v>15.8153665410498</v>
      </c>
      <c r="CC47" s="165">
        <v>28.162928411843875</v>
      </c>
      <c r="CD47" s="165">
        <v>23.639727442799458</v>
      </c>
      <c r="CE47" s="165">
        <v>19.309035572005381</v>
      </c>
      <c r="CF47" s="165">
        <v>20.311756312247645</v>
      </c>
      <c r="CG47"/>
      <c r="CH47"/>
      <c r="CI47"/>
      <c r="CJ47"/>
      <c r="CK47"/>
      <c r="CL47"/>
      <c r="CM47"/>
      <c r="CN47"/>
      <c r="CO47" s="171">
        <f t="shared" si="25"/>
        <v>2022</v>
      </c>
      <c r="CP47" s="173">
        <f t="shared" si="26"/>
        <v>44621</v>
      </c>
      <c r="CQ47" s="272">
        <f t="shared" si="27"/>
        <v>1.7413387908579743</v>
      </c>
      <c r="CR47" s="272">
        <f t="shared" si="28"/>
        <v>1.634463931780278</v>
      </c>
      <c r="CS47" s="272">
        <f t="shared" si="93"/>
        <v>1.7806510306309113</v>
      </c>
      <c r="CT47" s="272">
        <f t="shared" si="93"/>
        <v>1.7582001490885075</v>
      </c>
      <c r="CU47" s="272">
        <f t="shared" si="93"/>
        <v>1.7806510306309113</v>
      </c>
      <c r="CV47" s="272">
        <f t="shared" si="30"/>
        <v>1.6765722637678744</v>
      </c>
      <c r="CW47" s="272">
        <f t="shared" si="31"/>
        <v>1.7768984035046611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5"/>
        <v>44652</v>
      </c>
      <c r="C48" s="193">
        <f t="shared" si="146"/>
        <v>44681</v>
      </c>
      <c r="D48" s="191">
        <f t="shared" si="147"/>
        <v>44652</v>
      </c>
      <c r="E48" s="325">
        <v>17.574909999999999</v>
      </c>
      <c r="F48" s="329">
        <v>16.831679999999999</v>
      </c>
      <c r="G48" s="327">
        <v>16.03838</v>
      </c>
      <c r="H48" s="328">
        <v>18.155529999999999</v>
      </c>
      <c r="I48" s="325">
        <v>11.25273</v>
      </c>
      <c r="J48" s="329">
        <v>10.404299999999999</v>
      </c>
      <c r="K48" s="327">
        <v>12.98231</v>
      </c>
      <c r="L48" s="328">
        <v>16.930479999999999</v>
      </c>
      <c r="M48" s="325">
        <v>13.46302</v>
      </c>
      <c r="N48" s="329">
        <v>17.636590000000002</v>
      </c>
      <c r="O48" s="339">
        <f>G48+Sheet1!D42</f>
        <v>14.03838</v>
      </c>
      <c r="P48" s="340">
        <f>H48+Sheet1!E42</f>
        <v>17.155529999999999</v>
      </c>
      <c r="Q48" s="325">
        <v>15.702809999999999</v>
      </c>
      <c r="R48" s="329">
        <v>13.806990000000001</v>
      </c>
      <c r="S48" s="4">
        <v>19.124600000000001</v>
      </c>
      <c r="T48" s="5">
        <v>17.922129999999999</v>
      </c>
      <c r="U48" s="2">
        <v>20.874600000000001</v>
      </c>
      <c r="V48" s="3">
        <v>19.672129999999999</v>
      </c>
      <c r="W48" s="4">
        <v>20.756329999999998</v>
      </c>
      <c r="X48" s="5">
        <v>13.39377</v>
      </c>
      <c r="Y48" s="2">
        <v>22.124600000000001</v>
      </c>
      <c r="Z48" s="3">
        <v>19.922129999999999</v>
      </c>
      <c r="AA48" s="327">
        <v>17.395029999999998</v>
      </c>
      <c r="AB48" s="328">
        <v>17.511430000000001</v>
      </c>
      <c r="AC48" s="2">
        <v>21.624600000000001</v>
      </c>
      <c r="AD48" s="73">
        <v>20.422129999999999</v>
      </c>
      <c r="AE48" s="339">
        <f>I48+Sheet1!B42</f>
        <v>15.771629999999998</v>
      </c>
      <c r="AF48" s="342">
        <f>J48+Sheet1!C42</f>
        <v>16.356400000000001</v>
      </c>
      <c r="AG48" s="330">
        <v>1.8805463737226746</v>
      </c>
      <c r="AH48" s="331">
        <v>1.8335327143796076</v>
      </c>
      <c r="AI48" s="330">
        <v>1.5632041731569732</v>
      </c>
      <c r="AJ48" s="331">
        <v>1.5044370989781397</v>
      </c>
      <c r="AK48" s="337">
        <v>1.4941702397949403</v>
      </c>
      <c r="AL48" s="338">
        <v>1.5765104504441991</v>
      </c>
      <c r="AM48" s="337">
        <v>1.4633696622453425</v>
      </c>
      <c r="AN48" s="331">
        <v>1.5867110028285067</v>
      </c>
      <c r="AO48" s="332">
        <v>1.4574234396350727</v>
      </c>
      <c r="AP48" s="333">
        <v>1.492683684142373</v>
      </c>
      <c r="AQ48" s="332">
        <v>0.92851977202557057</v>
      </c>
      <c r="AR48" s="338">
        <v>1.6689121830929925</v>
      </c>
      <c r="AS48" s="337">
        <v>1.5481054733706809</v>
      </c>
      <c r="AT48" s="338">
        <v>1.7031350470369906</v>
      </c>
      <c r="AU48" s="337">
        <v>1.5589198983769843</v>
      </c>
      <c r="AV48" s="338">
        <v>1.5506379653025364</v>
      </c>
      <c r="AW48" s="337">
        <v>1.5066958079984434</v>
      </c>
      <c r="AX48" s="338">
        <v>1.5480370276427926</v>
      </c>
      <c r="AY48" s="337">
        <v>1.5112816717669393</v>
      </c>
      <c r="AZ48" s="338">
        <v>1.560904824485736</v>
      </c>
      <c r="BA48" s="332">
        <v>2.0830000000000002</v>
      </c>
      <c r="BB48" s="333">
        <v>2.7738059012409448</v>
      </c>
      <c r="BC48" s="15"/>
      <c r="BD48" s="151"/>
      <c r="BE48" s="151"/>
      <c r="BF48" s="151"/>
      <c r="BG48" s="151"/>
      <c r="BH48" s="151"/>
      <c r="BI48" s="151"/>
      <c r="BJ48" s="266">
        <f t="shared" si="6"/>
        <v>1.4908919175069344</v>
      </c>
      <c r="BK48" s="266">
        <f t="shared" si="7"/>
        <v>1.5267291413175861</v>
      </c>
      <c r="BL48" s="266">
        <f t="shared" si="8"/>
        <v>1.5474024308016776</v>
      </c>
      <c r="BM48" s="266">
        <f t="shared" si="9"/>
        <v>1.5845978792307505</v>
      </c>
      <c r="BN48" s="266">
        <f t="shared" si="10"/>
        <v>1.5374053422142371</v>
      </c>
      <c r="BO48" s="266"/>
      <c r="BP48" s="266">
        <f t="shared" si="11"/>
        <v>1.5293041772058602</v>
      </c>
      <c r="BQ48" s="292">
        <f t="shared" si="12"/>
        <v>1.4908919175069344</v>
      </c>
      <c r="BR48" s="292">
        <f t="shared" si="13"/>
        <v>1.6458694651616574</v>
      </c>
      <c r="BS48" s="292">
        <f t="shared" si="14"/>
        <v>1.5188947082986317</v>
      </c>
      <c r="BT48" s="292">
        <f t="shared" si="15"/>
        <v>1.4932042379256674</v>
      </c>
      <c r="BU48" s="292">
        <f t="shared" si="16"/>
        <v>1.4995054495425255</v>
      </c>
      <c r="BV48" s="292">
        <f t="shared" si="17"/>
        <v>1.5497370989781398</v>
      </c>
      <c r="BW48" s="169"/>
      <c r="BX48" s="148">
        <v>17.261101777777775</v>
      </c>
      <c r="BY48" s="165">
        <v>16.932287777777777</v>
      </c>
      <c r="BZ48" s="165">
        <v>10.894503999999998</v>
      </c>
      <c r="CA48" s="165">
        <v>15.225194000000002</v>
      </c>
      <c r="CB48" s="165">
        <v>14.902352666666667</v>
      </c>
      <c r="CC48" s="165">
        <v>14.649315111111109</v>
      </c>
      <c r="CD48" s="165">
        <v>16.018532888888885</v>
      </c>
      <c r="CE48" s="165">
        <v>17.444176666666667</v>
      </c>
      <c r="CF48" s="165">
        <v>15.354509999999999</v>
      </c>
      <c r="CG48"/>
      <c r="CH48"/>
      <c r="CI48"/>
      <c r="CJ48"/>
      <c r="CK48"/>
      <c r="CL48"/>
      <c r="CM48"/>
      <c r="CN48"/>
      <c r="CO48" s="171">
        <f t="shared" si="25"/>
        <v>2022</v>
      </c>
      <c r="CP48" s="173">
        <f t="shared" si="26"/>
        <v>44652</v>
      </c>
      <c r="CQ48" s="272">
        <f t="shared" si="27"/>
        <v>1.6209514628259483</v>
      </c>
      <c r="CR48" s="272">
        <f t="shared" si="28"/>
        <v>1.4932042379256674</v>
      </c>
      <c r="CS48" s="272">
        <f t="shared" si="93"/>
        <v>1.5290336112693304</v>
      </c>
      <c r="CT48" s="272">
        <f t="shared" si="93"/>
        <v>1.5095257632234351</v>
      </c>
      <c r="CU48" s="272">
        <f t="shared" si="93"/>
        <v>1.5290336112693304</v>
      </c>
      <c r="CV48" s="272">
        <f t="shared" si="30"/>
        <v>1.5327517182853811</v>
      </c>
      <c r="CW48" s="272">
        <f t="shared" si="31"/>
        <v>1.528985876836219</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5"/>
        <v>44682</v>
      </c>
      <c r="C49" s="193">
        <f t="shared" si="146"/>
        <v>44712</v>
      </c>
      <c r="D49" s="191">
        <f t="shared" si="147"/>
        <v>44682</v>
      </c>
      <c r="E49" s="325">
        <v>15.068530000000001</v>
      </c>
      <c r="F49" s="329">
        <v>14.09656</v>
      </c>
      <c r="G49" s="327">
        <v>16.72401</v>
      </c>
      <c r="H49" s="328">
        <v>20.01435</v>
      </c>
      <c r="I49" s="325">
        <v>8.8004669999999994</v>
      </c>
      <c r="J49" s="329">
        <v>7.7512429999999997</v>
      </c>
      <c r="K49" s="327">
        <v>12.57912</v>
      </c>
      <c r="L49" s="328">
        <v>15.878159999999999</v>
      </c>
      <c r="M49" s="325">
        <v>13.017620000000001</v>
      </c>
      <c r="N49" s="329">
        <v>16.516919999999999</v>
      </c>
      <c r="O49" s="339">
        <f>G49+Sheet1!D43</f>
        <v>14.72401</v>
      </c>
      <c r="P49" s="340">
        <f>H49+Sheet1!E43</f>
        <v>18.51435</v>
      </c>
      <c r="Q49" s="325">
        <v>16.50508</v>
      </c>
      <c r="R49" s="329">
        <v>14.1967</v>
      </c>
      <c r="S49" s="4">
        <v>21.13963</v>
      </c>
      <c r="T49" s="5">
        <v>18.003579999999999</v>
      </c>
      <c r="U49" s="2">
        <v>21.88963</v>
      </c>
      <c r="V49" s="3">
        <v>21.003579999999999</v>
      </c>
      <c r="W49" s="4">
        <v>14.32788</v>
      </c>
      <c r="X49" s="5">
        <v>5.641267</v>
      </c>
      <c r="Y49" s="2">
        <v>22.63963</v>
      </c>
      <c r="Z49" s="3">
        <v>22.253579999999999</v>
      </c>
      <c r="AA49" s="327">
        <v>17.209119999999999</v>
      </c>
      <c r="AB49" s="328">
        <v>16.846689999999999</v>
      </c>
      <c r="AC49" s="2">
        <v>22.63963</v>
      </c>
      <c r="AD49" s="73">
        <v>21.003579999999999</v>
      </c>
      <c r="AE49" s="339">
        <f>I49+Sheet1!B43</f>
        <v>14.059216999999999</v>
      </c>
      <c r="AF49" s="342">
        <f>J49+Sheet1!C43</f>
        <v>15.181692999999999</v>
      </c>
      <c r="AG49" s="330">
        <v>1.7865190550365408</v>
      </c>
      <c r="AH49" s="331">
        <v>1.7159985660219403</v>
      </c>
      <c r="AI49" s="330">
        <v>1.445670024799306</v>
      </c>
      <c r="AJ49" s="331">
        <v>1.4339166099635392</v>
      </c>
      <c r="AK49" s="337">
        <v>1.423863443733367</v>
      </c>
      <c r="AL49" s="338">
        <v>1.503953668033738</v>
      </c>
      <c r="AM49" s="337">
        <v>1.3601933909422776</v>
      </c>
      <c r="AN49" s="331">
        <v>1.5161905138139065</v>
      </c>
      <c r="AO49" s="332">
        <v>1.3163824616058724</v>
      </c>
      <c r="AP49" s="333">
        <v>1.2928756319343389</v>
      </c>
      <c r="AQ49" s="332">
        <v>0.92851977202557057</v>
      </c>
      <c r="AR49" s="338">
        <v>1.593828974131476</v>
      </c>
      <c r="AS49" s="337">
        <v>1.476206929238463</v>
      </c>
      <c r="AT49" s="338">
        <v>1.6273395282320495</v>
      </c>
      <c r="AU49" s="337">
        <v>1.4865281799014396</v>
      </c>
      <c r="AV49" s="338">
        <v>1.4788207524583077</v>
      </c>
      <c r="AW49" s="337">
        <v>1.3464540637610425</v>
      </c>
      <c r="AX49" s="338">
        <v>1.4760728870220607</v>
      </c>
      <c r="AY49" s="337">
        <v>1.440618720783654</v>
      </c>
      <c r="AZ49" s="338">
        <v>1.4750005492908425</v>
      </c>
      <c r="BA49" s="332">
        <v>2.0032999999999999</v>
      </c>
      <c r="BB49" s="333">
        <v>2.644518338047511</v>
      </c>
      <c r="BC49" s="15"/>
      <c r="BD49" s="151"/>
      <c r="BE49" s="151"/>
      <c r="BF49" s="151"/>
      <c r="BG49" s="151"/>
      <c r="BH49" s="151"/>
      <c r="BI49" s="151"/>
      <c r="BJ49" s="266">
        <f t="shared" si="6"/>
        <v>1.3475430222643279</v>
      </c>
      <c r="BK49" s="266">
        <f t="shared" si="7"/>
        <v>1.3236515397238935</v>
      </c>
      <c r="BL49" s="266">
        <f t="shared" si="8"/>
        <v>1.3986206370853862</v>
      </c>
      <c r="BM49" s="266">
        <f t="shared" si="9"/>
        <v>1.3738236714660044</v>
      </c>
      <c r="BN49" s="266">
        <f t="shared" si="10"/>
        <v>1.360909717634903</v>
      </c>
      <c r="BO49" s="266"/>
      <c r="BP49" s="266">
        <f t="shared" si="11"/>
        <v>1.4578041376493351</v>
      </c>
      <c r="BQ49" s="292">
        <f t="shared" si="12"/>
        <v>1.3475430222643279</v>
      </c>
      <c r="BR49" s="292">
        <f t="shared" si="13"/>
        <v>1.5732130160433615</v>
      </c>
      <c r="BS49" s="292">
        <f t="shared" si="14"/>
        <v>1.4476113299537334</v>
      </c>
      <c r="BT49" s="292">
        <f t="shared" si="15"/>
        <v>1.3896447966900307</v>
      </c>
      <c r="BU49" s="292">
        <f t="shared" si="16"/>
        <v>1.4290558344988549</v>
      </c>
      <c r="BV49" s="292">
        <f t="shared" si="17"/>
        <v>1.4792166099635393</v>
      </c>
      <c r="BW49" s="169"/>
      <c r="BX49" s="148">
        <v>14.619124516129034</v>
      </c>
      <c r="BY49" s="165">
        <v>18.245350000000002</v>
      </c>
      <c r="BZ49" s="165">
        <v>8.3153419247311824</v>
      </c>
      <c r="CA49" s="165">
        <v>14.635575913978496</v>
      </c>
      <c r="CB49" s="165">
        <v>15.437764516129031</v>
      </c>
      <c r="CC49" s="165">
        <v>14.104482580645161</v>
      </c>
      <c r="CD49" s="165">
        <v>14.57821127956989</v>
      </c>
      <c r="CE49" s="165">
        <v>17.041544838709676</v>
      </c>
      <c r="CF49" s="165">
        <v>16.476532795698926</v>
      </c>
      <c r="CG49"/>
      <c r="CH49"/>
      <c r="CI49"/>
      <c r="CJ49"/>
      <c r="CK49"/>
      <c r="CL49"/>
      <c r="CM49"/>
      <c r="CN49"/>
      <c r="CO49" s="171">
        <f t="shared" si="25"/>
        <v>2022</v>
      </c>
      <c r="CP49" s="173">
        <f t="shared" si="26"/>
        <v>44682</v>
      </c>
      <c r="CQ49" s="272">
        <f t="shared" si="27"/>
        <v>1.5005641347939218</v>
      </c>
      <c r="CR49" s="272">
        <f t="shared" si="28"/>
        <v>1.3896447966900307</v>
      </c>
      <c r="CS49" s="272">
        <f t="shared" si="93"/>
        <v>1.4577502329244318</v>
      </c>
      <c r="CT49" s="272">
        <f t="shared" si="93"/>
        <v>1.4390761481797645</v>
      </c>
      <c r="CU49" s="272">
        <f t="shared" si="93"/>
        <v>1.4577502329244318</v>
      </c>
      <c r="CV49" s="272">
        <f t="shared" si="30"/>
        <v>1.4273148811951006</v>
      </c>
      <c r="CW49" s="272">
        <f t="shared" si="31"/>
        <v>1.458153726359521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5"/>
        <v>44713</v>
      </c>
      <c r="C50" s="193">
        <f t="shared" si="146"/>
        <v>44742</v>
      </c>
      <c r="D50" s="191">
        <f t="shared" si="147"/>
        <v>44713</v>
      </c>
      <c r="E50" s="325">
        <v>24.136310000000002</v>
      </c>
      <c r="F50" s="329">
        <v>17.088609999999999</v>
      </c>
      <c r="G50" s="327">
        <v>27.098500000000001</v>
      </c>
      <c r="H50" s="328">
        <v>20.959209999999999</v>
      </c>
      <c r="I50" s="325">
        <v>17.49821</v>
      </c>
      <c r="J50" s="329">
        <v>10.63355</v>
      </c>
      <c r="K50" s="327">
        <v>22.816490000000002</v>
      </c>
      <c r="L50" s="328">
        <v>21.256039999999999</v>
      </c>
      <c r="M50" s="325">
        <v>23.25807</v>
      </c>
      <c r="N50" s="329">
        <v>21.97128</v>
      </c>
      <c r="O50" s="339">
        <f>G50+Sheet1!D44</f>
        <v>26.098500000000001</v>
      </c>
      <c r="P50" s="340">
        <f>H50+Sheet1!E44</f>
        <v>18.459209999999999</v>
      </c>
      <c r="Q50" s="325">
        <v>23.564959999999999</v>
      </c>
      <c r="R50" s="329">
        <v>16.56317</v>
      </c>
      <c r="S50" s="4">
        <v>51.203290000000003</v>
      </c>
      <c r="T50" s="5">
        <v>39.310659999999999</v>
      </c>
      <c r="U50" s="2">
        <v>52.203290000000003</v>
      </c>
      <c r="V50" s="3">
        <v>36.310659999999999</v>
      </c>
      <c r="W50" s="4">
        <v>20.837710000000001</v>
      </c>
      <c r="X50" s="5">
        <v>12.377689999999999</v>
      </c>
      <c r="Y50" s="2">
        <v>54.203290000000003</v>
      </c>
      <c r="Z50" s="3">
        <v>38.310659999999999</v>
      </c>
      <c r="AA50" s="327">
        <v>23.009150000000002</v>
      </c>
      <c r="AB50" s="328">
        <v>17.99802</v>
      </c>
      <c r="AC50" s="2">
        <v>50.703290000000003</v>
      </c>
      <c r="AD50" s="73">
        <v>35.810659999999999</v>
      </c>
      <c r="AE50" s="339">
        <f>I50+Sheet1!B44</f>
        <v>23.918310000000002</v>
      </c>
      <c r="AF50" s="342">
        <f>J50+Sheet1!C44</f>
        <v>19.556800000000003</v>
      </c>
      <c r="AG50" s="330">
        <v>1.7042451511861738</v>
      </c>
      <c r="AH50" s="331">
        <v>1.6689849066788736</v>
      </c>
      <c r="AI50" s="330">
        <v>1.3986563654562392</v>
      </c>
      <c r="AJ50" s="331">
        <v>1.4339166099635392</v>
      </c>
      <c r="AK50" s="337">
        <v>1.4243059088243735</v>
      </c>
      <c r="AL50" s="338">
        <v>1.5017040886651221</v>
      </c>
      <c r="AM50" s="337">
        <v>1.3730488360821556</v>
      </c>
      <c r="AN50" s="331">
        <v>1.4809302693066062</v>
      </c>
      <c r="AO50" s="332">
        <v>1.3869029506204724</v>
      </c>
      <c r="AP50" s="333">
        <v>1.3986563654562392</v>
      </c>
      <c r="AQ50" s="332">
        <v>1.0695607500547712</v>
      </c>
      <c r="AR50" s="338">
        <v>1.5886488983041087</v>
      </c>
      <c r="AS50" s="337">
        <v>1.4751144821800963</v>
      </c>
      <c r="AT50" s="338">
        <v>1.6206845687679949</v>
      </c>
      <c r="AU50" s="337">
        <v>1.485429968069468</v>
      </c>
      <c r="AV50" s="338">
        <v>1.4774210504534964</v>
      </c>
      <c r="AW50" s="337">
        <v>1.3695889836720561</v>
      </c>
      <c r="AX50" s="338">
        <v>1.4750504108391689</v>
      </c>
      <c r="AY50" s="337">
        <v>1.4403237440563166</v>
      </c>
      <c r="AZ50" s="338">
        <v>1.4162969912084018</v>
      </c>
      <c r="BA50" s="332">
        <v>2.0129999999999999</v>
      </c>
      <c r="BB50" s="333">
        <v>2.7620524864051781</v>
      </c>
      <c r="BC50" s="15"/>
      <c r="BD50" s="151"/>
      <c r="BE50" s="151"/>
      <c r="BF50" s="151"/>
      <c r="BG50" s="151"/>
      <c r="BH50" s="151"/>
      <c r="BI50" s="151"/>
      <c r="BJ50" s="266">
        <f t="shared" si="6"/>
        <v>1.419217469885631</v>
      </c>
      <c r="BK50" s="266">
        <f t="shared" si="7"/>
        <v>1.4311632111558483</v>
      </c>
      <c r="BL50" s="266">
        <f t="shared" si="8"/>
        <v>1.4730115339435317</v>
      </c>
      <c r="BM50" s="266">
        <f t="shared" si="9"/>
        <v>1.4854100167532227</v>
      </c>
      <c r="BN50" s="266">
        <f t="shared" si="10"/>
        <v>1.4522005579345585</v>
      </c>
      <c r="BO50" s="266"/>
      <c r="BP50" s="266">
        <f t="shared" si="11"/>
        <v>1.4578041376493351</v>
      </c>
      <c r="BQ50" s="292">
        <f t="shared" si="12"/>
        <v>1.419217469885631</v>
      </c>
      <c r="BR50" s="292">
        <f t="shared" si="13"/>
        <v>1.5368847914842134</v>
      </c>
      <c r="BS50" s="292">
        <f t="shared" si="14"/>
        <v>1.4480599410162969</v>
      </c>
      <c r="BT50" s="292">
        <f t="shared" si="15"/>
        <v>1.4025479836215553</v>
      </c>
      <c r="BU50" s="292">
        <f t="shared" si="16"/>
        <v>1.4294991983993286</v>
      </c>
      <c r="BV50" s="292">
        <f t="shared" si="17"/>
        <v>1.4792166099635393</v>
      </c>
      <c r="BW50" s="169"/>
      <c r="BX50" s="148">
        <v>21.160614444444445</v>
      </c>
      <c r="BY50" s="165">
        <v>24.506355333333335</v>
      </c>
      <c r="BZ50" s="165">
        <v>14.599798</v>
      </c>
      <c r="CA50" s="165">
        <v>22.714758666666668</v>
      </c>
      <c r="CB50" s="165">
        <v>20.608648666666667</v>
      </c>
      <c r="CC50" s="165">
        <v>22.157633333333337</v>
      </c>
      <c r="CD50" s="165">
        <v>22.076783555555558</v>
      </c>
      <c r="CE50" s="165">
        <v>20.893339555555556</v>
      </c>
      <c r="CF50" s="165">
        <v>22.873021999999999</v>
      </c>
      <c r="CG50"/>
      <c r="CH50"/>
      <c r="CI50"/>
      <c r="CJ50"/>
      <c r="CK50"/>
      <c r="CL50"/>
      <c r="CM50"/>
      <c r="CN50"/>
      <c r="CO50" s="171">
        <f t="shared" si="25"/>
        <v>2022</v>
      </c>
      <c r="CP50" s="173">
        <f t="shared" si="26"/>
        <v>44713</v>
      </c>
      <c r="CQ50" s="272">
        <f t="shared" si="27"/>
        <v>1.4524092035811116</v>
      </c>
      <c r="CR50" s="272">
        <f t="shared" si="28"/>
        <v>1.4025479836215553</v>
      </c>
      <c r="CS50" s="272">
        <f t="shared" si="93"/>
        <v>1.4581988439869955</v>
      </c>
      <c r="CT50" s="272">
        <f t="shared" si="93"/>
        <v>1.4395195120802382</v>
      </c>
      <c r="CU50" s="272">
        <f t="shared" si="93"/>
        <v>1.4581988439869955</v>
      </c>
      <c r="CV50" s="272">
        <f t="shared" si="30"/>
        <v>1.4404519858589719</v>
      </c>
      <c r="CW50" s="272">
        <f t="shared" si="31"/>
        <v>1.458153726359521</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5"/>
        <v>44743</v>
      </c>
      <c r="C51" s="193">
        <f t="shared" si="146"/>
        <v>44773</v>
      </c>
      <c r="D51" s="191">
        <f t="shared" si="147"/>
        <v>44743</v>
      </c>
      <c r="E51" s="325">
        <v>39.200110000000002</v>
      </c>
      <c r="F51" s="329">
        <v>23.780570000000001</v>
      </c>
      <c r="G51" s="327">
        <v>41.346589999999999</v>
      </c>
      <c r="H51" s="328">
        <v>25.80969</v>
      </c>
      <c r="I51" s="325">
        <v>32.075809999999997</v>
      </c>
      <c r="J51" s="329">
        <v>17.114550000000001</v>
      </c>
      <c r="K51" s="327">
        <v>37.180750000000003</v>
      </c>
      <c r="L51" s="328">
        <v>26.869420000000002</v>
      </c>
      <c r="M51" s="325">
        <v>38.44079</v>
      </c>
      <c r="N51" s="329">
        <v>27.856079999999999</v>
      </c>
      <c r="O51" s="339">
        <f>G51+Sheet1!D45</f>
        <v>45.846589999999999</v>
      </c>
      <c r="P51" s="340">
        <f>H51+Sheet1!E45</f>
        <v>26.80969</v>
      </c>
      <c r="Q51" s="325">
        <v>38.811509999999998</v>
      </c>
      <c r="R51" s="329">
        <v>20.893750000000001</v>
      </c>
      <c r="S51" s="4">
        <v>145.1198</v>
      </c>
      <c r="T51" s="5">
        <v>58.265389999999996</v>
      </c>
      <c r="U51" s="2">
        <v>147.6198</v>
      </c>
      <c r="V51" s="3">
        <v>58.265389999999996</v>
      </c>
      <c r="W51" s="4">
        <v>53.839199999999998</v>
      </c>
      <c r="X51" s="5">
        <v>28.933810000000001</v>
      </c>
      <c r="Y51" s="2">
        <v>146.1198</v>
      </c>
      <c r="Z51" s="3">
        <v>58.265389999999996</v>
      </c>
      <c r="AA51" s="327">
        <v>38.185890000000001</v>
      </c>
      <c r="AB51" s="328">
        <v>22.220179999999999</v>
      </c>
      <c r="AC51" s="2">
        <v>144.1198</v>
      </c>
      <c r="AD51" s="73">
        <v>56.765389999999996</v>
      </c>
      <c r="AE51" s="339">
        <f>I51+Sheet1!B45</f>
        <v>37.140309999999992</v>
      </c>
      <c r="AF51" s="342">
        <f>J51+Sheet1!C45</f>
        <v>24.326850000000004</v>
      </c>
      <c r="AG51" s="330">
        <v>1.6219712473358066</v>
      </c>
      <c r="AH51" s="331">
        <v>2.0568475962591752</v>
      </c>
      <c r="AI51" s="330">
        <v>1.4221631951277725</v>
      </c>
      <c r="AJ51" s="331">
        <v>1.5161905138139065</v>
      </c>
      <c r="AK51" s="337">
        <v>1.5070769663455801</v>
      </c>
      <c r="AL51" s="338">
        <v>1.5826586533495675</v>
      </c>
      <c r="AM51" s="337">
        <v>1.3961954721476086</v>
      </c>
      <c r="AN51" s="331">
        <v>1.5396973434854397</v>
      </c>
      <c r="AO51" s="332">
        <v>1.4339166099635392</v>
      </c>
      <c r="AP51" s="333">
        <v>1.5161905138139065</v>
      </c>
      <c r="AQ51" s="332">
        <v>1.116574409397838</v>
      </c>
      <c r="AR51" s="338">
        <v>1.6675361587712476</v>
      </c>
      <c r="AS51" s="337">
        <v>1.5573229913876199</v>
      </c>
      <c r="AT51" s="338">
        <v>1.6979146503323357</v>
      </c>
      <c r="AU51" s="337">
        <v>1.5681984913664897</v>
      </c>
      <c r="AV51" s="338">
        <v>1.5588419159656743</v>
      </c>
      <c r="AW51" s="337">
        <v>1.5343568517674371</v>
      </c>
      <c r="AX51" s="338">
        <v>1.5572014774213756</v>
      </c>
      <c r="AY51" s="337">
        <v>1.5222662121261241</v>
      </c>
      <c r="AZ51" s="338">
        <v>1.4265739637086967</v>
      </c>
      <c r="BA51" s="332">
        <v>2.1505000000000001</v>
      </c>
      <c r="BB51" s="333">
        <v>2.7738059012409448</v>
      </c>
      <c r="BC51" s="15"/>
      <c r="BD51" s="151"/>
      <c r="BE51" s="151"/>
      <c r="BF51" s="151"/>
      <c r="BG51" s="151"/>
      <c r="BH51" s="151"/>
      <c r="BI51" s="151"/>
      <c r="BJ51" s="266">
        <f t="shared" si="6"/>
        <v>1.4670004349664998</v>
      </c>
      <c r="BK51" s="266">
        <f t="shared" si="7"/>
        <v>1.5506206238580205</v>
      </c>
      <c r="BL51" s="266">
        <f t="shared" si="8"/>
        <v>1.5226054651822956</v>
      </c>
      <c r="BM51" s="266">
        <f t="shared" si="9"/>
        <v>1.6093948448501323</v>
      </c>
      <c r="BN51" s="266">
        <f t="shared" si="10"/>
        <v>1.5374053422142371</v>
      </c>
      <c r="BO51" s="266"/>
      <c r="BP51" s="266">
        <f t="shared" si="11"/>
        <v>1.5412208504652809</v>
      </c>
      <c r="BQ51" s="292">
        <f t="shared" si="12"/>
        <v>1.4670004349664998</v>
      </c>
      <c r="BR51" s="292">
        <f t="shared" si="13"/>
        <v>1.5974318324161267</v>
      </c>
      <c r="BS51" s="292">
        <f t="shared" si="14"/>
        <v>1.5319807131152592</v>
      </c>
      <c r="BT51" s="292">
        <f t="shared" si="15"/>
        <v>1.425780580294699</v>
      </c>
      <c r="BU51" s="292">
        <f t="shared" si="16"/>
        <v>1.512438394405639</v>
      </c>
      <c r="BV51" s="292">
        <f t="shared" si="17"/>
        <v>1.5614905138139066</v>
      </c>
      <c r="BW51" s="169"/>
      <c r="BX51" s="148">
        <v>32.070645268817209</v>
      </c>
      <c r="BY51" s="165">
        <v>34.162862043010755</v>
      </c>
      <c r="BZ51" s="165">
        <v>25.15823817204301</v>
      </c>
      <c r="CA51" s="165">
        <v>33.54678430107527</v>
      </c>
      <c r="CB51" s="165">
        <v>30.526954301075271</v>
      </c>
      <c r="CC51" s="165">
        <v>32.413145806451617</v>
      </c>
      <c r="CD51" s="165">
        <v>31.215806989247312</v>
      </c>
      <c r="CE51" s="165">
        <v>30.803895053763444</v>
      </c>
      <c r="CF51" s="165">
        <v>37.044582473118282</v>
      </c>
      <c r="CG51"/>
      <c r="CH51"/>
      <c r="CI51"/>
      <c r="CJ51"/>
      <c r="CK51"/>
      <c r="CL51"/>
      <c r="CM51"/>
      <c r="CN51"/>
      <c r="CO51" s="171">
        <f t="shared" si="25"/>
        <v>2022</v>
      </c>
      <c r="CP51" s="173">
        <f t="shared" si="26"/>
        <v>44743</v>
      </c>
      <c r="CQ51" s="272">
        <f t="shared" si="27"/>
        <v>1.4764866691875165</v>
      </c>
      <c r="CR51" s="272">
        <f t="shared" si="28"/>
        <v>1.425780580294699</v>
      </c>
      <c r="CS51" s="272">
        <f t="shared" si="93"/>
        <v>1.5421196160859578</v>
      </c>
      <c r="CT51" s="272">
        <f t="shared" si="93"/>
        <v>1.5224587080865486</v>
      </c>
      <c r="CU51" s="272">
        <f t="shared" si="93"/>
        <v>1.5421196160859578</v>
      </c>
      <c r="CV51" s="272">
        <f t="shared" si="30"/>
        <v>1.4641057588166373</v>
      </c>
      <c r="CW51" s="272">
        <f t="shared" si="31"/>
        <v>1.5407912352490021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5"/>
        <v>44774</v>
      </c>
      <c r="C52" s="193">
        <f t="shared" si="146"/>
        <v>44804</v>
      </c>
      <c r="D52" s="191">
        <f t="shared" si="147"/>
        <v>44774</v>
      </c>
      <c r="E52" s="325">
        <v>43.479610000000001</v>
      </c>
      <c r="F52" s="329">
        <v>25.586189999999998</v>
      </c>
      <c r="G52" s="327">
        <v>41.349080000000001</v>
      </c>
      <c r="H52" s="328">
        <v>25.926880000000001</v>
      </c>
      <c r="I52" s="325">
        <v>36.262309999999999</v>
      </c>
      <c r="J52" s="329">
        <v>18.851469999999999</v>
      </c>
      <c r="K52" s="327">
        <v>39.958179999999999</v>
      </c>
      <c r="L52" s="328">
        <v>27.711760000000002</v>
      </c>
      <c r="M52" s="325">
        <v>41.449069999999999</v>
      </c>
      <c r="N52" s="329">
        <v>28.732430000000001</v>
      </c>
      <c r="O52" s="339">
        <f>G52+Sheet1!D46</f>
        <v>45.349080000000001</v>
      </c>
      <c r="P52" s="340">
        <f>H52+Sheet1!E46</f>
        <v>26.426880000000001</v>
      </c>
      <c r="Q52" s="325">
        <v>35.889240000000001</v>
      </c>
      <c r="R52" s="329">
        <v>21.038329999999998</v>
      </c>
      <c r="S52" s="4">
        <v>145.16030000000001</v>
      </c>
      <c r="T52" s="5">
        <v>58.168900000000001</v>
      </c>
      <c r="U52" s="2">
        <v>147.16030000000001</v>
      </c>
      <c r="V52" s="3">
        <v>58.668900000000001</v>
      </c>
      <c r="W52" s="4">
        <v>68.862380000000002</v>
      </c>
      <c r="X52" s="5">
        <v>41.110329999999998</v>
      </c>
      <c r="Y52" s="2">
        <v>145.16030000000001</v>
      </c>
      <c r="Z52" s="3">
        <v>59.168900000000001</v>
      </c>
      <c r="AA52" s="327">
        <v>35.591529999999999</v>
      </c>
      <c r="AB52" s="328">
        <v>21.93394</v>
      </c>
      <c r="AC52" s="2">
        <v>144.16030000000001</v>
      </c>
      <c r="AD52" s="73">
        <v>57.668900000000001</v>
      </c>
      <c r="AE52" s="339">
        <f>I52+Sheet1!B46</f>
        <v>39.942410000000002</v>
      </c>
      <c r="AF52" s="342">
        <f>J52+Sheet1!C46</f>
        <v>24.88307</v>
      </c>
      <c r="AG52" s="330">
        <v>1.5984644176642735</v>
      </c>
      <c r="AH52" s="331">
        <v>2.0450941814234085</v>
      </c>
      <c r="AI52" s="330">
        <v>1.4221631951277725</v>
      </c>
      <c r="AJ52" s="331">
        <v>1.5396973434854397</v>
      </c>
      <c r="AK52" s="337">
        <v>1.5302905904094044</v>
      </c>
      <c r="AL52" s="338">
        <v>1.607990370817455</v>
      </c>
      <c r="AM52" s="337">
        <v>1.4542840255550402</v>
      </c>
      <c r="AN52" s="331">
        <v>1.5632041731569732</v>
      </c>
      <c r="AO52" s="332">
        <v>1.4339166099635392</v>
      </c>
      <c r="AP52" s="333">
        <v>1.6337246621715733</v>
      </c>
      <c r="AQ52" s="332">
        <v>1.034300505547471</v>
      </c>
      <c r="AR52" s="338">
        <v>1.6951596159887146</v>
      </c>
      <c r="AS52" s="337">
        <v>1.5818395972660773</v>
      </c>
      <c r="AT52" s="338">
        <v>1.7265154595754986</v>
      </c>
      <c r="AU52" s="337">
        <v>1.5925005840855839</v>
      </c>
      <c r="AV52" s="338">
        <v>1.5835328128197639</v>
      </c>
      <c r="AW52" s="337">
        <v>1.6326987755638409</v>
      </c>
      <c r="AX52" s="338">
        <v>1.5817141738917304</v>
      </c>
      <c r="AY52" s="337">
        <v>1.5459685122027964</v>
      </c>
      <c r="AZ52" s="338">
        <v>1.4856398691418244</v>
      </c>
      <c r="BA52" s="332">
        <v>2.1715</v>
      </c>
      <c r="BB52" s="333">
        <v>2.7032854122263443</v>
      </c>
      <c r="BC52" s="15"/>
      <c r="BD52" s="151"/>
      <c r="BE52" s="151"/>
      <c r="BF52" s="151"/>
      <c r="BG52" s="151"/>
      <c r="BH52" s="151"/>
      <c r="BI52" s="151"/>
      <c r="BJ52" s="266">
        <f t="shared" si="6"/>
        <v>1.4670004349664998</v>
      </c>
      <c r="BK52" s="266">
        <f t="shared" si="7"/>
        <v>1.6700780365601924</v>
      </c>
      <c r="BL52" s="266">
        <f t="shared" si="8"/>
        <v>1.5226054651822956</v>
      </c>
      <c r="BM52" s="266">
        <f t="shared" si="9"/>
        <v>1.7333796729470416</v>
      </c>
      <c r="BN52" s="266">
        <f t="shared" si="10"/>
        <v>1.5982659024140073</v>
      </c>
      <c r="BO52" s="266"/>
      <c r="BP52" s="266">
        <f t="shared" si="11"/>
        <v>1.5650541969841223</v>
      </c>
      <c r="BQ52" s="292">
        <f t="shared" si="12"/>
        <v>1.4670004349664998</v>
      </c>
      <c r="BR52" s="292">
        <f t="shared" si="13"/>
        <v>1.621650648788892</v>
      </c>
      <c r="BS52" s="292">
        <f t="shared" si="14"/>
        <v>1.5555167813133981</v>
      </c>
      <c r="BT52" s="292">
        <f t="shared" si="15"/>
        <v>1.4840848595353209</v>
      </c>
      <c r="BU52" s="292">
        <f t="shared" si="16"/>
        <v>1.5356991738846621</v>
      </c>
      <c r="BV52" s="292">
        <f t="shared" si="17"/>
        <v>1.5849973434854396</v>
      </c>
      <c r="BW52" s="169"/>
      <c r="BX52" s="148">
        <v>35.975917741935483</v>
      </c>
      <c r="BY52" s="165">
        <v>34.88170580645162</v>
      </c>
      <c r="BZ52" s="165">
        <v>28.960989999999999</v>
      </c>
      <c r="CA52" s="165">
        <v>36.116285483870968</v>
      </c>
      <c r="CB52" s="165">
        <v>29.661439032258066</v>
      </c>
      <c r="CC52" s="165">
        <v>34.822584516129034</v>
      </c>
      <c r="CD52" s="165">
        <v>33.627202903225808</v>
      </c>
      <c r="CE52" s="165">
        <v>29.864153548387097</v>
      </c>
      <c r="CF52" s="165">
        <v>37.413963870967748</v>
      </c>
      <c r="CG52"/>
      <c r="CH52"/>
      <c r="CI52"/>
      <c r="CJ52"/>
      <c r="CK52"/>
      <c r="CL52"/>
      <c r="CM52"/>
      <c r="CN52"/>
      <c r="CO52" s="171">
        <f t="shared" si="25"/>
        <v>2022</v>
      </c>
      <c r="CP52" s="173">
        <f t="shared" si="26"/>
        <v>44774</v>
      </c>
      <c r="CQ52" s="272">
        <f t="shared" si="27"/>
        <v>1.4764866691875165</v>
      </c>
      <c r="CR52" s="272">
        <f t="shared" si="28"/>
        <v>1.4840848595353209</v>
      </c>
      <c r="CS52" s="272">
        <f t="shared" si="93"/>
        <v>1.5656556842840967</v>
      </c>
      <c r="CT52" s="272">
        <f t="shared" si="93"/>
        <v>1.5457194875655718</v>
      </c>
      <c r="CU52" s="272">
        <f t="shared" si="93"/>
        <v>1.5656556842840967</v>
      </c>
      <c r="CV52" s="272">
        <f t="shared" si="30"/>
        <v>1.5234670176126557</v>
      </c>
      <c r="CW52" s="272">
        <f t="shared" si="31"/>
        <v>1.5644019520745678</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5"/>
        <v>44805</v>
      </c>
      <c r="C53" s="193">
        <f t="shared" si="146"/>
        <v>44834</v>
      </c>
      <c r="D53" s="191">
        <f t="shared" si="147"/>
        <v>44805</v>
      </c>
      <c r="E53" s="325">
        <v>27.933070000000001</v>
      </c>
      <c r="F53" s="329">
        <v>22.742360000000001</v>
      </c>
      <c r="G53" s="327">
        <v>29.903310000000001</v>
      </c>
      <c r="H53" s="328">
        <v>24.54598</v>
      </c>
      <c r="I53" s="325">
        <v>21.08418</v>
      </c>
      <c r="J53" s="329">
        <v>16.06476</v>
      </c>
      <c r="K53" s="327">
        <v>34.919930000000001</v>
      </c>
      <c r="L53" s="328">
        <v>30.23245</v>
      </c>
      <c r="M53" s="325">
        <v>34.693379999999998</v>
      </c>
      <c r="N53" s="329">
        <v>30.378409999999999</v>
      </c>
      <c r="O53" s="339">
        <f>G53+Sheet1!D47</f>
        <v>31.903310000000001</v>
      </c>
      <c r="P53" s="340">
        <f>H53+Sheet1!E47</f>
        <v>22.54598</v>
      </c>
      <c r="Q53" s="325">
        <v>22.110040000000001</v>
      </c>
      <c r="R53" s="329">
        <v>16.386859999999999</v>
      </c>
      <c r="S53" s="4">
        <v>106.5376</v>
      </c>
      <c r="T53" s="5">
        <v>46.621879999999997</v>
      </c>
      <c r="U53" s="2">
        <v>111.5376</v>
      </c>
      <c r="V53" s="3">
        <v>47.621879999999997</v>
      </c>
      <c r="W53" s="4">
        <v>58.108640000000001</v>
      </c>
      <c r="X53" s="5">
        <v>35.102690000000003</v>
      </c>
      <c r="Y53" s="2">
        <v>111.0376</v>
      </c>
      <c r="Z53" s="3">
        <v>49.621879999999997</v>
      </c>
      <c r="AA53" s="327">
        <v>23.103809999999999</v>
      </c>
      <c r="AB53" s="328">
        <v>19.490539999999999</v>
      </c>
      <c r="AC53" s="2">
        <v>109.5376</v>
      </c>
      <c r="AD53" s="73">
        <v>46.121879999999997</v>
      </c>
      <c r="AE53" s="339">
        <f>I53+Sheet1!B47</f>
        <v>25.98123</v>
      </c>
      <c r="AF53" s="342">
        <f>J53+Sheet1!C47</f>
        <v>21.926410000000001</v>
      </c>
      <c r="AG53" s="330">
        <v>1.5984644176642735</v>
      </c>
      <c r="AH53" s="331">
        <v>1.9745736924088082</v>
      </c>
      <c r="AI53" s="330">
        <v>1.3751495357847057</v>
      </c>
      <c r="AJ53" s="331">
        <v>1.492683684142373</v>
      </c>
      <c r="AK53" s="337">
        <v>1.4837024345386285</v>
      </c>
      <c r="AL53" s="338">
        <v>1.5581869312523511</v>
      </c>
      <c r="AM53" s="337">
        <v>1.3714368144918194</v>
      </c>
      <c r="AN53" s="331">
        <v>1.5161905138139065</v>
      </c>
      <c r="AO53" s="332">
        <v>1.1635880687409048</v>
      </c>
      <c r="AP53" s="333">
        <v>1.6219712473358066</v>
      </c>
      <c r="AQ53" s="332">
        <v>0.72871171981753635</v>
      </c>
      <c r="AR53" s="338">
        <v>1.6417724275645353</v>
      </c>
      <c r="AS53" s="337">
        <v>1.5331591823565827</v>
      </c>
      <c r="AT53" s="338">
        <v>1.6717099262436843</v>
      </c>
      <c r="AU53" s="337">
        <v>1.5438768068837179</v>
      </c>
      <c r="AV53" s="338">
        <v>1.5347159322878985</v>
      </c>
      <c r="AW53" s="337">
        <v>1.5216631828637894</v>
      </c>
      <c r="AX53" s="338">
        <v>1.5330993073592245</v>
      </c>
      <c r="AY53" s="337">
        <v>1.498671183878203</v>
      </c>
      <c r="AZ53" s="338">
        <v>1.4140678126109274</v>
      </c>
      <c r="BA53" s="332">
        <v>2.1642000000000001</v>
      </c>
      <c r="BB53" s="333">
        <v>2.6092580935402112</v>
      </c>
      <c r="BC53" s="15"/>
      <c r="BD53" s="151"/>
      <c r="BE53" s="151"/>
      <c r="BF53" s="151"/>
      <c r="BG53" s="151"/>
      <c r="BH53" s="151"/>
      <c r="BI53" s="151"/>
      <c r="BJ53" s="266">
        <f t="shared" si="6"/>
        <v>1.192248385751504</v>
      </c>
      <c r="BK53" s="266">
        <f t="shared" si="7"/>
        <v>1.6581322952899751</v>
      </c>
      <c r="BL53" s="266">
        <f t="shared" si="8"/>
        <v>1.2374403605594038</v>
      </c>
      <c r="BM53" s="266">
        <f t="shared" si="9"/>
        <v>1.7209811901373506</v>
      </c>
      <c r="BN53" s="266">
        <f t="shared" si="10"/>
        <v>1.4522005579345583</v>
      </c>
      <c r="BO53" s="266"/>
      <c r="BP53" s="266">
        <f t="shared" si="11"/>
        <v>1.5173875039464393</v>
      </c>
      <c r="BQ53" s="292">
        <f t="shared" si="12"/>
        <v>1.192248385751504</v>
      </c>
      <c r="BR53" s="292">
        <f t="shared" si="13"/>
        <v>1.5732130160433615</v>
      </c>
      <c r="BS53" s="292">
        <f t="shared" si="14"/>
        <v>1.5082815021176403</v>
      </c>
      <c r="BT53" s="292">
        <f t="shared" si="15"/>
        <v>1.4009299754008024</v>
      </c>
      <c r="BU53" s="292">
        <f t="shared" si="16"/>
        <v>1.4890163803206335</v>
      </c>
      <c r="BV53" s="292">
        <f t="shared" si="17"/>
        <v>1.5379836841423731</v>
      </c>
      <c r="BW53" s="169"/>
      <c r="BX53" s="148">
        <v>25.626087777777776</v>
      </c>
      <c r="BY53" s="165">
        <v>27.522274444444445</v>
      </c>
      <c r="BZ53" s="165">
        <v>18.853326666666668</v>
      </c>
      <c r="CA53" s="165">
        <v>32.775615555555561</v>
      </c>
      <c r="CB53" s="165">
        <v>19.566404444444444</v>
      </c>
      <c r="CC53" s="165">
        <v>32.836605555555558</v>
      </c>
      <c r="CD53" s="165">
        <v>24.179087777777781</v>
      </c>
      <c r="CE53" s="165">
        <v>21.497912222222222</v>
      </c>
      <c r="CF53" s="165">
        <v>27.744496666666667</v>
      </c>
      <c r="CG53"/>
      <c r="CH53"/>
      <c r="CI53"/>
      <c r="CJ53"/>
      <c r="CK53"/>
      <c r="CL53"/>
      <c r="CM53"/>
      <c r="CN53"/>
      <c r="CO53" s="171">
        <f t="shared" si="25"/>
        <v>2022</v>
      </c>
      <c r="CP53" s="173">
        <f t="shared" si="26"/>
        <v>44805</v>
      </c>
      <c r="CQ53" s="272">
        <f t="shared" si="27"/>
        <v>1.4283317379747063</v>
      </c>
      <c r="CR53" s="272">
        <f t="shared" si="28"/>
        <v>1.4009299754008024</v>
      </c>
      <c r="CS53" s="272">
        <f t="shared" si="93"/>
        <v>1.518420405088339</v>
      </c>
      <c r="CT53" s="272">
        <f t="shared" si="93"/>
        <v>1.4990366940015432</v>
      </c>
      <c r="CU53" s="272">
        <f t="shared" si="93"/>
        <v>1.518420405088339</v>
      </c>
      <c r="CV53" s="272">
        <f t="shared" si="30"/>
        <v>1.4388046452867678</v>
      </c>
      <c r="CW53" s="272">
        <f t="shared" si="31"/>
        <v>1.5171805184234362</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5"/>
        <v>44835</v>
      </c>
      <c r="C54" s="193">
        <f t="shared" si="146"/>
        <v>44865</v>
      </c>
      <c r="D54" s="191">
        <f t="shared" si="147"/>
        <v>44835</v>
      </c>
      <c r="E54" s="325">
        <v>32.72625</v>
      </c>
      <c r="F54" s="329">
        <v>25.582429999999999</v>
      </c>
      <c r="G54" s="327">
        <v>22.31784</v>
      </c>
      <c r="H54" s="328">
        <v>19.52206</v>
      </c>
      <c r="I54" s="325">
        <v>25.721800000000002</v>
      </c>
      <c r="J54" s="329">
        <v>18.81925</v>
      </c>
      <c r="K54" s="327">
        <v>33.771720000000002</v>
      </c>
      <c r="L54" s="328">
        <v>30.8416</v>
      </c>
      <c r="M54" s="325">
        <v>32.231029999999997</v>
      </c>
      <c r="N54" s="329">
        <v>30.165030000000002</v>
      </c>
      <c r="O54" s="339">
        <f>G54+Sheet1!D48</f>
        <v>20.56784</v>
      </c>
      <c r="P54" s="340">
        <f>H54+Sheet1!E48</f>
        <v>17.52206</v>
      </c>
      <c r="Q54" s="325">
        <v>16.268750000000001</v>
      </c>
      <c r="R54" s="329">
        <v>13.329470000000001</v>
      </c>
      <c r="S54" s="4">
        <v>34.877740000000003</v>
      </c>
      <c r="T54" s="5">
        <v>30.714860000000002</v>
      </c>
      <c r="U54" s="2">
        <v>35.377740000000003</v>
      </c>
      <c r="V54" s="3">
        <v>32.464860000000002</v>
      </c>
      <c r="W54" s="4">
        <v>33.259459999999997</v>
      </c>
      <c r="X54" s="5">
        <v>27.719660000000001</v>
      </c>
      <c r="Y54" s="2">
        <v>37.877740000000003</v>
      </c>
      <c r="Z54" s="3">
        <v>34.214860000000002</v>
      </c>
      <c r="AA54" s="327">
        <v>17.634799999999998</v>
      </c>
      <c r="AB54" s="328">
        <v>15.93202</v>
      </c>
      <c r="AC54" s="2">
        <v>36.877740000000003</v>
      </c>
      <c r="AD54" s="73">
        <v>32.214860000000002</v>
      </c>
      <c r="AE54" s="339">
        <f>I54+Sheet1!B48</f>
        <v>30.398399999999999</v>
      </c>
      <c r="AF54" s="342">
        <f>J54+Sheet1!C48</f>
        <v>23.089749999999999</v>
      </c>
      <c r="AG54" s="330">
        <v>1.527943928649673</v>
      </c>
      <c r="AH54" s="331">
        <v>1.5396973434854397</v>
      </c>
      <c r="AI54" s="330">
        <v>1.2811222170985721</v>
      </c>
      <c r="AJ54" s="331">
        <v>1.4221631951277725</v>
      </c>
      <c r="AK54" s="337">
        <v>1.4133590482326355</v>
      </c>
      <c r="AL54" s="338">
        <v>1.485787830023295</v>
      </c>
      <c r="AM54" s="337">
        <v>1.3487953043349654</v>
      </c>
      <c r="AN54" s="331">
        <v>1.4574234396350727</v>
      </c>
      <c r="AO54" s="332">
        <v>1.2811222170985721</v>
      </c>
      <c r="AP54" s="333">
        <v>1.5044370989781397</v>
      </c>
      <c r="AQ54" s="332">
        <v>0.77572537916060325</v>
      </c>
      <c r="AR54" s="338">
        <v>1.5670794530217249</v>
      </c>
      <c r="AS54" s="337">
        <v>1.4613123016548142</v>
      </c>
      <c r="AT54" s="338">
        <v>1.5964266093388477</v>
      </c>
      <c r="AU54" s="337">
        <v>1.4715251120531732</v>
      </c>
      <c r="AV54" s="338">
        <v>1.4629557424085731</v>
      </c>
      <c r="AW54" s="337">
        <v>1.5009896569955643</v>
      </c>
      <c r="AX54" s="338">
        <v>1.4612536073421798</v>
      </c>
      <c r="AY54" s="337">
        <v>1.4280326263911969</v>
      </c>
      <c r="AZ54" s="338">
        <v>1.3825445340996567</v>
      </c>
      <c r="BA54" s="332">
        <v>2.1579999999999999</v>
      </c>
      <c r="BB54" s="333">
        <v>2.526984189689844</v>
      </c>
      <c r="BC54" s="15"/>
      <c r="BD54" s="151"/>
      <c r="BE54" s="151"/>
      <c r="BF54" s="151"/>
      <c r="BG54" s="151"/>
      <c r="BH54" s="151"/>
      <c r="BI54" s="151"/>
      <c r="BJ54" s="266">
        <f t="shared" si="6"/>
        <v>1.3117057984536762</v>
      </c>
      <c r="BK54" s="266">
        <f t="shared" si="7"/>
        <v>1.5386748825878034</v>
      </c>
      <c r="BL54" s="266">
        <f t="shared" si="8"/>
        <v>1.3614251886563133</v>
      </c>
      <c r="BM54" s="266">
        <f t="shared" si="9"/>
        <v>1.5969963620404415</v>
      </c>
      <c r="BN54" s="266">
        <f t="shared" si="10"/>
        <v>1.4522005579345585</v>
      </c>
      <c r="BO54" s="266"/>
      <c r="BP54" s="266">
        <f t="shared" si="11"/>
        <v>1.4458874643899144</v>
      </c>
      <c r="BQ54" s="292">
        <f t="shared" si="12"/>
        <v>1.3117057984536762</v>
      </c>
      <c r="BR54" s="292">
        <f t="shared" si="13"/>
        <v>1.5126659751114482</v>
      </c>
      <c r="BS54" s="292">
        <f t="shared" si="14"/>
        <v>1.4369610252789573</v>
      </c>
      <c r="BT54" s="292">
        <f t="shared" si="15"/>
        <v>1.3782043805429744</v>
      </c>
      <c r="BU54" s="292">
        <f t="shared" si="16"/>
        <v>1.4185301007042883</v>
      </c>
      <c r="BV54" s="292">
        <f t="shared" si="17"/>
        <v>1.4674631951277726</v>
      </c>
      <c r="BW54" s="169"/>
      <c r="BX54" s="148">
        <v>29.576823978494623</v>
      </c>
      <c r="BY54" s="165">
        <v>21.08529182795699</v>
      </c>
      <c r="BZ54" s="165">
        <v>22.678740322580648</v>
      </c>
      <c r="CA54" s="165">
        <v>31.320212795698922</v>
      </c>
      <c r="CB54" s="165">
        <v>14.972938387096775</v>
      </c>
      <c r="CC54" s="165">
        <v>32.479946666666663</v>
      </c>
      <c r="CD54" s="165">
        <v>27.176306989247308</v>
      </c>
      <c r="CE54" s="165">
        <v>16.884112043010752</v>
      </c>
      <c r="CF54" s="165">
        <v>19.22507677419355</v>
      </c>
      <c r="CG54"/>
      <c r="CH54"/>
      <c r="CI54"/>
      <c r="CJ54"/>
      <c r="CK54"/>
      <c r="CL54"/>
      <c r="CM54"/>
      <c r="CN54"/>
      <c r="CO54" s="171">
        <f t="shared" si="25"/>
        <v>2022</v>
      </c>
      <c r="CP54" s="173">
        <f t="shared" si="26"/>
        <v>44835</v>
      </c>
      <c r="CQ54" s="272">
        <f t="shared" si="27"/>
        <v>1.3320218755490854</v>
      </c>
      <c r="CR54" s="272">
        <f t="shared" si="28"/>
        <v>1.3782043805429744</v>
      </c>
      <c r="CS54" s="272">
        <f t="shared" si="93"/>
        <v>1.4470999282496559</v>
      </c>
      <c r="CT54" s="272">
        <f t="shared" si="93"/>
        <v>1.4285504143851979</v>
      </c>
      <c r="CU54" s="272">
        <f t="shared" si="93"/>
        <v>1.4470999282496559</v>
      </c>
      <c r="CV54" s="272">
        <f t="shared" si="30"/>
        <v>1.415667065417517</v>
      </c>
      <c r="CW54" s="272">
        <f t="shared" si="31"/>
        <v>1.4463483679467382</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5"/>
        <v>44866</v>
      </c>
      <c r="C55" s="193">
        <f t="shared" si="146"/>
        <v>44895</v>
      </c>
      <c r="D55" s="191">
        <f t="shared" si="147"/>
        <v>44866</v>
      </c>
      <c r="E55" s="325">
        <v>33.210070000000002</v>
      </c>
      <c r="F55" s="329">
        <v>26.685400000000001</v>
      </c>
      <c r="G55" s="327">
        <v>23.47588</v>
      </c>
      <c r="H55" s="328">
        <v>20.896640000000001</v>
      </c>
      <c r="I55" s="325">
        <v>26.190799999999999</v>
      </c>
      <c r="J55" s="329">
        <v>19.883410000000001</v>
      </c>
      <c r="K55" s="327">
        <v>34.686050000000002</v>
      </c>
      <c r="L55" s="328">
        <v>31.96161</v>
      </c>
      <c r="M55" s="325">
        <v>33.246679999999998</v>
      </c>
      <c r="N55" s="329">
        <v>31.3673</v>
      </c>
      <c r="O55" s="339">
        <f>G55+Sheet1!D49</f>
        <v>21.47588</v>
      </c>
      <c r="P55" s="340">
        <f>H55+Sheet1!E49</f>
        <v>18.896640000000001</v>
      </c>
      <c r="Q55" s="325">
        <v>15.8339</v>
      </c>
      <c r="R55" s="329">
        <v>13.84029</v>
      </c>
      <c r="S55" s="4">
        <v>33.418709999999997</v>
      </c>
      <c r="T55" s="5">
        <v>28.270869999999999</v>
      </c>
      <c r="U55" s="2">
        <v>34.168709999999997</v>
      </c>
      <c r="V55" s="3">
        <v>31.020869999999999</v>
      </c>
      <c r="W55" s="4">
        <v>34.757980000000003</v>
      </c>
      <c r="X55" s="5">
        <v>28.430409999999998</v>
      </c>
      <c r="Y55" s="2">
        <v>33.918709999999997</v>
      </c>
      <c r="Z55" s="3">
        <v>32.770870000000002</v>
      </c>
      <c r="AA55" s="327">
        <v>18.778580000000002</v>
      </c>
      <c r="AB55" s="328">
        <v>17.616969999999998</v>
      </c>
      <c r="AC55" s="2">
        <v>33.918709999999997</v>
      </c>
      <c r="AD55" s="73">
        <v>31.270869999999999</v>
      </c>
      <c r="AE55" s="339">
        <f>I55+Sheet1!B49</f>
        <v>29.293549999999993</v>
      </c>
      <c r="AF55" s="342">
        <f>J55+Sheet1!C49</f>
        <v>23.882810000000003</v>
      </c>
      <c r="AG55" s="330">
        <v>1.6219712473358066</v>
      </c>
      <c r="AH55" s="331">
        <v>1.8100258847080744</v>
      </c>
      <c r="AI55" s="330">
        <v>1.3751495357847057</v>
      </c>
      <c r="AJ55" s="331">
        <v>1.6337246621715733</v>
      </c>
      <c r="AK55" s="337">
        <v>1.6249127707898496</v>
      </c>
      <c r="AL55" s="338">
        <v>1.7003425610174046</v>
      </c>
      <c r="AM55" s="337">
        <v>1.4193019718829634</v>
      </c>
      <c r="AN55" s="331">
        <v>1.7159985660219403</v>
      </c>
      <c r="AO55" s="332">
        <v>1.3869029506204724</v>
      </c>
      <c r="AP55" s="333">
        <v>1.8687929588869079</v>
      </c>
      <c r="AQ55" s="332">
        <v>0.94027318686133732</v>
      </c>
      <c r="AR55" s="338">
        <v>1.7849367182819522</v>
      </c>
      <c r="AS55" s="337">
        <v>1.6756692651485781</v>
      </c>
      <c r="AT55" s="338">
        <v>1.814309689554364</v>
      </c>
      <c r="AU55" s="337">
        <v>1.6873009617724533</v>
      </c>
      <c r="AV55" s="338">
        <v>1.6764329624016607</v>
      </c>
      <c r="AW55" s="337">
        <v>1.9458418549122267</v>
      </c>
      <c r="AX55" s="338">
        <v>1.6755517732634881</v>
      </c>
      <c r="AY55" s="337">
        <v>1.6395992564260555</v>
      </c>
      <c r="AZ55" s="338">
        <v>1.5331516085348333</v>
      </c>
      <c r="BA55" s="332">
        <v>2.4123000000000001</v>
      </c>
      <c r="BB55" s="333">
        <v>2.5152307748540772</v>
      </c>
      <c r="BC55" s="15"/>
      <c r="BD55" s="151"/>
      <c r="BE55" s="151"/>
      <c r="BF55" s="151"/>
      <c r="BG55" s="151"/>
      <c r="BH55" s="151"/>
      <c r="BI55" s="151"/>
      <c r="BJ55" s="266">
        <f t="shared" si="6"/>
        <v>1.419217469885631</v>
      </c>
      <c r="BK55" s="266">
        <f t="shared" si="7"/>
        <v>1.9089928619645369</v>
      </c>
      <c r="BL55" s="266">
        <f t="shared" si="8"/>
        <v>1.4730115339435317</v>
      </c>
      <c r="BM55" s="266">
        <f t="shared" si="9"/>
        <v>1.9813493291408608</v>
      </c>
      <c r="BN55" s="266">
        <f t="shared" si="10"/>
        <v>1.6956427987336402</v>
      </c>
      <c r="BO55" s="266"/>
      <c r="BP55" s="266">
        <f t="shared" si="11"/>
        <v>1.6603875830594885</v>
      </c>
      <c r="BQ55" s="292">
        <f t="shared" si="12"/>
        <v>1.419217469885631</v>
      </c>
      <c r="BR55" s="292">
        <f t="shared" si="13"/>
        <v>1.7790729552118663</v>
      </c>
      <c r="BS55" s="292">
        <f t="shared" si="14"/>
        <v>1.6514532918887252</v>
      </c>
      <c r="BT55" s="292">
        <f t="shared" si="15"/>
        <v>1.4489728915818161</v>
      </c>
      <c r="BU55" s="292">
        <f t="shared" si="16"/>
        <v>1.6305135667430295</v>
      </c>
      <c r="BV55" s="292">
        <f t="shared" si="17"/>
        <v>1.6790246621715732</v>
      </c>
      <c r="BW55" s="169"/>
      <c r="BX55" s="148">
        <v>30.305189181692093</v>
      </c>
      <c r="BY55" s="165">
        <v>22.327563717059643</v>
      </c>
      <c r="BZ55" s="165">
        <v>23.382655492371708</v>
      </c>
      <c r="CA55" s="165">
        <v>32.409951872399446</v>
      </c>
      <c r="CB55" s="165">
        <v>14.946314965325936</v>
      </c>
      <c r="CC55" s="165">
        <v>33.473088502080444</v>
      </c>
      <c r="CD55" s="165">
        <v>26.884607503467404</v>
      </c>
      <c r="CE55" s="165">
        <v>18.261413828016646</v>
      </c>
      <c r="CF55" s="165">
        <v>20.32756371705964</v>
      </c>
      <c r="CG55"/>
      <c r="CH55"/>
      <c r="CI55"/>
      <c r="CJ55"/>
      <c r="CK55"/>
      <c r="CL55"/>
      <c r="CM55"/>
      <c r="CN55"/>
      <c r="CO55" s="171">
        <f t="shared" si="25"/>
        <v>2022</v>
      </c>
      <c r="CP55" s="173">
        <f t="shared" si="26"/>
        <v>44866</v>
      </c>
      <c r="CQ55" s="272">
        <f t="shared" si="27"/>
        <v>1.4283317379747063</v>
      </c>
      <c r="CR55" s="272">
        <f t="shared" si="28"/>
        <v>1.4489728915818161</v>
      </c>
      <c r="CS55" s="272">
        <f t="shared" si="93"/>
        <v>1.6615921948594239</v>
      </c>
      <c r="CT55" s="272">
        <f t="shared" si="93"/>
        <v>1.6405338804239391</v>
      </c>
      <c r="CU55" s="272">
        <f t="shared" si="93"/>
        <v>1.6615921948594239</v>
      </c>
      <c r="CV55" s="272">
        <f t="shared" si="30"/>
        <v>1.4877185160674495</v>
      </c>
      <c r="CW55" s="272">
        <f t="shared" si="31"/>
        <v>1.6588448193768313</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5"/>
        <v>44896</v>
      </c>
      <c r="C56" s="193">
        <f t="shared" si="146"/>
        <v>44926</v>
      </c>
      <c r="D56" s="191">
        <f t="shared" si="147"/>
        <v>44896</v>
      </c>
      <c r="E56" s="325">
        <v>37.309959999999997</v>
      </c>
      <c r="F56" s="329">
        <v>29.5822</v>
      </c>
      <c r="G56" s="327">
        <v>26.012640000000001</v>
      </c>
      <c r="H56" s="328">
        <v>24.136150000000001</v>
      </c>
      <c r="I56" s="325">
        <v>30.23489</v>
      </c>
      <c r="J56" s="329">
        <v>22.70074</v>
      </c>
      <c r="K56" s="327">
        <v>32.878360000000001</v>
      </c>
      <c r="L56" s="328">
        <v>31.675429999999999</v>
      </c>
      <c r="M56" s="325">
        <v>33.799320000000002</v>
      </c>
      <c r="N56" s="329">
        <v>32.13044</v>
      </c>
      <c r="O56" s="339">
        <f>G56+Sheet1!D50</f>
        <v>24.012640000000001</v>
      </c>
      <c r="P56" s="340">
        <f>H56+Sheet1!E50</f>
        <v>22.136150000000001</v>
      </c>
      <c r="Q56" s="325">
        <v>18.515350000000002</v>
      </c>
      <c r="R56" s="329">
        <v>16.119240000000001</v>
      </c>
      <c r="S56" s="4">
        <v>35.55048</v>
      </c>
      <c r="T56" s="5">
        <v>28.22775</v>
      </c>
      <c r="U56" s="2">
        <v>37.05048</v>
      </c>
      <c r="V56" s="3">
        <v>32.22775</v>
      </c>
      <c r="W56" s="4">
        <v>40.981430000000003</v>
      </c>
      <c r="X56" s="5">
        <v>32.461039999999997</v>
      </c>
      <c r="Y56" s="2">
        <v>36.55048</v>
      </c>
      <c r="Z56" s="3">
        <v>33.22775</v>
      </c>
      <c r="AA56" s="327">
        <v>21.489239999999999</v>
      </c>
      <c r="AB56" s="328">
        <v>20.39199</v>
      </c>
      <c r="AC56" s="2">
        <v>39.05048</v>
      </c>
      <c r="AD56" s="73">
        <v>31.22775</v>
      </c>
      <c r="AE56" s="339">
        <f>I56+Sheet1!B50</f>
        <v>33.877489999999995</v>
      </c>
      <c r="AF56" s="342">
        <f>J56+Sheet1!C50</f>
        <v>27.645239999999998</v>
      </c>
      <c r="AG56" s="330">
        <v>1.6924917363504071</v>
      </c>
      <c r="AH56" s="331">
        <v>2.1626283297810756</v>
      </c>
      <c r="AI56" s="330">
        <v>1.5044370989781397</v>
      </c>
      <c r="AJ56" s="331">
        <v>1.8687929588869079</v>
      </c>
      <c r="AK56" s="337">
        <v>1.8600711498068505</v>
      </c>
      <c r="AL56" s="338">
        <v>1.9382185591641627</v>
      </c>
      <c r="AM56" s="337">
        <v>1.636211383418718</v>
      </c>
      <c r="AN56" s="331">
        <v>1.8687929588869079</v>
      </c>
      <c r="AO56" s="332">
        <v>1.7042451511861738</v>
      </c>
      <c r="AP56" s="333">
        <v>2.0921078407664755</v>
      </c>
      <c r="AQ56" s="332">
        <v>1.1283278242336046</v>
      </c>
      <c r="AR56" s="338">
        <v>2.0258436677218032</v>
      </c>
      <c r="AS56" s="337">
        <v>1.9135649121645346</v>
      </c>
      <c r="AT56" s="338">
        <v>2.0549163646553272</v>
      </c>
      <c r="AU56" s="337">
        <v>1.9268802073600881</v>
      </c>
      <c r="AV56" s="338">
        <v>1.9133323305890662</v>
      </c>
      <c r="AW56" s="337">
        <v>2.2892423019395287</v>
      </c>
      <c r="AX56" s="338">
        <v>1.9133904759829337</v>
      </c>
      <c r="AY56" s="337">
        <v>1.8746074982736127</v>
      </c>
      <c r="AZ56" s="338">
        <v>1.6289432091853366</v>
      </c>
      <c r="BA56" s="332">
        <v>2.6040000000000001</v>
      </c>
      <c r="BB56" s="333">
        <v>2.5152307748540772</v>
      </c>
      <c r="BC56" s="15"/>
      <c r="BD56" s="151"/>
      <c r="BE56" s="151"/>
      <c r="BF56" s="151"/>
      <c r="BG56" s="151"/>
      <c r="BH56" s="151"/>
      <c r="BI56" s="151"/>
      <c r="BJ56" s="266">
        <f t="shared" si="6"/>
        <v>1.7417524841814958</v>
      </c>
      <c r="BK56" s="266">
        <f t="shared" si="7"/>
        <v>2.1359619460986639</v>
      </c>
      <c r="BL56" s="266">
        <f t="shared" si="8"/>
        <v>1.8077705698051874</v>
      </c>
      <c r="BM56" s="266">
        <f t="shared" si="9"/>
        <v>2.2169205025249887</v>
      </c>
      <c r="BN56" s="266">
        <f t="shared" si="10"/>
        <v>1.9756013756525839</v>
      </c>
      <c r="BO56" s="266"/>
      <c r="BP56" s="266">
        <f t="shared" si="11"/>
        <v>1.8987210482479044</v>
      </c>
      <c r="BQ56" s="292">
        <f t="shared" si="12"/>
        <v>1.7417524841814958</v>
      </c>
      <c r="BR56" s="292">
        <f t="shared" si="13"/>
        <v>1.936495261634841</v>
      </c>
      <c r="BS56" s="292">
        <f t="shared" si="14"/>
        <v>1.8898780906487385</v>
      </c>
      <c r="BT56" s="292">
        <f t="shared" si="15"/>
        <v>1.6666878484580125</v>
      </c>
      <c r="BU56" s="292">
        <f t="shared" si="16"/>
        <v>1.8661496389874881</v>
      </c>
      <c r="BV56" s="292">
        <f t="shared" si="17"/>
        <v>1.9140929588869078</v>
      </c>
      <c r="BW56" s="169"/>
      <c r="BX56" s="148">
        <v>33.903098064516129</v>
      </c>
      <c r="BY56" s="165">
        <v>25.185370215053762</v>
      </c>
      <c r="BZ56" s="165">
        <v>26.913383010752689</v>
      </c>
      <c r="CA56" s="165">
        <v>33.063577204301076</v>
      </c>
      <c r="CB56" s="165">
        <v>17.45900043010753</v>
      </c>
      <c r="CC56" s="165">
        <v>32.348036021505372</v>
      </c>
      <c r="CD56" s="165">
        <v>31.129938924731178</v>
      </c>
      <c r="CE56" s="165">
        <v>21.005506129032259</v>
      </c>
      <c r="CF56" s="165">
        <v>23.185370215053762</v>
      </c>
      <c r="CG56"/>
      <c r="CH56"/>
      <c r="CI56"/>
      <c r="CJ56"/>
      <c r="CK56"/>
      <c r="CL56"/>
      <c r="CM56"/>
      <c r="CN56"/>
      <c r="CO56" s="171">
        <f t="shared" si="25"/>
        <v>2022</v>
      </c>
      <c r="CP56" s="173">
        <f t="shared" si="26"/>
        <v>44896</v>
      </c>
      <c r="CQ56" s="272">
        <f t="shared" si="27"/>
        <v>1.560757798809935</v>
      </c>
      <c r="CR56" s="272">
        <f t="shared" si="28"/>
        <v>1.6666878484580125</v>
      </c>
      <c r="CS56" s="272">
        <f t="shared" si="93"/>
        <v>1.9000169936194369</v>
      </c>
      <c r="CT56" s="272">
        <f t="shared" si="93"/>
        <v>1.8761699526683977</v>
      </c>
      <c r="CU56" s="272">
        <f t="shared" si="93"/>
        <v>1.9000169936194369</v>
      </c>
      <c r="CV56" s="272">
        <f t="shared" si="30"/>
        <v>1.709380357483157</v>
      </c>
      <c r="CW56" s="272">
        <f t="shared" si="31"/>
        <v>1.8949519876324907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5"/>
        <v>44927</v>
      </c>
      <c r="C57" s="317">
        <f t="shared" si="146"/>
        <v>44957</v>
      </c>
      <c r="D57" s="318">
        <f t="shared" si="147"/>
        <v>44927</v>
      </c>
      <c r="E57" s="325">
        <v>38.582990000000002</v>
      </c>
      <c r="F57" s="329">
        <v>28.899170000000002</v>
      </c>
      <c r="G57" s="327">
        <v>28.556360000000002</v>
      </c>
      <c r="H57" s="328">
        <v>25.14057</v>
      </c>
      <c r="I57" s="325">
        <v>30.87679</v>
      </c>
      <c r="J57" s="329">
        <v>21.436489999999999</v>
      </c>
      <c r="K57" s="327">
        <v>35.774940000000001</v>
      </c>
      <c r="L57" s="328">
        <v>32.835329999999999</v>
      </c>
      <c r="M57" s="325">
        <v>36.241280000000003</v>
      </c>
      <c r="N57" s="329">
        <v>33.081049999999998</v>
      </c>
      <c r="O57" s="339">
        <f>G57+Sheet1!D51</f>
        <v>26.556360000000002</v>
      </c>
      <c r="P57" s="340">
        <f>H57+Sheet1!E51</f>
        <v>23.14057</v>
      </c>
      <c r="Q57" s="325">
        <v>20.72307</v>
      </c>
      <c r="R57" s="329">
        <v>17.27619</v>
      </c>
      <c r="S57" s="4">
        <v>34.501449999999998</v>
      </c>
      <c r="T57" s="5">
        <v>31.149249999999999</v>
      </c>
      <c r="U57" s="2">
        <v>36.001449999999998</v>
      </c>
      <c r="V57" s="3">
        <v>35.149250000000002</v>
      </c>
      <c r="W57" s="4">
        <v>40.601999999999997</v>
      </c>
      <c r="X57" s="5">
        <v>30.13775</v>
      </c>
      <c r="Y57" s="2">
        <v>37.501449999999998</v>
      </c>
      <c r="Z57" s="3">
        <v>36.899250000000002</v>
      </c>
      <c r="AA57" s="327">
        <v>23.625129999999999</v>
      </c>
      <c r="AB57" s="328">
        <v>22.097069999999999</v>
      </c>
      <c r="AC57" s="2">
        <v>36.501449999999998</v>
      </c>
      <c r="AD57" s="73">
        <v>33.149250000000002</v>
      </c>
      <c r="AE57" s="339">
        <f>I57+Sheet1!B51</f>
        <v>32.726339999999993</v>
      </c>
      <c r="AF57" s="342">
        <f>J57+Sheet1!C51</f>
        <v>25.408089999999998</v>
      </c>
      <c r="AG57" s="330">
        <v>1.9920392668547573</v>
      </c>
      <c r="AH57" s="331">
        <v>2.4120475460108808</v>
      </c>
      <c r="AI57" s="330">
        <v>1.8000354820976723</v>
      </c>
      <c r="AJ57" s="331">
        <v>2.0400402130440285</v>
      </c>
      <c r="AK57" s="337">
        <v>2.0306621550619077</v>
      </c>
      <c r="AL57" s="338">
        <v>2.1151271972875434</v>
      </c>
      <c r="AM57" s="337">
        <v>1.8040257538273197</v>
      </c>
      <c r="AN57" s="331">
        <v>2.064040686138664</v>
      </c>
      <c r="AO57" s="332">
        <v>1.8480364282869435</v>
      </c>
      <c r="AP57" s="333">
        <v>2.1720428150645246</v>
      </c>
      <c r="AQ57" s="332">
        <v>1.2480246009210527</v>
      </c>
      <c r="AR57" s="338">
        <v>2.2098455829069641</v>
      </c>
      <c r="AS57" s="337">
        <v>2.0885560330048674</v>
      </c>
      <c r="AT57" s="338">
        <v>2.2411057761807003</v>
      </c>
      <c r="AU57" s="337">
        <v>2.1030607626838811</v>
      </c>
      <c r="AV57" s="338">
        <v>2.0882434310721298</v>
      </c>
      <c r="AW57" s="337">
        <v>2.4093481363799487</v>
      </c>
      <c r="AX57" s="338">
        <v>2.0884309922317721</v>
      </c>
      <c r="AY57" s="337">
        <v>2.0462922516987763</v>
      </c>
      <c r="AZ57" s="338">
        <v>1.8634201210474188</v>
      </c>
      <c r="BA57" s="332">
        <v>2.7829999999999999</v>
      </c>
      <c r="BB57" s="333">
        <v>2.4212034561679436</v>
      </c>
      <c r="BC57" s="15"/>
      <c r="BD57" s="151"/>
      <c r="BE57" s="151"/>
      <c r="BF57" s="151"/>
      <c r="BG57" s="151"/>
      <c r="BH57" s="151"/>
      <c r="BI57" s="151"/>
      <c r="BJ57" s="266">
        <f t="shared" si="6"/>
        <v>1.8878966828813328</v>
      </c>
      <c r="BK57" s="266">
        <f t="shared" si="7"/>
        <v>2.217204932477411</v>
      </c>
      <c r="BL57" s="266">
        <f t="shared" si="8"/>
        <v>1.959453608498946</v>
      </c>
      <c r="BM57" s="266">
        <f t="shared" si="9"/>
        <v>2.3012425841136968</v>
      </c>
      <c r="BN57" s="266">
        <f t="shared" si="10"/>
        <v>2.0914494519928466</v>
      </c>
      <c r="BO57" s="266"/>
      <c r="BP57" s="266">
        <f t="shared" si="11"/>
        <v>2.0723469776376646</v>
      </c>
      <c r="BQ57" s="292">
        <f t="shared" si="12"/>
        <v>1.8878966828813328</v>
      </c>
      <c r="BR57" s="292">
        <f t="shared" si="13"/>
        <v>2.1376567504270287</v>
      </c>
      <c r="BS57" s="292">
        <f t="shared" si="14"/>
        <v>2.0628386556442337</v>
      </c>
      <c r="BT57" s="292">
        <f t="shared" si="15"/>
        <v>1.8351254379477262</v>
      </c>
      <c r="BU57" s="292">
        <f t="shared" si="16"/>
        <v>2.0370871773672254</v>
      </c>
      <c r="BV57" s="292">
        <f t="shared" si="17"/>
        <v>2.0853402130440286</v>
      </c>
      <c r="BW57" s="169"/>
      <c r="BX57" s="148">
        <v>34.105524838709677</v>
      </c>
      <c r="BY57" s="165">
        <v>26.977016236559137</v>
      </c>
      <c r="BZ57" s="165">
        <v>26.51192010752688</v>
      </c>
      <c r="CA57" s="165">
        <v>34.780098387096771</v>
      </c>
      <c r="CB57" s="165">
        <v>19.129351290322578</v>
      </c>
      <c r="CC57" s="165">
        <v>34.41576548387097</v>
      </c>
      <c r="CD57" s="165">
        <v>29.342633010752682</v>
      </c>
      <c r="CE57" s="165">
        <v>22.918607634408602</v>
      </c>
      <c r="CF57" s="165">
        <v>24.977016236559137</v>
      </c>
      <c r="CG57"/>
      <c r="CH57"/>
      <c r="CI57"/>
      <c r="CJ57"/>
      <c r="CK57"/>
      <c r="CL57"/>
      <c r="CM57"/>
      <c r="CN57"/>
      <c r="CO57" s="171">
        <f t="shared" si="25"/>
        <v>2023</v>
      </c>
      <c r="CP57" s="173">
        <f t="shared" si="26"/>
        <v>44927</v>
      </c>
      <c r="CQ57" s="272">
        <f t="shared" si="27"/>
        <v>1.8635319288104806</v>
      </c>
      <c r="CR57" s="272">
        <f t="shared" si="28"/>
        <v>1.8351254379477262</v>
      </c>
      <c r="CS57" s="272">
        <f t="shared" si="93"/>
        <v>2.0729775586149324</v>
      </c>
      <c r="CT57" s="272">
        <f t="shared" si="93"/>
        <v>2.0471074910481355</v>
      </c>
      <c r="CU57" s="272">
        <f t="shared" si="93"/>
        <v>2.0729775586149324</v>
      </c>
      <c r="CV57" s="272">
        <f t="shared" si="30"/>
        <v>1.8808714979432224</v>
      </c>
      <c r="CW57" s="272">
        <f t="shared" si="31"/>
        <v>2.066956059706738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5"/>
        <v>44958</v>
      </c>
      <c r="C58" s="193">
        <f t="shared" si="146"/>
        <v>44985</v>
      </c>
      <c r="D58" s="191">
        <f t="shared" si="147"/>
        <v>44958</v>
      </c>
      <c r="E58" s="325">
        <v>38.053890000000003</v>
      </c>
      <c r="F58" s="329">
        <v>29.394349999999999</v>
      </c>
      <c r="G58" s="327">
        <v>26.291419999999999</v>
      </c>
      <c r="H58" s="328">
        <v>23.686530000000001</v>
      </c>
      <c r="I58" s="325">
        <v>30.419180000000001</v>
      </c>
      <c r="J58" s="329">
        <v>21.931170000000002</v>
      </c>
      <c r="K58" s="327">
        <v>33.961199999999998</v>
      </c>
      <c r="L58" s="328">
        <v>32.340859999999999</v>
      </c>
      <c r="M58" s="325">
        <v>34.430860000000003</v>
      </c>
      <c r="N58" s="329">
        <v>32.489069999999998</v>
      </c>
      <c r="O58" s="339">
        <f>G58+Sheet1!D52</f>
        <v>24.791419999999999</v>
      </c>
      <c r="P58" s="340">
        <f>H58+Sheet1!E52</f>
        <v>21.186530000000001</v>
      </c>
      <c r="Q58" s="325">
        <v>19.068519999999999</v>
      </c>
      <c r="R58" s="329">
        <v>15.74896</v>
      </c>
      <c r="S58" s="4">
        <v>34.800800000000002</v>
      </c>
      <c r="T58" s="5">
        <v>29.402899999999999</v>
      </c>
      <c r="U58" s="2">
        <v>35.300800000000002</v>
      </c>
      <c r="V58" s="3">
        <v>32.152900000000002</v>
      </c>
      <c r="W58" s="4">
        <v>35.203650000000003</v>
      </c>
      <c r="X58" s="5">
        <v>26.9877</v>
      </c>
      <c r="Y58" s="2">
        <v>36.800800000000002</v>
      </c>
      <c r="Z58" s="3">
        <v>34.152900000000002</v>
      </c>
      <c r="AA58" s="327">
        <v>21.823519999999998</v>
      </c>
      <c r="AB58" s="328">
        <v>20.540320000000001</v>
      </c>
      <c r="AC58" s="2">
        <v>35.800800000000002</v>
      </c>
      <c r="AD58" s="73">
        <v>30.402899999999999</v>
      </c>
      <c r="AE58" s="339">
        <f>I58+Sheet1!B52</f>
        <v>34.118179999999995</v>
      </c>
      <c r="AF58" s="342">
        <f>J58+Sheet1!C52</f>
        <v>27.055919999999997</v>
      </c>
      <c r="AG58" s="330">
        <v>1.8960373744762149</v>
      </c>
      <c r="AH58" s="331">
        <v>2.2080435247064782</v>
      </c>
      <c r="AI58" s="330">
        <v>1.6680328800771762</v>
      </c>
      <c r="AJ58" s="331">
        <v>1.8720369013815792</v>
      </c>
      <c r="AK58" s="337">
        <v>1.8631548664232607</v>
      </c>
      <c r="AL58" s="338">
        <v>1.9422641911186833</v>
      </c>
      <c r="AM58" s="337">
        <v>1.6707107756596948</v>
      </c>
      <c r="AN58" s="331">
        <v>1.8840371379288972</v>
      </c>
      <c r="AO58" s="332">
        <v>1.7160338262664474</v>
      </c>
      <c r="AP58" s="333">
        <v>1.7760350090030366</v>
      </c>
      <c r="AQ58" s="332">
        <v>1.2120238912790993</v>
      </c>
      <c r="AR58" s="338">
        <v>2.0310845407018676</v>
      </c>
      <c r="AS58" s="337">
        <v>1.9172168525362254</v>
      </c>
      <c r="AT58" s="338">
        <v>2.0606913238962625</v>
      </c>
      <c r="AU58" s="337">
        <v>1.9305399049737031</v>
      </c>
      <c r="AV58" s="338">
        <v>1.9171576389698366</v>
      </c>
      <c r="AW58" s="337">
        <v>2.137846600900855</v>
      </c>
      <c r="AX58" s="338">
        <v>1.9170984254034478</v>
      </c>
      <c r="AY58" s="337">
        <v>1.8779582580204581</v>
      </c>
      <c r="AZ58" s="338">
        <v>1.7180816287707266</v>
      </c>
      <c r="BA58" s="332">
        <v>2.7040000000000002</v>
      </c>
      <c r="BB58" s="333">
        <v>2.4564637006752434</v>
      </c>
      <c r="BC58" s="15"/>
      <c r="BD58" s="151"/>
      <c r="BE58" s="151"/>
      <c r="BF58" s="151"/>
      <c r="BG58" s="151"/>
      <c r="BH58" s="151"/>
      <c r="BI58" s="151"/>
      <c r="BJ58" s="266">
        <f t="shared" si="6"/>
        <v>1.7537340626755233</v>
      </c>
      <c r="BK58" s="266">
        <f t="shared" si="7"/>
        <v>1.8147170718599823</v>
      </c>
      <c r="BL58" s="266">
        <f t="shared" si="8"/>
        <v>1.820206248063307</v>
      </c>
      <c r="BM58" s="266">
        <f t="shared" si="9"/>
        <v>1.8835005028067795</v>
      </c>
      <c r="BN58" s="266">
        <f t="shared" si="10"/>
        <v>1.8180394713513981</v>
      </c>
      <c r="BO58" s="266"/>
      <c r="BP58" s="266">
        <f t="shared" si="11"/>
        <v>1.9020100500675041</v>
      </c>
      <c r="BQ58" s="292">
        <f t="shared" si="12"/>
        <v>1.7537340626755233</v>
      </c>
      <c r="BR58" s="292">
        <f t="shared" si="13"/>
        <v>1.9522011640525789</v>
      </c>
      <c r="BS58" s="292">
        <f t="shared" si="14"/>
        <v>1.8930046410050299</v>
      </c>
      <c r="BT58" s="292">
        <f t="shared" si="15"/>
        <v>1.7013153625009483</v>
      </c>
      <c r="BU58" s="292">
        <f t="shared" si="16"/>
        <v>1.8692396197674344</v>
      </c>
      <c r="BV58" s="292">
        <f t="shared" si="17"/>
        <v>1.9173369013815793</v>
      </c>
      <c r="BW58" s="169"/>
      <c r="BX58" s="148">
        <v>34.342658571428572</v>
      </c>
      <c r="BY58" s="165">
        <v>25.175038571428569</v>
      </c>
      <c r="BZ58" s="165">
        <v>26.781461428571429</v>
      </c>
      <c r="CA58" s="165">
        <v>33.598664285714285</v>
      </c>
      <c r="CB58" s="165">
        <v>17.645851428571429</v>
      </c>
      <c r="CC58" s="165">
        <v>33.266768571428571</v>
      </c>
      <c r="CD58" s="165">
        <v>31.09149714285714</v>
      </c>
      <c r="CE58" s="165">
        <v>21.273577142857143</v>
      </c>
      <c r="CF58" s="165">
        <v>23.246467142857142</v>
      </c>
      <c r="CG58"/>
      <c r="CH58"/>
      <c r="CI58"/>
      <c r="CJ58"/>
      <c r="CK58"/>
      <c r="CL58"/>
      <c r="CM58"/>
      <c r="CN58"/>
      <c r="CO58" s="171">
        <f t="shared" si="25"/>
        <v>2023</v>
      </c>
      <c r="CP58" s="173">
        <f t="shared" si="26"/>
        <v>44958</v>
      </c>
      <c r="CQ58" s="272">
        <f t="shared" si="27"/>
        <v>1.728324920697712</v>
      </c>
      <c r="CR58" s="272">
        <f t="shared" si="28"/>
        <v>1.7013153625009483</v>
      </c>
      <c r="CS58" s="272">
        <f t="shared" si="93"/>
        <v>1.9031435439757283</v>
      </c>
      <c r="CT58" s="272">
        <f t="shared" si="93"/>
        <v>1.879259933448344</v>
      </c>
      <c r="CU58" s="272">
        <f t="shared" si="93"/>
        <v>1.9031435439757283</v>
      </c>
      <c r="CV58" s="272">
        <f t="shared" si="30"/>
        <v>1.7446356226084194</v>
      </c>
      <c r="CW58" s="272">
        <f t="shared" si="31"/>
        <v>1.8982102665544187</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5"/>
        <v>44986</v>
      </c>
      <c r="C59" s="193">
        <f t="shared" si="146"/>
        <v>45016</v>
      </c>
      <c r="D59" s="191">
        <f t="shared" si="147"/>
        <v>44986</v>
      </c>
      <c r="E59" s="325">
        <v>29.184719999999999</v>
      </c>
      <c r="F59" s="329">
        <v>23.286100000000001</v>
      </c>
      <c r="G59" s="327">
        <v>24.38503</v>
      </c>
      <c r="H59" s="328">
        <v>24.125889999999998</v>
      </c>
      <c r="I59" s="325">
        <v>21.846609999999998</v>
      </c>
      <c r="J59" s="329">
        <v>16.068629999999999</v>
      </c>
      <c r="K59" s="327">
        <v>28.196680000000001</v>
      </c>
      <c r="L59" s="328">
        <v>28.219660000000001</v>
      </c>
      <c r="M59" s="325">
        <v>27.570049999999998</v>
      </c>
      <c r="N59" s="329">
        <v>28.408069999999999</v>
      </c>
      <c r="O59" s="339">
        <f>G59+Sheet1!D53</f>
        <v>22.88503</v>
      </c>
      <c r="P59" s="340">
        <f>H59+Sheet1!E53</f>
        <v>22.625889999999998</v>
      </c>
      <c r="Q59" s="325">
        <v>15.617369999999999</v>
      </c>
      <c r="R59" s="329">
        <v>14.35375</v>
      </c>
      <c r="S59" s="4">
        <v>28.90485</v>
      </c>
      <c r="T59" s="5">
        <v>27.0518</v>
      </c>
      <c r="U59" s="2">
        <v>30.15485</v>
      </c>
      <c r="V59" s="3">
        <v>29.5518</v>
      </c>
      <c r="W59" s="4">
        <v>29.232849999999999</v>
      </c>
      <c r="X59" s="5">
        <v>22.7895</v>
      </c>
      <c r="Y59" s="2">
        <v>30.40485</v>
      </c>
      <c r="Z59" s="3">
        <v>31.8018</v>
      </c>
      <c r="AA59" s="327">
        <v>18.865390000000001</v>
      </c>
      <c r="AB59" s="328">
        <v>18.829619999999998</v>
      </c>
      <c r="AC59" s="2">
        <v>30.65485</v>
      </c>
      <c r="AD59" s="73">
        <v>29.0518</v>
      </c>
      <c r="AE59" s="339">
        <f>I59+Sheet1!B53</f>
        <v>24.993009999999998</v>
      </c>
      <c r="AF59" s="342">
        <f>J59+Sheet1!C53</f>
        <v>20.429130000000001</v>
      </c>
      <c r="AG59" s="330">
        <v>1.9080376110235326</v>
      </c>
      <c r="AH59" s="331">
        <v>1.9680387937601216</v>
      </c>
      <c r="AI59" s="330">
        <v>1.6200319338879052</v>
      </c>
      <c r="AJ59" s="331">
        <v>1.6560326435298585</v>
      </c>
      <c r="AK59" s="337">
        <v>1.6470128578897176</v>
      </c>
      <c r="AL59" s="338">
        <v>1.7239816953522529</v>
      </c>
      <c r="AM59" s="337">
        <v>1.4606039546601401</v>
      </c>
      <c r="AN59" s="331">
        <v>1.7280340628137654</v>
      </c>
      <c r="AO59" s="332">
        <v>1.5240300415093626</v>
      </c>
      <c r="AP59" s="333">
        <v>1.6440324069825407</v>
      </c>
      <c r="AQ59" s="332">
        <v>1.1160219989005569</v>
      </c>
      <c r="AR59" s="338">
        <v>1.8103311098805346</v>
      </c>
      <c r="AS59" s="337">
        <v>1.6987262955598583</v>
      </c>
      <c r="AT59" s="338">
        <v>1.8403970620143373</v>
      </c>
      <c r="AU59" s="337">
        <v>1.7105722807005768</v>
      </c>
      <c r="AV59" s="338">
        <v>1.6996282741238724</v>
      </c>
      <c r="AW59" s="337">
        <v>1.8419003596210275</v>
      </c>
      <c r="AX59" s="338">
        <v>1.6986060317513234</v>
      </c>
      <c r="AY59" s="337">
        <v>1.6620458339566189</v>
      </c>
      <c r="AZ59" s="338">
        <v>1.5635497747662812</v>
      </c>
      <c r="BA59" s="332">
        <v>2.4028</v>
      </c>
      <c r="BB59" s="333">
        <v>2.5152307748540772</v>
      </c>
      <c r="BC59" s="15"/>
      <c r="BD59" s="151"/>
      <c r="BE59" s="151"/>
      <c r="BF59" s="151"/>
      <c r="BG59" s="151"/>
      <c r="BH59" s="151"/>
      <c r="BI59" s="151"/>
      <c r="BJ59" s="266">
        <f t="shared" si="6"/>
        <v>1.5585884332852551</v>
      </c>
      <c r="BK59" s="266">
        <f t="shared" si="7"/>
        <v>1.6805544516541728</v>
      </c>
      <c r="BL59" s="266">
        <f t="shared" si="8"/>
        <v>1.6176646328841959</v>
      </c>
      <c r="BM59" s="266">
        <f t="shared" si="9"/>
        <v>1.7442531423711405</v>
      </c>
      <c r="BN59" s="266">
        <f t="shared" si="10"/>
        <v>1.650265165048691</v>
      </c>
      <c r="BO59" s="266"/>
      <c r="BP59" s="266">
        <f t="shared" si="11"/>
        <v>1.6830054289058691</v>
      </c>
      <c r="BQ59" s="292">
        <f t="shared" si="12"/>
        <v>1.5585884332852551</v>
      </c>
      <c r="BR59" s="292">
        <f t="shared" si="13"/>
        <v>1.7914729891947221</v>
      </c>
      <c r="BS59" s="292">
        <f t="shared" si="14"/>
        <v>1.6738603557636802</v>
      </c>
      <c r="BT59" s="292">
        <f t="shared" si="15"/>
        <v>1.4904282592192513</v>
      </c>
      <c r="BU59" s="292">
        <f t="shared" si="16"/>
        <v>1.6526585472546398</v>
      </c>
      <c r="BV59" s="292">
        <f t="shared" si="17"/>
        <v>1.7013326435298586</v>
      </c>
      <c r="BW59" s="169"/>
      <c r="BX59" s="148">
        <v>26.715714858681022</v>
      </c>
      <c r="BY59" s="165">
        <v>24.276560901749662</v>
      </c>
      <c r="BZ59" s="165">
        <v>19.428101547779271</v>
      </c>
      <c r="CA59" s="165">
        <v>27.920822839838493</v>
      </c>
      <c r="CB59" s="165">
        <v>15.088452341857336</v>
      </c>
      <c r="CC59" s="165">
        <v>28.206298815612382</v>
      </c>
      <c r="CD59" s="165">
        <v>23.082691453566621</v>
      </c>
      <c r="CE59" s="165">
        <v>18.850417631224765</v>
      </c>
      <c r="CF59" s="165">
        <v>22.776560901749662</v>
      </c>
      <c r="CN59" s="177"/>
      <c r="CO59" s="171">
        <f t="shared" si="25"/>
        <v>2023</v>
      </c>
      <c r="CP59" s="173">
        <f t="shared" si="26"/>
        <v>44986</v>
      </c>
      <c r="CQ59" s="272">
        <f t="shared" si="27"/>
        <v>1.6791587359294327</v>
      </c>
      <c r="CR59" s="272">
        <f t="shared" si="28"/>
        <v>1.4904282592192513</v>
      </c>
      <c r="CS59" s="272">
        <f t="shared" si="93"/>
        <v>1.6839992587343788</v>
      </c>
      <c r="CT59" s="272">
        <f t="shared" si="93"/>
        <v>1.6626788609355494</v>
      </c>
      <c r="CU59" s="272">
        <f t="shared" si="93"/>
        <v>1.6839992587343788</v>
      </c>
      <c r="CV59" s="272">
        <f t="shared" si="30"/>
        <v>1.5299254147524324</v>
      </c>
      <c r="CW59" s="272">
        <f t="shared" si="31"/>
        <v>1.6812513896442933</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5"/>
        <v>45017</v>
      </c>
      <c r="C60" s="193">
        <f t="shared" si="146"/>
        <v>45046</v>
      </c>
      <c r="D60" s="191">
        <f t="shared" si="147"/>
        <v>45017</v>
      </c>
      <c r="E60" s="325">
        <v>19.315449999999998</v>
      </c>
      <c r="F60" s="329">
        <v>19.207170000000001</v>
      </c>
      <c r="G60" s="327">
        <v>17.67285</v>
      </c>
      <c r="H60" s="328">
        <v>20.572099999999999</v>
      </c>
      <c r="I60" s="325">
        <v>12.74555</v>
      </c>
      <c r="J60" s="329">
        <v>12.237690000000001</v>
      </c>
      <c r="K60" s="327">
        <v>13.895820000000001</v>
      </c>
      <c r="L60" s="328">
        <v>18.578040000000001</v>
      </c>
      <c r="M60" s="325">
        <v>14.33127</v>
      </c>
      <c r="N60" s="329">
        <v>19.299050000000001</v>
      </c>
      <c r="O60" s="339">
        <f>G60+Sheet1!D54</f>
        <v>15.67285</v>
      </c>
      <c r="P60" s="340">
        <f>H60+Sheet1!E54</f>
        <v>19.572099999999999</v>
      </c>
      <c r="Q60" s="325">
        <v>15.96026</v>
      </c>
      <c r="R60" s="329">
        <v>14.11741</v>
      </c>
      <c r="S60" s="4">
        <v>19.140450000000001</v>
      </c>
      <c r="T60" s="5">
        <v>15.637700000000001</v>
      </c>
      <c r="U60" s="2">
        <v>20.890450000000001</v>
      </c>
      <c r="V60" s="3">
        <v>17.387699999999999</v>
      </c>
      <c r="W60" s="4">
        <v>19.91085</v>
      </c>
      <c r="X60" s="5">
        <v>14.972200000000001</v>
      </c>
      <c r="Y60" s="2">
        <v>22.140450000000001</v>
      </c>
      <c r="Z60" s="3">
        <v>17.637699999999999</v>
      </c>
      <c r="AA60" s="327">
        <v>17.641159999999999</v>
      </c>
      <c r="AB60" s="328">
        <v>17.620740000000001</v>
      </c>
      <c r="AC60" s="2">
        <v>21.640450000000001</v>
      </c>
      <c r="AD60" s="73">
        <v>18.137699999999999</v>
      </c>
      <c r="AE60" s="339">
        <f>I60+Sheet1!B54</f>
        <v>16.3979</v>
      </c>
      <c r="AF60" s="342">
        <f>J60+Sheet1!C54</f>
        <v>17.415590000000002</v>
      </c>
      <c r="AG60" s="330">
        <v>1.9080376110235326</v>
      </c>
      <c r="AH60" s="331">
        <v>1.7880352455503545</v>
      </c>
      <c r="AI60" s="330">
        <v>1.5720309876986338</v>
      </c>
      <c r="AJ60" s="331">
        <v>1.6200319338879052</v>
      </c>
      <c r="AK60" s="337">
        <v>1.6086924663151949</v>
      </c>
      <c r="AL60" s="338">
        <v>1.6990302246444553</v>
      </c>
      <c r="AM60" s="337">
        <v>1.5708942410728264</v>
      </c>
      <c r="AN60" s="331">
        <v>1.6800331166244939</v>
      </c>
      <c r="AO60" s="332">
        <v>1.4400283856781377</v>
      </c>
      <c r="AP60" s="333">
        <v>1.416027912583502</v>
      </c>
      <c r="AQ60" s="332">
        <v>1.0680210527112857</v>
      </c>
      <c r="AR60" s="338">
        <v>1.8004806611949715</v>
      </c>
      <c r="AS60" s="337">
        <v>1.6677332941437744</v>
      </c>
      <c r="AT60" s="338">
        <v>1.8382788864373403</v>
      </c>
      <c r="AU60" s="337">
        <v>1.6794507439689081</v>
      </c>
      <c r="AV60" s="338">
        <v>1.6706815557126786</v>
      </c>
      <c r="AW60" s="337">
        <v>1.5556993545253945</v>
      </c>
      <c r="AX60" s="338">
        <v>1.6676576976932893</v>
      </c>
      <c r="AY60" s="337">
        <v>1.6275915789363788</v>
      </c>
      <c r="AZ60" s="338">
        <v>1.6398382039149064</v>
      </c>
      <c r="BA60" s="332">
        <v>1.9718</v>
      </c>
      <c r="BB60" s="333">
        <v>2.652052276957237</v>
      </c>
      <c r="BC60" s="15"/>
      <c r="BD60" s="151"/>
      <c r="BE60" s="151"/>
      <c r="BF60" s="151"/>
      <c r="BG60" s="151"/>
      <c r="BH60" s="151"/>
      <c r="BI60" s="151"/>
      <c r="BJ60" s="266">
        <f t="shared" si="6"/>
        <v>1.4732122204270126</v>
      </c>
      <c r="BK60" s="266">
        <f t="shared" si="7"/>
        <v>1.4488190167532289</v>
      </c>
      <c r="BL60" s="266">
        <f t="shared" si="8"/>
        <v>1.5290526762433347</v>
      </c>
      <c r="BM60" s="266">
        <f t="shared" si="9"/>
        <v>1.5037349743459456</v>
      </c>
      <c r="BN60" s="266">
        <f t="shared" si="10"/>
        <v>1.4887047219423803</v>
      </c>
      <c r="BO60" s="266"/>
      <c r="BP60" s="266">
        <f t="shared" si="11"/>
        <v>1.6465046587122634</v>
      </c>
      <c r="BQ60" s="292">
        <f t="shared" si="12"/>
        <v>1.4732122204270126</v>
      </c>
      <c r="BR60" s="292">
        <f t="shared" si="13"/>
        <v>1.742018166161535</v>
      </c>
      <c r="BS60" s="292">
        <f t="shared" si="14"/>
        <v>1.6350076825663542</v>
      </c>
      <c r="BT60" s="292">
        <f t="shared" si="15"/>
        <v>1.6011281351729663</v>
      </c>
      <c r="BU60" s="292">
        <f t="shared" si="16"/>
        <v>1.6142603128594393</v>
      </c>
      <c r="BV60" s="292">
        <f t="shared" si="17"/>
        <v>1.6653319338879053</v>
      </c>
      <c r="BW60" s="169"/>
      <c r="BX60" s="148">
        <v>19.267325555555555</v>
      </c>
      <c r="BY60" s="165">
        <v>18.961405555555555</v>
      </c>
      <c r="BZ60" s="165">
        <v>12.519834444444443</v>
      </c>
      <c r="CA60" s="165">
        <v>16.539172222222223</v>
      </c>
      <c r="CB60" s="165">
        <v>15.141215555555554</v>
      </c>
      <c r="CC60" s="165">
        <v>15.976806666666668</v>
      </c>
      <c r="CD60" s="165">
        <v>16.850206666666665</v>
      </c>
      <c r="CE60" s="165">
        <v>17.632084444444445</v>
      </c>
      <c r="CF60" s="165">
        <v>17.405850000000001</v>
      </c>
      <c r="CN60" s="177"/>
      <c r="CO60" s="171">
        <f t="shared" si="25"/>
        <v>2023</v>
      </c>
      <c r="CP60" s="173">
        <f t="shared" si="26"/>
        <v>45017</v>
      </c>
      <c r="CQ60" s="272">
        <f t="shared" si="27"/>
        <v>1.629992551161153</v>
      </c>
      <c r="CR60" s="272">
        <f t="shared" si="28"/>
        <v>1.6011281351729663</v>
      </c>
      <c r="CS60" s="272">
        <f t="shared" si="93"/>
        <v>1.6451465855370526</v>
      </c>
      <c r="CT60" s="272">
        <f t="shared" si="93"/>
        <v>1.6242806265403489</v>
      </c>
      <c r="CU60" s="272">
        <f t="shared" si="93"/>
        <v>1.6451465855370526</v>
      </c>
      <c r="CV60" s="272">
        <f t="shared" si="30"/>
        <v>1.6426321332088236</v>
      </c>
      <c r="CW60" s="272">
        <f t="shared" si="31"/>
        <v>1.6450915768259393</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5"/>
        <v>45047</v>
      </c>
      <c r="C61" s="193">
        <f t="shared" si="146"/>
        <v>45077</v>
      </c>
      <c r="D61" s="191">
        <f t="shared" si="147"/>
        <v>45047</v>
      </c>
      <c r="E61" s="325">
        <v>15.03739</v>
      </c>
      <c r="F61" s="329">
        <v>15.15878</v>
      </c>
      <c r="G61" s="327">
        <v>15.87477</v>
      </c>
      <c r="H61" s="328">
        <v>18.794779999999999</v>
      </c>
      <c r="I61" s="325">
        <v>8.5192969999999999</v>
      </c>
      <c r="J61" s="329">
        <v>8.2473519999999994</v>
      </c>
      <c r="K61" s="327">
        <v>11.89884</v>
      </c>
      <c r="L61" s="328">
        <v>17.5626</v>
      </c>
      <c r="M61" s="325">
        <v>12.25534</v>
      </c>
      <c r="N61" s="329">
        <v>18.232669999999999</v>
      </c>
      <c r="O61" s="339">
        <f>G61+Sheet1!D55</f>
        <v>13.87477</v>
      </c>
      <c r="P61" s="340">
        <f>H61+Sheet1!E55</f>
        <v>17.294779999999999</v>
      </c>
      <c r="Q61" s="325">
        <v>16.54344</v>
      </c>
      <c r="R61" s="329">
        <v>14.63505</v>
      </c>
      <c r="S61" s="4">
        <v>20.793199999999999</v>
      </c>
      <c r="T61" s="5">
        <v>16.141200000000001</v>
      </c>
      <c r="U61" s="2">
        <v>21.543199999999999</v>
      </c>
      <c r="V61" s="3">
        <v>19.141200000000001</v>
      </c>
      <c r="W61" s="4">
        <v>18.530349999999999</v>
      </c>
      <c r="X61" s="5">
        <v>9.7195499999999999</v>
      </c>
      <c r="Y61" s="2">
        <v>22.293199999999999</v>
      </c>
      <c r="Z61" s="3">
        <v>20.391200000000001</v>
      </c>
      <c r="AA61" s="327">
        <v>17.22439</v>
      </c>
      <c r="AB61" s="328">
        <v>17.089210000000001</v>
      </c>
      <c r="AC61" s="2">
        <v>22.293199999999999</v>
      </c>
      <c r="AD61" s="73">
        <v>19.141200000000001</v>
      </c>
      <c r="AE61" s="339">
        <f>I61+Sheet1!B55</f>
        <v>12.716147000000001</v>
      </c>
      <c r="AF61" s="342">
        <f>J61+Sheet1!C55</f>
        <v>14.827451999999997</v>
      </c>
      <c r="AG61" s="330">
        <v>1.8600366648342614</v>
      </c>
      <c r="AH61" s="331">
        <v>1.7400342993610831</v>
      </c>
      <c r="AI61" s="330">
        <v>1.5240300415093626</v>
      </c>
      <c r="AJ61" s="331">
        <v>1.5840312242459518</v>
      </c>
      <c r="AK61" s="337">
        <v>1.5728287403403933</v>
      </c>
      <c r="AL61" s="338">
        <v>1.6618511457765639</v>
      </c>
      <c r="AM61" s="337">
        <v>1.4440001754264724</v>
      </c>
      <c r="AN61" s="331">
        <v>1.6440324069825407</v>
      </c>
      <c r="AO61" s="332">
        <v>1.4520286222254557</v>
      </c>
      <c r="AP61" s="333">
        <v>1.5120298049620446</v>
      </c>
      <c r="AQ61" s="332">
        <v>1.1040217623532391</v>
      </c>
      <c r="AR61" s="338">
        <v>1.7618519854401817</v>
      </c>
      <c r="AS61" s="337">
        <v>1.6309322901972227</v>
      </c>
      <c r="AT61" s="338">
        <v>1.7991935984587091</v>
      </c>
      <c r="AU61" s="337">
        <v>1.6423588237808924</v>
      </c>
      <c r="AV61" s="338">
        <v>1.6339196192387051</v>
      </c>
      <c r="AW61" s="337">
        <v>1.5015809427010425</v>
      </c>
      <c r="AX61" s="338">
        <v>1.6308576069711855</v>
      </c>
      <c r="AY61" s="337">
        <v>1.5914995468496571</v>
      </c>
      <c r="AZ61" s="338">
        <v>1.5756667029298015</v>
      </c>
      <c r="BA61" s="332">
        <v>1.9121999999999999</v>
      </c>
      <c r="BB61" s="333">
        <v>2.4840489652947877</v>
      </c>
      <c r="BC61" s="15"/>
      <c r="BD61" s="151"/>
      <c r="BE61" s="151"/>
      <c r="BF61" s="151"/>
      <c r="BG61" s="151"/>
      <c r="BH61" s="151"/>
      <c r="BI61" s="151"/>
      <c r="BJ61" s="266">
        <f t="shared" si="6"/>
        <v>1.4854088222639046</v>
      </c>
      <c r="BK61" s="266">
        <f t="shared" si="7"/>
        <v>1.5463918314483633</v>
      </c>
      <c r="BL61" s="266">
        <f t="shared" si="8"/>
        <v>1.5417115271920292</v>
      </c>
      <c r="BM61" s="266">
        <f t="shared" si="9"/>
        <v>1.6050057819355015</v>
      </c>
      <c r="BN61" s="266">
        <f t="shared" si="10"/>
        <v>1.5446294907099496</v>
      </c>
      <c r="BO61" s="266"/>
      <c r="BP61" s="266">
        <f t="shared" si="11"/>
        <v>1.6100038885186576</v>
      </c>
      <c r="BQ61" s="292">
        <f t="shared" si="12"/>
        <v>1.4854088222639046</v>
      </c>
      <c r="BR61" s="292">
        <f t="shared" si="13"/>
        <v>1.7049270488866453</v>
      </c>
      <c r="BS61" s="292">
        <f t="shared" si="14"/>
        <v>1.5986457987837306</v>
      </c>
      <c r="BT61" s="292">
        <f t="shared" si="15"/>
        <v>1.4737628178525266</v>
      </c>
      <c r="BU61" s="292">
        <f t="shared" si="16"/>
        <v>1.5783237344560694</v>
      </c>
      <c r="BV61" s="292">
        <f t="shared" si="17"/>
        <v>1.6293312242459517</v>
      </c>
      <c r="BW61" s="169"/>
      <c r="BX61" s="148">
        <v>15.090906021505377</v>
      </c>
      <c r="BY61" s="165">
        <v>17.162086236559141</v>
      </c>
      <c r="BZ61" s="165">
        <v>8.3994072688172032</v>
      </c>
      <c r="CA61" s="165">
        <v>14.890506989247312</v>
      </c>
      <c r="CB61" s="165">
        <v>15.702106774193549</v>
      </c>
      <c r="CC61" s="165">
        <v>14.395766451612902</v>
      </c>
      <c r="CD61" s="165">
        <v>13.646937376344086</v>
      </c>
      <c r="CE61" s="165">
        <v>17.164794516129032</v>
      </c>
      <c r="CF61" s="165">
        <v>15.382516344086021</v>
      </c>
      <c r="CN61" s="177"/>
      <c r="CO61" s="171">
        <f t="shared" si="25"/>
        <v>2023</v>
      </c>
      <c r="CP61" s="173">
        <f t="shared" si="26"/>
        <v>45047</v>
      </c>
      <c r="CQ61" s="272">
        <f t="shared" si="27"/>
        <v>1.5808263663928737</v>
      </c>
      <c r="CR61" s="272">
        <f t="shared" si="28"/>
        <v>1.4737628178525266</v>
      </c>
      <c r="CS61" s="272">
        <f t="shared" si="93"/>
        <v>1.6087847017544292</v>
      </c>
      <c r="CT61" s="272">
        <f t="shared" si="93"/>
        <v>1.588344048136979</v>
      </c>
      <c r="CU61" s="272">
        <f t="shared" si="93"/>
        <v>1.6087847017544292</v>
      </c>
      <c r="CV61" s="272">
        <f t="shared" si="30"/>
        <v>1.5129578509508588</v>
      </c>
      <c r="CW61" s="272">
        <f t="shared" si="31"/>
        <v>1.6089317640075851</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5"/>
        <v>45078</v>
      </c>
      <c r="C62" s="193">
        <f t="shared" si="146"/>
        <v>45107</v>
      </c>
      <c r="D62" s="191">
        <f t="shared" si="147"/>
        <v>45078</v>
      </c>
      <c r="E62" s="325">
        <v>24.136399999999998</v>
      </c>
      <c r="F62" s="329">
        <v>17.355799999999999</v>
      </c>
      <c r="G62" s="327">
        <v>26.843830000000001</v>
      </c>
      <c r="H62" s="328">
        <v>21.870370000000001</v>
      </c>
      <c r="I62" s="325">
        <v>17.195119999999999</v>
      </c>
      <c r="J62" s="329">
        <v>10.37965</v>
      </c>
      <c r="K62" s="327">
        <v>21.272359999999999</v>
      </c>
      <c r="L62" s="328">
        <v>21.765820000000001</v>
      </c>
      <c r="M62" s="325">
        <v>21.80865</v>
      </c>
      <c r="N62" s="329">
        <v>22.462769999999999</v>
      </c>
      <c r="O62" s="339">
        <f>G62+Sheet1!D56</f>
        <v>25.843830000000001</v>
      </c>
      <c r="P62" s="340">
        <f>H62+Sheet1!E56</f>
        <v>19.370370000000001</v>
      </c>
      <c r="Q62" s="325">
        <v>25.431940000000001</v>
      </c>
      <c r="R62" s="329">
        <v>17.626100000000001</v>
      </c>
      <c r="S62" s="4">
        <v>46.61665</v>
      </c>
      <c r="T62" s="5">
        <v>31.184650000000001</v>
      </c>
      <c r="U62" s="2">
        <v>47.61665</v>
      </c>
      <c r="V62" s="3">
        <v>28.184650000000001</v>
      </c>
      <c r="W62" s="4">
        <v>18.912600000000001</v>
      </c>
      <c r="X62" s="5">
        <v>7.9928499999999998</v>
      </c>
      <c r="Y62" s="2">
        <v>49.61665</v>
      </c>
      <c r="Z62" s="3">
        <v>30.184650000000001</v>
      </c>
      <c r="AA62" s="327">
        <v>24.708629999999999</v>
      </c>
      <c r="AB62" s="328">
        <v>18.780480000000001</v>
      </c>
      <c r="AC62" s="2">
        <v>46.11665</v>
      </c>
      <c r="AD62" s="73">
        <v>27.684650000000001</v>
      </c>
      <c r="AE62" s="339">
        <f>I62+Sheet1!B56</f>
        <v>22.333819999999999</v>
      </c>
      <c r="AF62" s="342">
        <f>J62+Sheet1!C56</f>
        <v>18.047800000000002</v>
      </c>
      <c r="AG62" s="330">
        <v>1.81203571864499</v>
      </c>
      <c r="AH62" s="331">
        <v>1.7160338262664474</v>
      </c>
      <c r="AI62" s="330">
        <v>1.5000295684147269</v>
      </c>
      <c r="AJ62" s="331">
        <v>1.5480305146039981</v>
      </c>
      <c r="AK62" s="337">
        <v>1.5372927306876696</v>
      </c>
      <c r="AL62" s="338">
        <v>1.6230518315660785</v>
      </c>
      <c r="AM62" s="337">
        <v>1.4603386126206501</v>
      </c>
      <c r="AN62" s="331">
        <v>1.6080316973405873</v>
      </c>
      <c r="AO62" s="332">
        <v>1.5120298049620446</v>
      </c>
      <c r="AP62" s="333">
        <v>1.5720309876986338</v>
      </c>
      <c r="AQ62" s="332">
        <v>1.1640229450898281</v>
      </c>
      <c r="AR62" s="338">
        <v>1.7193339606824891</v>
      </c>
      <c r="AS62" s="337">
        <v>1.5934155479570125</v>
      </c>
      <c r="AT62" s="338">
        <v>1.7551265737369166</v>
      </c>
      <c r="AU62" s="337">
        <v>1.6045112580038849</v>
      </c>
      <c r="AV62" s="338">
        <v>1.5961357865491486</v>
      </c>
      <c r="AW62" s="337">
        <v>1.4746556578424213</v>
      </c>
      <c r="AX62" s="338">
        <v>1.5932723775047943</v>
      </c>
      <c r="AY62" s="337">
        <v>1.5551890372148836</v>
      </c>
      <c r="AZ62" s="338">
        <v>1.539082361340391</v>
      </c>
      <c r="BA62" s="332">
        <v>1.9524999999999999</v>
      </c>
      <c r="BB62" s="333">
        <v>2.6640525135045552</v>
      </c>
      <c r="BC62" s="15"/>
      <c r="BD62" s="151"/>
      <c r="BE62" s="151"/>
      <c r="BF62" s="151"/>
      <c r="BG62" s="151"/>
      <c r="BH62" s="151"/>
      <c r="BI62" s="151"/>
      <c r="BJ62" s="266">
        <f t="shared" si="6"/>
        <v>1.5463918314483633</v>
      </c>
      <c r="BK62" s="266">
        <f t="shared" si="7"/>
        <v>1.6073748406328221</v>
      </c>
      <c r="BL62" s="266">
        <f t="shared" si="8"/>
        <v>1.6050057819355015</v>
      </c>
      <c r="BM62" s="266">
        <f t="shared" si="9"/>
        <v>1.6683000366789738</v>
      </c>
      <c r="BN62" s="266">
        <f t="shared" si="10"/>
        <v>1.6067681226739152</v>
      </c>
      <c r="BO62" s="266"/>
      <c r="BP62" s="266">
        <f t="shared" si="11"/>
        <v>1.5735031183250514</v>
      </c>
      <c r="BQ62" s="292">
        <f t="shared" si="12"/>
        <v>1.5463918314483633</v>
      </c>
      <c r="BR62" s="292">
        <f t="shared" si="13"/>
        <v>1.6678359316117553</v>
      </c>
      <c r="BS62" s="292">
        <f t="shared" si="14"/>
        <v>1.5626161834002532</v>
      </c>
      <c r="BT62" s="292">
        <f t="shared" si="15"/>
        <v>1.4901619317681924</v>
      </c>
      <c r="BU62" s="292">
        <f t="shared" si="16"/>
        <v>1.542715538087257</v>
      </c>
      <c r="BV62" s="292">
        <f t="shared" si="17"/>
        <v>1.593330514603998</v>
      </c>
      <c r="BW62" s="169"/>
      <c r="BX62" s="148">
        <v>21.273479999999999</v>
      </c>
      <c r="BY62" s="165">
        <v>24.743924666666665</v>
      </c>
      <c r="BZ62" s="165">
        <v>14.31747711111111</v>
      </c>
      <c r="CA62" s="165">
        <v>22.084834000000001</v>
      </c>
      <c r="CB62" s="165">
        <v>22.136140888888892</v>
      </c>
      <c r="CC62" s="165">
        <v>21.480709777777779</v>
      </c>
      <c r="CD62" s="165">
        <v>20.524167111111112</v>
      </c>
      <c r="CE62" s="165">
        <v>22.205633333333335</v>
      </c>
      <c r="CF62" s="165">
        <v>23.110591333333332</v>
      </c>
      <c r="CN62" s="177"/>
      <c r="CO62" s="171">
        <f t="shared" si="25"/>
        <v>2023</v>
      </c>
      <c r="CP62" s="173">
        <f t="shared" si="26"/>
        <v>45078</v>
      </c>
      <c r="CQ62" s="272">
        <f t="shared" si="27"/>
        <v>1.556243274008734</v>
      </c>
      <c r="CR62" s="272">
        <f t="shared" si="28"/>
        <v>1.4901619317681924</v>
      </c>
      <c r="CS62" s="272">
        <f t="shared" si="93"/>
        <v>1.5727550863709518</v>
      </c>
      <c r="CT62" s="272">
        <f t="shared" si="93"/>
        <v>1.5527358517681666</v>
      </c>
      <c r="CU62" s="272">
        <f t="shared" si="93"/>
        <v>1.5727550863709518</v>
      </c>
      <c r="CV62" s="272">
        <f t="shared" si="30"/>
        <v>1.5296542591365376</v>
      </c>
      <c r="CW62" s="272">
        <f t="shared" si="31"/>
        <v>1.5727719511892306</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5"/>
        <v>45108</v>
      </c>
      <c r="C63" s="193">
        <f t="shared" si="146"/>
        <v>45138</v>
      </c>
      <c r="D63" s="191">
        <f t="shared" si="147"/>
        <v>45108</v>
      </c>
      <c r="E63" s="325">
        <v>47.948169999999998</v>
      </c>
      <c r="F63" s="329">
        <v>24.696940000000001</v>
      </c>
      <c r="G63" s="327">
        <v>49.617319999999999</v>
      </c>
      <c r="H63" s="328">
        <v>27.356030000000001</v>
      </c>
      <c r="I63" s="325">
        <v>40.24653</v>
      </c>
      <c r="J63" s="329">
        <v>17.497900000000001</v>
      </c>
      <c r="K63" s="327">
        <v>44.529609999999998</v>
      </c>
      <c r="L63" s="328">
        <v>27.97007</v>
      </c>
      <c r="M63" s="325">
        <v>46.119439999999997</v>
      </c>
      <c r="N63" s="329">
        <v>28.923190000000002</v>
      </c>
      <c r="O63" s="339">
        <f>G63+Sheet1!D57</f>
        <v>54.117319999999999</v>
      </c>
      <c r="P63" s="340">
        <f>H63+Sheet1!E57</f>
        <v>28.356030000000001</v>
      </c>
      <c r="Q63" s="325">
        <v>50.059730000000002</v>
      </c>
      <c r="R63" s="329">
        <v>23.197649999999999</v>
      </c>
      <c r="S63" s="4">
        <v>112.12730000000001</v>
      </c>
      <c r="T63" s="5">
        <v>54.1417</v>
      </c>
      <c r="U63" s="2">
        <v>114.62730000000001</v>
      </c>
      <c r="V63" s="3">
        <v>54.1417</v>
      </c>
      <c r="W63" s="4">
        <v>54.126300000000001</v>
      </c>
      <c r="X63" s="5">
        <v>30.449100000000001</v>
      </c>
      <c r="Y63" s="2">
        <v>113.12730000000001</v>
      </c>
      <c r="Z63" s="3">
        <v>54.1417</v>
      </c>
      <c r="AA63" s="327">
        <v>48.216540000000002</v>
      </c>
      <c r="AB63" s="328">
        <v>24.035250000000001</v>
      </c>
      <c r="AC63" s="2">
        <v>111.12730000000001</v>
      </c>
      <c r="AD63" s="73">
        <v>52.6417</v>
      </c>
      <c r="AE63" s="339">
        <f>I63+Sheet1!B57</f>
        <v>44.265429999999995</v>
      </c>
      <c r="AF63" s="342">
        <f>J63+Sheet1!C57</f>
        <v>24.99775</v>
      </c>
      <c r="AG63" s="330">
        <v>1.7760350090030366</v>
      </c>
      <c r="AH63" s="331">
        <v>2.1480423419698891</v>
      </c>
      <c r="AI63" s="330">
        <v>1.5360302780566804</v>
      </c>
      <c r="AJ63" s="331">
        <v>1.6200319338879052</v>
      </c>
      <c r="AK63" s="337">
        <v>1.6099298848301964</v>
      </c>
      <c r="AL63" s="338">
        <v>1.6928340340971268</v>
      </c>
      <c r="AM63" s="337">
        <v>1.4836542716088359</v>
      </c>
      <c r="AN63" s="331">
        <v>1.632032170435223</v>
      </c>
      <c r="AO63" s="332">
        <v>1.5840312242459518</v>
      </c>
      <c r="AP63" s="333">
        <v>1.7160338262664474</v>
      </c>
      <c r="AQ63" s="332">
        <v>1.2480246009210527</v>
      </c>
      <c r="AR63" s="338">
        <v>1.785974926409202</v>
      </c>
      <c r="AS63" s="337">
        <v>1.6648176847104146</v>
      </c>
      <c r="AT63" s="338">
        <v>1.8196484232682317</v>
      </c>
      <c r="AU63" s="337">
        <v>1.6764687146236386</v>
      </c>
      <c r="AV63" s="338">
        <v>1.6667707475282378</v>
      </c>
      <c r="AW63" s="337">
        <v>1.5952482401996595</v>
      </c>
      <c r="AX63" s="338">
        <v>1.6646829907229783</v>
      </c>
      <c r="AY63" s="337">
        <v>1.6267666332597113</v>
      </c>
      <c r="AZ63" s="338">
        <v>1.5349726808219968</v>
      </c>
      <c r="BA63" s="332">
        <v>2.0817000000000001</v>
      </c>
      <c r="BB63" s="333">
        <v>2.7840548789777331</v>
      </c>
      <c r="BC63" s="15"/>
      <c r="BD63" s="151"/>
      <c r="BE63" s="151"/>
      <c r="BF63" s="151"/>
      <c r="BG63" s="151"/>
      <c r="BH63" s="151"/>
      <c r="BI63" s="151"/>
      <c r="BJ63" s="266">
        <f t="shared" si="6"/>
        <v>1.6195714424697141</v>
      </c>
      <c r="BK63" s="266">
        <f t="shared" si="7"/>
        <v>1.7537340626755233</v>
      </c>
      <c r="BL63" s="266">
        <f t="shared" si="8"/>
        <v>1.6809588876276682</v>
      </c>
      <c r="BM63" s="266">
        <f t="shared" si="9"/>
        <v>1.820206248063307</v>
      </c>
      <c r="BN63" s="266">
        <f t="shared" si="10"/>
        <v>1.7186176602090533</v>
      </c>
      <c r="BO63" s="266"/>
      <c r="BP63" s="266">
        <f t="shared" si="11"/>
        <v>1.6465046587122634</v>
      </c>
      <c r="BQ63" s="292">
        <f t="shared" si="12"/>
        <v>1.6195714424697141</v>
      </c>
      <c r="BR63" s="292">
        <f t="shared" si="13"/>
        <v>1.6925633431283487</v>
      </c>
      <c r="BS63" s="292">
        <f t="shared" si="14"/>
        <v>1.6362622891921288</v>
      </c>
      <c r="BT63" s="292">
        <f t="shared" si="15"/>
        <v>1.5135641790714001</v>
      </c>
      <c r="BU63" s="292">
        <f t="shared" si="16"/>
        <v>1.6155002450269274</v>
      </c>
      <c r="BV63" s="292">
        <f t="shared" si="17"/>
        <v>1.6653319338879053</v>
      </c>
      <c r="BW63" s="169"/>
      <c r="BX63" s="148">
        <v>37.197601290322581</v>
      </c>
      <c r="BY63" s="165">
        <v>39.324465483870966</v>
      </c>
      <c r="BZ63" s="165">
        <v>29.728346236559144</v>
      </c>
      <c r="CA63" s="165">
        <v>38.168485698924727</v>
      </c>
      <c r="CB63" s="165">
        <v>37.639628494623658</v>
      </c>
      <c r="CC63" s="165">
        <v>36.873048494623653</v>
      </c>
      <c r="CD63" s="165">
        <v>35.356717741935483</v>
      </c>
      <c r="CE63" s="165">
        <v>37.035943548387102</v>
      </c>
      <c r="CF63" s="165">
        <v>42.206185913978494</v>
      </c>
      <c r="CN63" s="177"/>
      <c r="CO63" s="171">
        <f t="shared" si="25"/>
        <v>2023</v>
      </c>
      <c r="CP63" s="173">
        <f t="shared" si="26"/>
        <v>45108</v>
      </c>
      <c r="CQ63" s="272">
        <f t="shared" si="27"/>
        <v>1.5931179125849435</v>
      </c>
      <c r="CR63" s="272">
        <f t="shared" si="28"/>
        <v>1.5135641790714001</v>
      </c>
      <c r="CS63" s="272">
        <f t="shared" si="93"/>
        <v>1.6464011921628272</v>
      </c>
      <c r="CT63" s="272">
        <f t="shared" si="93"/>
        <v>1.625520558707837</v>
      </c>
      <c r="CU63" s="272">
        <f t="shared" si="93"/>
        <v>1.6464011921628272</v>
      </c>
      <c r="CV63" s="272">
        <f t="shared" si="30"/>
        <v>1.5534807582660604</v>
      </c>
      <c r="CW63" s="272">
        <f t="shared" si="31"/>
        <v>1.6450915768259393</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5"/>
        <v>45139</v>
      </c>
      <c r="C64" s="193">
        <f t="shared" si="146"/>
        <v>45169</v>
      </c>
      <c r="D64" s="191">
        <f t="shared" si="147"/>
        <v>45139</v>
      </c>
      <c r="E64" s="325">
        <v>51.648569999999999</v>
      </c>
      <c r="F64" s="329">
        <v>27.014520000000001</v>
      </c>
      <c r="G64" s="327">
        <v>49.754550000000002</v>
      </c>
      <c r="H64" s="328">
        <v>27.570139999999999</v>
      </c>
      <c r="I64" s="325">
        <v>43.874630000000003</v>
      </c>
      <c r="J64" s="329">
        <v>19.71425</v>
      </c>
      <c r="K64" s="327">
        <v>47.370609999999999</v>
      </c>
      <c r="L64" s="328">
        <v>29.226559999999999</v>
      </c>
      <c r="M64" s="325">
        <v>49.189909999999998</v>
      </c>
      <c r="N64" s="329">
        <v>30.31493</v>
      </c>
      <c r="O64" s="339">
        <f>G64+Sheet1!D58</f>
        <v>53.754550000000002</v>
      </c>
      <c r="P64" s="340">
        <f>H64+Sheet1!E58</f>
        <v>28.070139999999999</v>
      </c>
      <c r="Q64" s="325">
        <v>45.743729999999999</v>
      </c>
      <c r="R64" s="329">
        <v>23.055319999999998</v>
      </c>
      <c r="S64" s="4">
        <v>111.87560000000001</v>
      </c>
      <c r="T64" s="5">
        <v>54.496099999999998</v>
      </c>
      <c r="U64" s="2">
        <v>113.87560000000001</v>
      </c>
      <c r="V64" s="3">
        <v>54.996099999999998</v>
      </c>
      <c r="W64" s="4">
        <v>63.455550000000002</v>
      </c>
      <c r="X64" s="5">
        <v>38.160249999999998</v>
      </c>
      <c r="Y64" s="2">
        <v>111.87560000000001</v>
      </c>
      <c r="Z64" s="3">
        <v>55.496099999999998</v>
      </c>
      <c r="AA64" s="327">
        <v>44.592640000000003</v>
      </c>
      <c r="AB64" s="328">
        <v>23.88212</v>
      </c>
      <c r="AC64" s="2">
        <v>110.87560000000001</v>
      </c>
      <c r="AD64" s="73">
        <v>53.996099999999998</v>
      </c>
      <c r="AE64" s="339">
        <f>I64+Sheet1!B58</f>
        <v>46.743580000000001</v>
      </c>
      <c r="AF64" s="342">
        <f>J64+Sheet1!C58</f>
        <v>26.337599999999995</v>
      </c>
      <c r="AG64" s="330">
        <v>1.7760350090030366</v>
      </c>
      <c r="AH64" s="331">
        <v>2.1720428150645246</v>
      </c>
      <c r="AI64" s="330">
        <v>1.5600307511513161</v>
      </c>
      <c r="AJ64" s="331">
        <v>1.6440324069825407</v>
      </c>
      <c r="AK64" s="337">
        <v>1.6338421234681861</v>
      </c>
      <c r="AL64" s="338">
        <v>1.7176741891796099</v>
      </c>
      <c r="AM64" s="337">
        <v>1.504765198953028</v>
      </c>
      <c r="AN64" s="331">
        <v>1.6680328800771762</v>
      </c>
      <c r="AO64" s="332">
        <v>1.5720309876986338</v>
      </c>
      <c r="AP64" s="333">
        <v>1.8480364282869435</v>
      </c>
      <c r="AQ64" s="332">
        <v>1.236024364373735</v>
      </c>
      <c r="AR64" s="338">
        <v>1.8117644736288172</v>
      </c>
      <c r="AS64" s="337">
        <v>1.6893452010097041</v>
      </c>
      <c r="AT64" s="338">
        <v>1.8457320853433326</v>
      </c>
      <c r="AU64" s="337">
        <v>1.7011659298863557</v>
      </c>
      <c r="AV64" s="338">
        <v>1.691247387265717</v>
      </c>
      <c r="AW64" s="337">
        <v>1.6322796133293185</v>
      </c>
      <c r="AX64" s="338">
        <v>1.6892093305628462</v>
      </c>
      <c r="AY64" s="337">
        <v>1.6508259293254439</v>
      </c>
      <c r="AZ64" s="338">
        <v>1.5633253615488525</v>
      </c>
      <c r="BA64" s="332">
        <v>2.1036999999999999</v>
      </c>
      <c r="BB64" s="333">
        <v>2.7240536962411439</v>
      </c>
      <c r="BC64" s="15"/>
      <c r="BD64" s="151"/>
      <c r="BE64" s="151"/>
      <c r="BF64" s="151"/>
      <c r="BG64" s="151"/>
      <c r="BH64" s="151"/>
      <c r="BI64" s="151"/>
      <c r="BJ64" s="266">
        <f t="shared" si="6"/>
        <v>1.6073748406328221</v>
      </c>
      <c r="BK64" s="266">
        <f t="shared" si="7"/>
        <v>1.8878966828813328</v>
      </c>
      <c r="BL64" s="266">
        <f t="shared" si="8"/>
        <v>1.6683000366789738</v>
      </c>
      <c r="BM64" s="266">
        <f t="shared" si="9"/>
        <v>1.959453608498946</v>
      </c>
      <c r="BN64" s="266">
        <f t="shared" si="10"/>
        <v>1.7807562921730187</v>
      </c>
      <c r="BO64" s="266"/>
      <c r="BP64" s="266">
        <f t="shared" si="11"/>
        <v>1.6708385055080004</v>
      </c>
      <c r="BQ64" s="292">
        <f t="shared" si="12"/>
        <v>1.6073748406328221</v>
      </c>
      <c r="BR64" s="292">
        <f t="shared" si="13"/>
        <v>1.7296544604032384</v>
      </c>
      <c r="BS64" s="292">
        <f t="shared" si="14"/>
        <v>1.6605066759284055</v>
      </c>
      <c r="BT64" s="292">
        <f t="shared" si="15"/>
        <v>1.534753506928664</v>
      </c>
      <c r="BU64" s="292">
        <f t="shared" si="16"/>
        <v>1.6394610582234699</v>
      </c>
      <c r="BV64" s="292">
        <f t="shared" si="17"/>
        <v>1.6893324069825408</v>
      </c>
      <c r="BW64" s="169"/>
      <c r="BX64" s="148">
        <v>41.318161935483872</v>
      </c>
      <c r="BY64" s="165">
        <v>40.451410322580649</v>
      </c>
      <c r="BZ64" s="165">
        <v>33.742857741935481</v>
      </c>
      <c r="CA64" s="165">
        <v>41.274595806451615</v>
      </c>
      <c r="CB64" s="165">
        <v>36.229235483870966</v>
      </c>
      <c r="CC64" s="165">
        <v>39.761814838709675</v>
      </c>
      <c r="CD64" s="165">
        <v>38.186233548387094</v>
      </c>
      <c r="CE64" s="165">
        <v>35.907583225806455</v>
      </c>
      <c r="CF64" s="165">
        <v>42.983668387096778</v>
      </c>
      <c r="CN64" s="177"/>
      <c r="CO64" s="171">
        <f t="shared" si="25"/>
        <v>2023</v>
      </c>
      <c r="CP64" s="173">
        <f t="shared" si="26"/>
        <v>45139</v>
      </c>
      <c r="CQ64" s="272">
        <f t="shared" si="27"/>
        <v>1.6177010049690832</v>
      </c>
      <c r="CR64" s="272">
        <f t="shared" si="28"/>
        <v>1.534753506928664</v>
      </c>
      <c r="CS64" s="272">
        <f t="shared" si="93"/>
        <v>1.6706455788991039</v>
      </c>
      <c r="CT64" s="272">
        <f t="shared" si="93"/>
        <v>1.6494813719043795</v>
      </c>
      <c r="CU64" s="272">
        <f t="shared" si="93"/>
        <v>1.6706455788991039</v>
      </c>
      <c r="CV64" s="272">
        <f t="shared" si="30"/>
        <v>1.5750542206436273</v>
      </c>
      <c r="CW64" s="272">
        <f t="shared" si="31"/>
        <v>1.6691981187048419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5"/>
        <v>45170</v>
      </c>
      <c r="C65" s="193">
        <f t="shared" si="146"/>
        <v>45199</v>
      </c>
      <c r="D65" s="191">
        <f t="shared" si="147"/>
        <v>45170</v>
      </c>
      <c r="E65" s="325">
        <v>30.17136</v>
      </c>
      <c r="F65" s="329">
        <v>24.660869999999999</v>
      </c>
      <c r="G65" s="327">
        <v>32.127220000000001</v>
      </c>
      <c r="H65" s="328">
        <v>26.313020000000002</v>
      </c>
      <c r="I65" s="325">
        <v>22.654170000000001</v>
      </c>
      <c r="J65" s="329">
        <v>17.325520000000001</v>
      </c>
      <c r="K65" s="327">
        <v>36.937069999999999</v>
      </c>
      <c r="L65" s="328">
        <v>32.290559999999999</v>
      </c>
      <c r="M65" s="325">
        <v>36.085270000000001</v>
      </c>
      <c r="N65" s="329">
        <v>32.148400000000002</v>
      </c>
      <c r="O65" s="339">
        <f>G65+Sheet1!D59</f>
        <v>34.127220000000001</v>
      </c>
      <c r="P65" s="340">
        <f>H65+Sheet1!E59</f>
        <v>24.313020000000002</v>
      </c>
      <c r="Q65" s="325">
        <v>24.468150000000001</v>
      </c>
      <c r="R65" s="329">
        <v>18.019739999999999</v>
      </c>
      <c r="S65" s="4">
        <v>85.077699999999993</v>
      </c>
      <c r="T65" s="5">
        <v>48.634300000000003</v>
      </c>
      <c r="U65" s="2">
        <v>90.077699999999993</v>
      </c>
      <c r="V65" s="3">
        <v>49.634300000000003</v>
      </c>
      <c r="W65" s="4">
        <v>51.4726</v>
      </c>
      <c r="X65" s="5">
        <v>30.978449999999999</v>
      </c>
      <c r="Y65" s="2">
        <v>89.577699999999993</v>
      </c>
      <c r="Z65" s="3">
        <v>51.634300000000003</v>
      </c>
      <c r="AA65" s="327">
        <v>25.075610000000001</v>
      </c>
      <c r="AB65" s="328">
        <v>20.998360000000002</v>
      </c>
      <c r="AC65" s="2">
        <v>88.077699999999993</v>
      </c>
      <c r="AD65" s="73">
        <v>48.134300000000003</v>
      </c>
      <c r="AE65" s="339">
        <f>I65+Sheet1!B59</f>
        <v>26.228619999999999</v>
      </c>
      <c r="AF65" s="342">
        <f>J65+Sheet1!C59</f>
        <v>23.55217</v>
      </c>
      <c r="AG65" s="330">
        <v>1.8000354820976723</v>
      </c>
      <c r="AH65" s="331">
        <v>2.1240418688752531</v>
      </c>
      <c r="AI65" s="330">
        <v>1.5600307511513161</v>
      </c>
      <c r="AJ65" s="331">
        <v>1.7040335897191297</v>
      </c>
      <c r="AK65" s="337">
        <v>1.6933365803674716</v>
      </c>
      <c r="AL65" s="338">
        <v>1.7809807436553899</v>
      </c>
      <c r="AM65" s="337">
        <v>1.5703209728234038</v>
      </c>
      <c r="AN65" s="331">
        <v>1.7400342993610831</v>
      </c>
      <c r="AO65" s="332">
        <v>1.4640288587727734</v>
      </c>
      <c r="AP65" s="333">
        <v>1.9440383206654861</v>
      </c>
      <c r="AQ65" s="332">
        <v>1.1160219989005569</v>
      </c>
      <c r="AR65" s="338">
        <v>1.8794645430863219</v>
      </c>
      <c r="AS65" s="337">
        <v>1.7513143710534584</v>
      </c>
      <c r="AT65" s="338">
        <v>1.9151212409251821</v>
      </c>
      <c r="AU65" s="337">
        <v>1.7635802751100262</v>
      </c>
      <c r="AV65" s="338">
        <v>1.7533824595281122</v>
      </c>
      <c r="AW65" s="337">
        <v>1.711164929286902</v>
      </c>
      <c r="AX65" s="338">
        <v>1.7511717442621031</v>
      </c>
      <c r="AY65" s="337">
        <v>1.711164929286902</v>
      </c>
      <c r="AZ65" s="338">
        <v>1.6300815984013337</v>
      </c>
      <c r="BA65" s="332">
        <v>2.0882999999999998</v>
      </c>
      <c r="BB65" s="333">
        <v>2.6400520404099197</v>
      </c>
      <c r="BC65" s="15"/>
      <c r="BD65" s="151"/>
      <c r="BE65" s="151"/>
      <c r="BF65" s="151"/>
      <c r="BG65" s="151"/>
      <c r="BH65" s="151"/>
      <c r="BI65" s="151"/>
      <c r="BJ65" s="266">
        <f t="shared" si="6"/>
        <v>1.4976054241007961</v>
      </c>
      <c r="BK65" s="266">
        <f t="shared" si="7"/>
        <v>1.9854694975764671</v>
      </c>
      <c r="BL65" s="266">
        <f t="shared" si="8"/>
        <v>1.5543703781407234</v>
      </c>
      <c r="BM65" s="266">
        <f t="shared" si="9"/>
        <v>2.0607244160885019</v>
      </c>
      <c r="BN65" s="266">
        <f t="shared" si="10"/>
        <v>1.7745424289766221</v>
      </c>
      <c r="BO65" s="266"/>
      <c r="BP65" s="266">
        <f t="shared" si="11"/>
        <v>1.7316731224973434</v>
      </c>
      <c r="BQ65" s="292">
        <f t="shared" si="12"/>
        <v>1.4976054241007961</v>
      </c>
      <c r="BR65" s="292">
        <f t="shared" si="13"/>
        <v>1.8038366949530187</v>
      </c>
      <c r="BS65" s="292">
        <f t="shared" si="14"/>
        <v>1.7208275285080317</v>
      </c>
      <c r="BT65" s="292">
        <f t="shared" si="15"/>
        <v>1.6005527379538329</v>
      </c>
      <c r="BU65" s="292">
        <f t="shared" si="16"/>
        <v>1.6990763702640896</v>
      </c>
      <c r="BV65" s="292">
        <f t="shared" si="17"/>
        <v>1.7493335897191296</v>
      </c>
      <c r="BW65" s="169"/>
      <c r="BX65" s="148">
        <v>27.722253333333331</v>
      </c>
      <c r="BY65" s="165">
        <v>29.543131111111112</v>
      </c>
      <c r="BZ65" s="165">
        <v>20.285881111111113</v>
      </c>
      <c r="CA65" s="165">
        <v>34.335550000000005</v>
      </c>
      <c r="CB65" s="165">
        <v>21.60219</v>
      </c>
      <c r="CC65" s="165">
        <v>34.871954444444448</v>
      </c>
      <c r="CD65" s="165">
        <v>25.039086666666666</v>
      </c>
      <c r="CE65" s="165">
        <v>23.26349888888889</v>
      </c>
      <c r="CF65" s="165">
        <v>29.765353333333334</v>
      </c>
      <c r="CN65" s="177"/>
      <c r="CO65" s="171">
        <f t="shared" si="25"/>
        <v>2023</v>
      </c>
      <c r="CP65" s="173">
        <f t="shared" si="26"/>
        <v>45170</v>
      </c>
      <c r="CQ65" s="272">
        <f t="shared" si="27"/>
        <v>1.6177010049690832</v>
      </c>
      <c r="CR65" s="272">
        <f t="shared" si="28"/>
        <v>1.6005527379538329</v>
      </c>
      <c r="CS65" s="272">
        <f t="shared" si="93"/>
        <v>1.7309664314787303</v>
      </c>
      <c r="CT65" s="272">
        <f t="shared" si="93"/>
        <v>1.7090966839449993</v>
      </c>
      <c r="CU65" s="272">
        <f t="shared" si="93"/>
        <v>1.7309664314787303</v>
      </c>
      <c r="CV65" s="272">
        <f t="shared" si="30"/>
        <v>1.642046304798279</v>
      </c>
      <c r="CW65" s="272">
        <f t="shared" si="31"/>
        <v>1.729464473402099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5"/>
        <v>45200</v>
      </c>
      <c r="C66" s="193">
        <f t="shared" si="146"/>
        <v>45230</v>
      </c>
      <c r="D66" s="191">
        <f t="shared" si="147"/>
        <v>45200</v>
      </c>
      <c r="E66" s="325">
        <v>37.503250000000001</v>
      </c>
      <c r="F66" s="329">
        <v>27.421140000000001</v>
      </c>
      <c r="G66" s="327">
        <v>23.971489999999999</v>
      </c>
      <c r="H66" s="328">
        <v>20.937290000000001</v>
      </c>
      <c r="I66" s="325">
        <v>29.877289999999999</v>
      </c>
      <c r="J66" s="329">
        <v>20.05301</v>
      </c>
      <c r="K66" s="327">
        <v>35.350140000000003</v>
      </c>
      <c r="L66" s="328">
        <v>32.465380000000003</v>
      </c>
      <c r="M66" s="325">
        <v>34.138849999999998</v>
      </c>
      <c r="N66" s="329">
        <v>31.473690000000001</v>
      </c>
      <c r="O66" s="339">
        <f>G66+Sheet1!D60</f>
        <v>22.221489999999999</v>
      </c>
      <c r="P66" s="340">
        <f>H66+Sheet1!E60</f>
        <v>18.937290000000001</v>
      </c>
      <c r="Q66" s="325">
        <v>17.51275</v>
      </c>
      <c r="R66" s="329">
        <v>14.35698</v>
      </c>
      <c r="S66" s="4">
        <v>29.184550000000002</v>
      </c>
      <c r="T66" s="5">
        <v>27.921150000000001</v>
      </c>
      <c r="U66" s="2">
        <v>29.684550000000002</v>
      </c>
      <c r="V66" s="3">
        <v>29.671150000000001</v>
      </c>
      <c r="W66" s="4">
        <v>30.353999999999999</v>
      </c>
      <c r="X66" s="5">
        <v>25.594650000000001</v>
      </c>
      <c r="Y66" s="2">
        <v>32.184550000000002</v>
      </c>
      <c r="Z66" s="3">
        <v>31.421150000000001</v>
      </c>
      <c r="AA66" s="327">
        <v>18.887360000000001</v>
      </c>
      <c r="AB66" s="328">
        <v>16.972200000000001</v>
      </c>
      <c r="AC66" s="2">
        <v>31.184550000000002</v>
      </c>
      <c r="AD66" s="73">
        <v>29.421150000000001</v>
      </c>
      <c r="AE66" s="339">
        <f>I66+Sheet1!B60</f>
        <v>35.090189999999993</v>
      </c>
      <c r="AF66" s="342">
        <f>J66+Sheet1!C60</f>
        <v>23.641110000000001</v>
      </c>
      <c r="AG66" s="330">
        <v>1.7520345359084011</v>
      </c>
      <c r="AH66" s="331">
        <v>1.6800331166244939</v>
      </c>
      <c r="AI66" s="330">
        <v>1.4640288587727734</v>
      </c>
      <c r="AJ66" s="331">
        <v>1.5720309876986338</v>
      </c>
      <c r="AK66" s="337">
        <v>1.5617629864726466</v>
      </c>
      <c r="AL66" s="338">
        <v>1.645002249744649</v>
      </c>
      <c r="AM66" s="337">
        <v>1.4967323120413947</v>
      </c>
      <c r="AN66" s="331">
        <v>1.6200319338879052</v>
      </c>
      <c r="AO66" s="332">
        <v>1.42802814913082</v>
      </c>
      <c r="AP66" s="333">
        <v>1.8600366648342614</v>
      </c>
      <c r="AQ66" s="332">
        <v>1.1040217623532391</v>
      </c>
      <c r="AR66" s="338">
        <v>1.738509514242639</v>
      </c>
      <c r="AS66" s="337">
        <v>1.6165941130194181</v>
      </c>
      <c r="AT66" s="338">
        <v>1.7727361849959298</v>
      </c>
      <c r="AU66" s="337">
        <v>1.6278889143680038</v>
      </c>
      <c r="AV66" s="338">
        <v>1.6188530732891351</v>
      </c>
      <c r="AW66" s="337">
        <v>1.607626725282056</v>
      </c>
      <c r="AX66" s="338">
        <v>1.6164572063364051</v>
      </c>
      <c r="AY66" s="337">
        <v>1.5788763218492921</v>
      </c>
      <c r="AZ66" s="338">
        <v>1.5438282109979224</v>
      </c>
      <c r="BA66" s="332">
        <v>2.0577999999999999</v>
      </c>
      <c r="BB66" s="333">
        <v>2.6880529865991907</v>
      </c>
      <c r="BC66" s="17"/>
      <c r="BD66" s="151"/>
      <c r="BE66" s="151"/>
      <c r="BF66" s="151"/>
      <c r="BG66" s="151"/>
      <c r="BH66" s="151"/>
      <c r="BI66" s="151"/>
      <c r="BJ66" s="266">
        <f t="shared" si="6"/>
        <v>1.4610156185901209</v>
      </c>
      <c r="BK66" s="266">
        <f t="shared" si="7"/>
        <v>1.9000932847182248</v>
      </c>
      <c r="BL66" s="266">
        <f t="shared" si="8"/>
        <v>1.5163938252946403</v>
      </c>
      <c r="BM66" s="266">
        <f t="shared" si="9"/>
        <v>1.9721124594476407</v>
      </c>
      <c r="BN66" s="266">
        <f t="shared" si="10"/>
        <v>1.7124037970126567</v>
      </c>
      <c r="BO66" s="266"/>
      <c r="BP66" s="266">
        <f t="shared" si="11"/>
        <v>1.5978369651207887</v>
      </c>
      <c r="BQ66" s="292">
        <f t="shared" si="12"/>
        <v>1.4610156185901209</v>
      </c>
      <c r="BR66" s="292">
        <f t="shared" si="13"/>
        <v>1.6801996373700521</v>
      </c>
      <c r="BS66" s="292">
        <f t="shared" si="14"/>
        <v>1.5874263383074589</v>
      </c>
      <c r="BT66" s="292">
        <f t="shared" si="15"/>
        <v>1.526690787956835</v>
      </c>
      <c r="BU66" s="292">
        <f t="shared" si="16"/>
        <v>1.5672355019690134</v>
      </c>
      <c r="BV66" s="292">
        <f t="shared" si="17"/>
        <v>1.6173309876986339</v>
      </c>
      <c r="BW66" s="169"/>
      <c r="BX66" s="148">
        <v>33.058448817204301</v>
      </c>
      <c r="BY66" s="165">
        <v>22.633831935483872</v>
      </c>
      <c r="BZ66" s="165">
        <v>25.546155806451612</v>
      </c>
      <c r="CA66" s="165">
        <v>32.963886989247307</v>
      </c>
      <c r="CB66" s="165">
        <v>16.121496559139786</v>
      </c>
      <c r="CC66" s="165">
        <v>34.078364086021509</v>
      </c>
      <c r="CD66" s="165">
        <v>30.042746129032253</v>
      </c>
      <c r="CE66" s="165">
        <v>18.043042150537637</v>
      </c>
      <c r="CF66" s="165">
        <v>20.773616881720429</v>
      </c>
      <c r="CN66" s="177"/>
      <c r="CO66" s="171">
        <f t="shared" si="25"/>
        <v>2023</v>
      </c>
      <c r="CP66" s="173">
        <f t="shared" si="26"/>
        <v>45200</v>
      </c>
      <c r="CQ66" s="272">
        <f t="shared" si="27"/>
        <v>1.5193686354325242</v>
      </c>
      <c r="CR66" s="272">
        <f t="shared" si="28"/>
        <v>1.526690787956835</v>
      </c>
      <c r="CS66" s="272">
        <f t="shared" si="93"/>
        <v>1.5975652412781574</v>
      </c>
      <c r="CT66" s="272">
        <f t="shared" si="93"/>
        <v>1.577255815649923</v>
      </c>
      <c r="CU66" s="272">
        <f t="shared" si="93"/>
        <v>1.5975652412781574</v>
      </c>
      <c r="CV66" s="272">
        <f t="shared" si="30"/>
        <v>1.566845335228698</v>
      </c>
      <c r="CW66" s="272">
        <f t="shared" si="31"/>
        <v>1.5968784930681337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5"/>
        <v>45231</v>
      </c>
      <c r="C67" s="193">
        <f t="shared" si="146"/>
        <v>45260</v>
      </c>
      <c r="D67" s="191">
        <f t="shared" si="147"/>
        <v>45231</v>
      </c>
      <c r="E67" s="325">
        <v>37.305390000000003</v>
      </c>
      <c r="F67" s="329">
        <v>29.508410000000001</v>
      </c>
      <c r="G67" s="327">
        <v>26.940519999999999</v>
      </c>
      <c r="H67" s="328">
        <v>25.651810000000001</v>
      </c>
      <c r="I67" s="325">
        <v>29.596240000000002</v>
      </c>
      <c r="J67" s="329">
        <v>22.07563</v>
      </c>
      <c r="K67" s="327">
        <v>36.530749999999998</v>
      </c>
      <c r="L67" s="328">
        <v>34.157710000000002</v>
      </c>
      <c r="M67" s="325">
        <v>35.970500000000001</v>
      </c>
      <c r="N67" s="329">
        <v>33.736969999999999</v>
      </c>
      <c r="O67" s="339">
        <f>G67+Sheet1!D61</f>
        <v>24.940519999999999</v>
      </c>
      <c r="P67" s="340">
        <f>H67+Sheet1!E61</f>
        <v>23.651810000000001</v>
      </c>
      <c r="Q67" s="325">
        <v>18.092020000000002</v>
      </c>
      <c r="R67" s="329">
        <v>15.99217</v>
      </c>
      <c r="S67" s="4">
        <v>29.229749999999999</v>
      </c>
      <c r="T67" s="5">
        <v>27.090900000000001</v>
      </c>
      <c r="U67" s="2">
        <v>29.979749999999999</v>
      </c>
      <c r="V67" s="3">
        <v>29.840900000000001</v>
      </c>
      <c r="W67" s="4">
        <v>33.029299999999999</v>
      </c>
      <c r="X67" s="5">
        <v>27.569749999999999</v>
      </c>
      <c r="Y67" s="2">
        <v>29.729749999999999</v>
      </c>
      <c r="Z67" s="3">
        <v>31.590900000000001</v>
      </c>
      <c r="AA67" s="327">
        <v>20.331029999999998</v>
      </c>
      <c r="AB67" s="328">
        <v>19.213239999999999</v>
      </c>
      <c r="AC67" s="2">
        <v>29.729749999999999</v>
      </c>
      <c r="AD67" s="73">
        <v>30.090900000000001</v>
      </c>
      <c r="AE67" s="339">
        <f>I67+Sheet1!B61</f>
        <v>33.337890000000002</v>
      </c>
      <c r="AF67" s="342">
        <f>J67+Sheet1!C61</f>
        <v>24.882579999999994</v>
      </c>
      <c r="AG67" s="330">
        <v>1.8600366648342614</v>
      </c>
      <c r="AH67" s="331">
        <v>2.0280399764967108</v>
      </c>
      <c r="AI67" s="330">
        <v>1.6080316973405873</v>
      </c>
      <c r="AJ67" s="331">
        <v>1.8480364282869435</v>
      </c>
      <c r="AK67" s="337">
        <v>1.8381238424030515</v>
      </c>
      <c r="AL67" s="338">
        <v>1.9231077453809526</v>
      </c>
      <c r="AM67" s="337">
        <v>1.6332637341359488</v>
      </c>
      <c r="AN67" s="331">
        <v>1.9200378475708506</v>
      </c>
      <c r="AO67" s="332">
        <v>1.6800331166244939</v>
      </c>
      <c r="AP67" s="333">
        <v>2.2440442343484315</v>
      </c>
      <c r="AQ67" s="332">
        <v>1.2720250740156884</v>
      </c>
      <c r="AR67" s="338">
        <v>2.0184668215839943</v>
      </c>
      <c r="AS67" s="337">
        <v>1.8953525049060551</v>
      </c>
      <c r="AT67" s="338">
        <v>2.0515087745303009</v>
      </c>
      <c r="AU67" s="337">
        <v>1.9085692860845775</v>
      </c>
      <c r="AV67" s="338">
        <v>1.8962115956826588</v>
      </c>
      <c r="AW67" s="337">
        <v>2.1787202933735825</v>
      </c>
      <c r="AX67" s="338">
        <v>1.8952203370942697</v>
      </c>
      <c r="AY67" s="337">
        <v>1.854644818876205</v>
      </c>
      <c r="AZ67" s="338">
        <v>1.6770773637427516</v>
      </c>
      <c r="BA67" s="332">
        <v>2.3401999999999998</v>
      </c>
      <c r="BB67" s="333">
        <v>2.6880529865991907</v>
      </c>
      <c r="BC67" s="15"/>
      <c r="BD67" s="151"/>
      <c r="BE67" s="151"/>
      <c r="BF67" s="151"/>
      <c r="BG67" s="151"/>
      <c r="BH67" s="151"/>
      <c r="BI67" s="151"/>
      <c r="BJ67" s="266">
        <f t="shared" si="6"/>
        <v>1.7171442571648479</v>
      </c>
      <c r="BK67" s="266">
        <f t="shared" si="7"/>
        <v>2.2903845434987615</v>
      </c>
      <c r="BL67" s="266">
        <f t="shared" si="8"/>
        <v>1.7822296952172236</v>
      </c>
      <c r="BM67" s="266">
        <f t="shared" si="9"/>
        <v>2.3771956898058635</v>
      </c>
      <c r="BN67" s="266">
        <f t="shared" si="10"/>
        <v>2.0417385464216737</v>
      </c>
      <c r="BO67" s="266"/>
      <c r="BP67" s="266">
        <f t="shared" si="11"/>
        <v>1.8776762032717669</v>
      </c>
      <c r="BQ67" s="292">
        <f t="shared" si="12"/>
        <v>1.7171442571648479</v>
      </c>
      <c r="BR67" s="292">
        <f t="shared" si="13"/>
        <v>1.9892922813274692</v>
      </c>
      <c r="BS67" s="292">
        <f t="shared" si="14"/>
        <v>1.867625928625217</v>
      </c>
      <c r="BT67" s="292">
        <f t="shared" si="15"/>
        <v>1.6637292523697167</v>
      </c>
      <c r="BU67" s="292">
        <f t="shared" si="16"/>
        <v>1.8441577485237464</v>
      </c>
      <c r="BV67" s="292">
        <f t="shared" si="17"/>
        <v>1.8933364282869434</v>
      </c>
      <c r="BW67" s="169"/>
      <c r="BX67" s="148">
        <v>33.83405771151179</v>
      </c>
      <c r="BY67" s="165">
        <v>26.366767004160891</v>
      </c>
      <c r="BZ67" s="165">
        <v>26.247951775312067</v>
      </c>
      <c r="CA67" s="165">
        <v>34.976098987517339</v>
      </c>
      <c r="CB67" s="165">
        <v>17.157135325936199</v>
      </c>
      <c r="CC67" s="165">
        <v>35.474237045769762</v>
      </c>
      <c r="CD67" s="165">
        <v>29.573459334257976</v>
      </c>
      <c r="CE67" s="165">
        <v>19.833373148404991</v>
      </c>
      <c r="CF67" s="165">
        <v>24.366767004160891</v>
      </c>
      <c r="CN67" s="177"/>
      <c r="CO67" s="171">
        <f t="shared" si="25"/>
        <v>2023</v>
      </c>
      <c r="CP67" s="173">
        <f t="shared" si="26"/>
        <v>45231</v>
      </c>
      <c r="CQ67" s="272">
        <f t="shared" si="27"/>
        <v>1.6668671897373628</v>
      </c>
      <c r="CR67" s="272">
        <f t="shared" si="28"/>
        <v>1.6637292523697167</v>
      </c>
      <c r="CS67" s="272">
        <f t="shared" si="93"/>
        <v>1.8777648315959157</v>
      </c>
      <c r="CT67" s="272">
        <f t="shared" si="93"/>
        <v>1.854178062204656</v>
      </c>
      <c r="CU67" s="272">
        <f t="shared" si="93"/>
        <v>1.8777648315959157</v>
      </c>
      <c r="CV67" s="272">
        <f t="shared" si="30"/>
        <v>1.7063681259564554</v>
      </c>
      <c r="CW67" s="272">
        <f t="shared" si="31"/>
        <v>1.8741037246755157</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5"/>
        <v>45261</v>
      </c>
      <c r="C68" s="193">
        <f t="shared" si="146"/>
        <v>45291</v>
      </c>
      <c r="D68" s="191">
        <f t="shared" si="147"/>
        <v>45261</v>
      </c>
      <c r="E68" s="325">
        <v>40.513689999999997</v>
      </c>
      <c r="F68" s="329">
        <v>32.759779999999999</v>
      </c>
      <c r="G68" s="327">
        <v>28.226030000000002</v>
      </c>
      <c r="H68" s="328">
        <v>26.554539999999999</v>
      </c>
      <c r="I68" s="325">
        <v>32.953189999999999</v>
      </c>
      <c r="J68" s="329">
        <v>25.225490000000001</v>
      </c>
      <c r="K68" s="327">
        <v>35.55677</v>
      </c>
      <c r="L68" s="328">
        <v>34.302759999999999</v>
      </c>
      <c r="M68" s="325">
        <v>36.223460000000003</v>
      </c>
      <c r="N68" s="329">
        <v>34.744770000000003</v>
      </c>
      <c r="O68" s="339">
        <f>G68+Sheet1!D62</f>
        <v>26.226030000000002</v>
      </c>
      <c r="P68" s="340">
        <f>H68+Sheet1!E62</f>
        <v>24.554539999999999</v>
      </c>
      <c r="Q68" s="325">
        <v>20.415500000000002</v>
      </c>
      <c r="R68" s="329">
        <v>17.823499999999999</v>
      </c>
      <c r="S68" s="4">
        <v>32.052500000000002</v>
      </c>
      <c r="T68" s="5">
        <v>29.94425</v>
      </c>
      <c r="U68" s="2">
        <v>33.552500000000002</v>
      </c>
      <c r="V68" s="3">
        <v>33.944249999999997</v>
      </c>
      <c r="W68" s="4">
        <v>39.782800000000002</v>
      </c>
      <c r="X68" s="5">
        <v>32.270049999999998</v>
      </c>
      <c r="Y68" s="2">
        <v>33.052500000000002</v>
      </c>
      <c r="Z68" s="3">
        <v>34.944249999999997</v>
      </c>
      <c r="AA68" s="327">
        <v>22.87933</v>
      </c>
      <c r="AB68" s="328">
        <v>22.018969999999999</v>
      </c>
      <c r="AC68" s="2">
        <v>35.552500000000002</v>
      </c>
      <c r="AD68" s="73">
        <v>32.944249999999997</v>
      </c>
      <c r="AE68" s="339">
        <f>I68+Sheet1!B62</f>
        <v>34.470739999999999</v>
      </c>
      <c r="AF68" s="342">
        <f>J68+Sheet1!C62</f>
        <v>26.750039999999998</v>
      </c>
      <c r="AG68" s="330">
        <v>1.9200378475708506</v>
      </c>
      <c r="AH68" s="331">
        <v>2.3760468363689276</v>
      </c>
      <c r="AI68" s="330">
        <v>1.7640347724557188</v>
      </c>
      <c r="AJ68" s="331">
        <v>2.1120416323279354</v>
      </c>
      <c r="AK68" s="337">
        <v>2.1017607222241161</v>
      </c>
      <c r="AL68" s="338">
        <v>2.1925754281411858</v>
      </c>
      <c r="AM68" s="337">
        <v>1.8618728198016667</v>
      </c>
      <c r="AN68" s="331">
        <v>2.064040686138664</v>
      </c>
      <c r="AO68" s="332">
        <v>1.8360361917396257</v>
      </c>
      <c r="AP68" s="333">
        <v>2.3880470729162453</v>
      </c>
      <c r="AQ68" s="332">
        <v>1.3560267298469131</v>
      </c>
      <c r="AR68" s="338">
        <v>2.2945620563710731</v>
      </c>
      <c r="AS68" s="337">
        <v>2.1635832616484154</v>
      </c>
      <c r="AT68" s="338">
        <v>2.3288317567171375</v>
      </c>
      <c r="AU68" s="337">
        <v>2.1786619298006844</v>
      </c>
      <c r="AV68" s="338">
        <v>2.1637203404498</v>
      </c>
      <c r="AW68" s="337">
        <v>2.5764646114177969</v>
      </c>
      <c r="AX68" s="338">
        <v>2.1634461828470317</v>
      </c>
      <c r="AY68" s="337">
        <v>2.1188955723971481</v>
      </c>
      <c r="AZ68" s="338">
        <v>1.8901110528868237</v>
      </c>
      <c r="BA68" s="332">
        <v>2.5602</v>
      </c>
      <c r="BB68" s="333">
        <v>2.7240536962411439</v>
      </c>
      <c r="BC68" s="15"/>
      <c r="BD68" s="151"/>
      <c r="BE68" s="151"/>
      <c r="BF68" s="151"/>
      <c r="BG68" s="151"/>
      <c r="BH68" s="151"/>
      <c r="BI68" s="151"/>
      <c r="BJ68" s="266">
        <f t="shared" si="6"/>
        <v>1.8757000810444411</v>
      </c>
      <c r="BK68" s="266">
        <f t="shared" si="7"/>
        <v>2.436743765541463</v>
      </c>
      <c r="BL68" s="266">
        <f t="shared" si="8"/>
        <v>1.9467947575502518</v>
      </c>
      <c r="BM68" s="266">
        <f t="shared" si="9"/>
        <v>2.529101901190197</v>
      </c>
      <c r="BN68" s="266">
        <f t="shared" si="10"/>
        <v>2.1970851263315883</v>
      </c>
      <c r="BO68" s="266"/>
      <c r="BP68" s="266">
        <f t="shared" si="11"/>
        <v>2.1453485180248761</v>
      </c>
      <c r="BQ68" s="292">
        <f t="shared" si="12"/>
        <v>1.8757000810444411</v>
      </c>
      <c r="BR68" s="292">
        <f t="shared" si="13"/>
        <v>2.1376567504270287</v>
      </c>
      <c r="BS68" s="292">
        <f t="shared" si="14"/>
        <v>2.1349248030255663</v>
      </c>
      <c r="BT68" s="292">
        <f t="shared" si="15"/>
        <v>1.8931873329335207</v>
      </c>
      <c r="BU68" s="292">
        <f t="shared" si="16"/>
        <v>2.1083301718900804</v>
      </c>
      <c r="BV68" s="292">
        <f t="shared" si="17"/>
        <v>2.1573416323279355</v>
      </c>
      <c r="BW68" s="169"/>
      <c r="BX68" s="148">
        <v>36.928548817204302</v>
      </c>
      <c r="BY68" s="165">
        <v>27.453190537634409</v>
      </c>
      <c r="BZ68" s="165">
        <v>29.380167419354837</v>
      </c>
      <c r="CA68" s="165">
        <v>35.539764623655913</v>
      </c>
      <c r="CB68" s="165">
        <v>19.217048387096778</v>
      </c>
      <c r="CC68" s="165">
        <v>34.976958924731186</v>
      </c>
      <c r="CD68" s="165">
        <v>30.90095397849462</v>
      </c>
      <c r="CE68" s="165">
        <v>22.481529139784946</v>
      </c>
      <c r="CF68" s="165">
        <v>25.453190537634409</v>
      </c>
      <c r="CN68" s="177"/>
      <c r="CO68" s="171">
        <f t="shared" si="25"/>
        <v>2023</v>
      </c>
      <c r="CP68" s="173">
        <f t="shared" si="26"/>
        <v>45261</v>
      </c>
      <c r="CQ68" s="272">
        <f t="shared" si="27"/>
        <v>1.826657290234271</v>
      </c>
      <c r="CR68" s="272">
        <f t="shared" si="28"/>
        <v>1.8931873329335207</v>
      </c>
      <c r="CS68" s="272">
        <f t="shared" si="93"/>
        <v>2.1450637059962654</v>
      </c>
      <c r="CT68" s="272">
        <f t="shared" si="93"/>
        <v>2.1183504855709905</v>
      </c>
      <c r="CU68" s="272">
        <f t="shared" si="93"/>
        <v>2.1450637059962654</v>
      </c>
      <c r="CV68" s="272">
        <f t="shared" si="30"/>
        <v>1.9399859783780931</v>
      </c>
      <c r="CW68" s="272">
        <f t="shared" si="31"/>
        <v>2.1392756853434465</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5"/>
        <v>45292</v>
      </c>
      <c r="C69" s="193">
        <f t="shared" si="146"/>
        <v>45322</v>
      </c>
      <c r="D69" s="191">
        <f t="shared" si="147"/>
        <v>45292</v>
      </c>
      <c r="E69" s="325">
        <v>38.354059999999997</v>
      </c>
      <c r="F69" s="329">
        <v>29.14791</v>
      </c>
      <c r="G69" s="327">
        <v>27.17747</v>
      </c>
      <c r="H69" s="328">
        <v>25.264690000000002</v>
      </c>
      <c r="I69" s="325">
        <v>30.34395</v>
      </c>
      <c r="J69" s="329">
        <v>21.22391</v>
      </c>
      <c r="K69" s="327">
        <v>34.408079999999998</v>
      </c>
      <c r="L69" s="328">
        <v>33.25423</v>
      </c>
      <c r="M69" s="325">
        <v>35.162820000000004</v>
      </c>
      <c r="N69" s="329">
        <v>33.7883</v>
      </c>
      <c r="O69" s="339">
        <f>G69+Sheet1!D63</f>
        <v>25.17747</v>
      </c>
      <c r="P69" s="340">
        <f>H69+Sheet1!E63</f>
        <v>23.264690000000002</v>
      </c>
      <c r="Q69" s="325">
        <v>18.38297</v>
      </c>
      <c r="R69" s="329">
        <v>16.176089999999999</v>
      </c>
      <c r="S69" s="4">
        <v>35.769150000000003</v>
      </c>
      <c r="T69" s="5">
        <v>29.494199999999999</v>
      </c>
      <c r="U69" s="2">
        <v>37.269150000000003</v>
      </c>
      <c r="V69" s="3">
        <v>33.494199999999999</v>
      </c>
      <c r="W69" s="4">
        <v>37.501800000000003</v>
      </c>
      <c r="X69" s="5">
        <v>28.695250000000001</v>
      </c>
      <c r="Y69" s="2">
        <v>38.769150000000003</v>
      </c>
      <c r="Z69" s="3">
        <v>35.244199999999999</v>
      </c>
      <c r="AA69" s="327">
        <v>22.09958</v>
      </c>
      <c r="AB69" s="328">
        <v>21.170179999999998</v>
      </c>
      <c r="AC69" s="2">
        <v>37.769150000000003</v>
      </c>
      <c r="AD69" s="73">
        <v>31.494199999999999</v>
      </c>
      <c r="AE69" s="339">
        <f>I69+Sheet1!B63</f>
        <v>32.245699999999999</v>
      </c>
      <c r="AF69" s="342">
        <f>J69+Sheet1!C63</f>
        <v>26.270709999999994</v>
      </c>
      <c r="AG69" s="330">
        <v>1.8291600561980126</v>
      </c>
      <c r="AH69" s="331">
        <v>2.246552283786821</v>
      </c>
      <c r="AI69" s="330">
        <v>1.6695689103552331</v>
      </c>
      <c r="AJ69" s="331">
        <v>1.878265024149637</v>
      </c>
      <c r="AK69" s="337">
        <v>1.8694377611354926</v>
      </c>
      <c r="AL69" s="338">
        <v>1.9482946440618492</v>
      </c>
      <c r="AM69" s="337">
        <v>1.6992481302227895</v>
      </c>
      <c r="AN69" s="331">
        <v>1.8414362981859187</v>
      </c>
      <c r="AO69" s="332">
        <v>1.6818451523431392</v>
      </c>
      <c r="AP69" s="333">
        <v>2.0010274440286984</v>
      </c>
      <c r="AQ69" s="332">
        <v>1.0434805689720206</v>
      </c>
      <c r="AR69" s="338">
        <v>2.0368615163037638</v>
      </c>
      <c r="AS69" s="337">
        <v>1.9233429139418676</v>
      </c>
      <c r="AT69" s="338">
        <v>2.066285726350912</v>
      </c>
      <c r="AU69" s="337">
        <v>1.9365838084630842</v>
      </c>
      <c r="AV69" s="338">
        <v>1.9232252171016788</v>
      </c>
      <c r="AW69" s="337">
        <v>2.2690773819958547</v>
      </c>
      <c r="AX69" s="338">
        <v>1.9232252171016788</v>
      </c>
      <c r="AY69" s="337">
        <v>1.884149866159067</v>
      </c>
      <c r="AZ69" s="338">
        <v>1.7669238133312295</v>
      </c>
      <c r="BA69" s="332">
        <v>2.8050000000000002</v>
      </c>
      <c r="BB69" s="333">
        <v>2.5920510942206483</v>
      </c>
      <c r="BC69" s="15"/>
      <c r="BD69" s="151"/>
      <c r="BE69" s="151"/>
      <c r="BF69" s="151"/>
      <c r="BG69" s="151"/>
      <c r="BH69" s="151"/>
      <c r="BI69" s="151"/>
      <c r="BJ69" s="266">
        <f t="shared" si="6"/>
        <v>1.7189859440422188</v>
      </c>
      <c r="BK69" s="266">
        <f t="shared" si="7"/>
        <v>2.043391159699866</v>
      </c>
      <c r="BL69" s="266">
        <f t="shared" si="8"/>
        <v>1.7841411817104766</v>
      </c>
      <c r="BM69" s="266">
        <f t="shared" si="9"/>
        <v>2.1208412992438515</v>
      </c>
      <c r="BN69" s="266">
        <f t="shared" si="10"/>
        <v>1.9168398961741033</v>
      </c>
      <c r="BO69" s="266"/>
      <c r="BP69" s="266">
        <f t="shared" si="11"/>
        <v>1.9083246833109979</v>
      </c>
      <c r="BQ69" s="292">
        <f t="shared" si="12"/>
        <v>1.7189859440422188</v>
      </c>
      <c r="BR69" s="292">
        <f t="shared" si="13"/>
        <v>1.9083100086106255</v>
      </c>
      <c r="BS69" s="292">
        <f t="shared" si="14"/>
        <v>1.8993748069912733</v>
      </c>
      <c r="BT69" s="292">
        <f t="shared" si="15"/>
        <v>1.7299586974031813</v>
      </c>
      <c r="BU69" s="292">
        <f t="shared" si="16"/>
        <v>1.8755352773515037</v>
      </c>
      <c r="BV69" s="292">
        <f t="shared" si="17"/>
        <v>1.9235650241496369</v>
      </c>
      <c r="BW69" s="169"/>
      <c r="BX69" s="148">
        <v>34.295434731182795</v>
      </c>
      <c r="BY69" s="165">
        <v>26.334201397849462</v>
      </c>
      <c r="BZ69" s="165">
        <v>26.323287204301074</v>
      </c>
      <c r="CA69" s="165">
        <v>34.556848817204305</v>
      </c>
      <c r="CB69" s="165">
        <v>17.41004440860215</v>
      </c>
      <c r="CC69" s="165">
        <v>33.899393440860216</v>
      </c>
      <c r="CD69" s="165">
        <v>29.611564623655909</v>
      </c>
      <c r="CE69" s="165">
        <v>21.689844516129032</v>
      </c>
      <c r="CF69" s="165">
        <v>24.334201397849462</v>
      </c>
      <c r="CN69" s="177"/>
      <c r="CO69" s="171">
        <f t="shared" si="25"/>
        <v>2024</v>
      </c>
      <c r="CP69" s="173">
        <f t="shared" si="26"/>
        <v>45292</v>
      </c>
      <c r="CQ69" s="272">
        <f t="shared" si="27"/>
        <v>1.7298982386102972</v>
      </c>
      <c r="CR69" s="272">
        <f t="shared" si="28"/>
        <v>1.7299586974031813</v>
      </c>
      <c r="CS69" s="272">
        <f t="shared" si="93"/>
        <v>1.9095137099619719</v>
      </c>
      <c r="CT69" s="272">
        <f t="shared" si="93"/>
        <v>1.8855555910324133</v>
      </c>
      <c r="CU69" s="272">
        <f t="shared" si="93"/>
        <v>1.9095137099619719</v>
      </c>
      <c r="CV69" s="272">
        <f t="shared" si="30"/>
        <v>1.7737982233310063</v>
      </c>
      <c r="CW69" s="272">
        <f t="shared" si="31"/>
        <v>1.9044659141719937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5"/>
        <v>45323</v>
      </c>
      <c r="C70" s="319">
        <f t="shared" si="146"/>
        <v>45351</v>
      </c>
      <c r="D70" s="320">
        <f t="shared" si="147"/>
        <v>45323</v>
      </c>
      <c r="E70" s="325">
        <v>38.278379999999999</v>
      </c>
      <c r="F70" s="329">
        <v>29.807659999999998</v>
      </c>
      <c r="G70" s="327">
        <v>26.530239999999999</v>
      </c>
      <c r="H70" s="328">
        <v>24.106120000000001</v>
      </c>
      <c r="I70" s="325">
        <v>30.3063</v>
      </c>
      <c r="J70" s="329">
        <v>21.878499999999999</v>
      </c>
      <c r="K70" s="327">
        <v>34.65598</v>
      </c>
      <c r="L70" s="328">
        <v>33.683590000000002</v>
      </c>
      <c r="M70" s="325">
        <v>35.23704</v>
      </c>
      <c r="N70" s="329">
        <v>33.197650000000003</v>
      </c>
      <c r="O70" s="339">
        <f>G70+Sheet1!D64</f>
        <v>25.030239999999999</v>
      </c>
      <c r="P70" s="340">
        <f>H70+Sheet1!E64</f>
        <v>21.606120000000001</v>
      </c>
      <c r="Q70" s="325">
        <v>18.139700000000001</v>
      </c>
      <c r="R70" s="329">
        <v>15.316929999999999</v>
      </c>
      <c r="S70" s="4">
        <v>36.218000000000004</v>
      </c>
      <c r="T70" s="5">
        <v>29.393000000000001</v>
      </c>
      <c r="U70" s="2">
        <v>36.718000000000004</v>
      </c>
      <c r="V70" s="3">
        <v>32.143000000000001</v>
      </c>
      <c r="W70" s="4">
        <v>32.119549999999997</v>
      </c>
      <c r="X70" s="5">
        <v>26.36515</v>
      </c>
      <c r="Y70" s="2">
        <v>38.218000000000004</v>
      </c>
      <c r="Z70" s="3">
        <v>34.143000000000001</v>
      </c>
      <c r="AA70" s="327">
        <v>21.111350000000002</v>
      </c>
      <c r="AB70" s="328">
        <v>20.277170000000002</v>
      </c>
      <c r="AC70" s="2">
        <v>37.218000000000004</v>
      </c>
      <c r="AD70" s="73">
        <v>30.393000000000001</v>
      </c>
      <c r="AE70" s="339">
        <f>I70+Sheet1!B64</f>
        <v>33.622599999999998</v>
      </c>
      <c r="AF70" s="342">
        <f>J70+Sheet1!C64</f>
        <v>27.595299999999998</v>
      </c>
      <c r="AG70" s="330">
        <v>1.8414362981859187</v>
      </c>
      <c r="AH70" s="331">
        <v>2.1360661058956656</v>
      </c>
      <c r="AI70" s="330">
        <v>1.6081877004157024</v>
      </c>
      <c r="AJ70" s="331">
        <v>1.8046075722222004</v>
      </c>
      <c r="AK70" s="337">
        <v>1.7959642637148456</v>
      </c>
      <c r="AL70" s="338">
        <v>1.8727744653168701</v>
      </c>
      <c r="AM70" s="337">
        <v>1.6298398742034912</v>
      </c>
      <c r="AN70" s="331">
        <v>1.7923313302342943</v>
      </c>
      <c r="AO70" s="332">
        <v>1.5959114584277962</v>
      </c>
      <c r="AP70" s="333">
        <v>1.8537125401738248</v>
      </c>
      <c r="AQ70" s="332">
        <v>1.0434805689720206</v>
      </c>
      <c r="AR70" s="338">
        <v>1.9589194401068371</v>
      </c>
      <c r="AS70" s="337">
        <v>1.8483427132694141</v>
      </c>
      <c r="AT70" s="338">
        <v>1.9877304684646855</v>
      </c>
      <c r="AU70" s="337">
        <v>1.8612500539737307</v>
      </c>
      <c r="AV70" s="338">
        <v>1.8483427132694141</v>
      </c>
      <c r="AW70" s="337">
        <v>2.084650767860488</v>
      </c>
      <c r="AX70" s="338">
        <v>1.848227469155983</v>
      </c>
      <c r="AY70" s="337">
        <v>1.81036977789377</v>
      </c>
      <c r="AZ70" s="338">
        <v>1.6874619309191883</v>
      </c>
      <c r="BA70" s="332">
        <v>2.7309999999999999</v>
      </c>
      <c r="BB70" s="333">
        <v>2.652052276957237</v>
      </c>
      <c r="BC70" s="15"/>
      <c r="BD70" s="151"/>
      <c r="BE70" s="151"/>
      <c r="BF70" s="151"/>
      <c r="BG70" s="151"/>
      <c r="BH70" s="151"/>
      <c r="BI70" s="151"/>
      <c r="BJ70" s="266">
        <f t="shared" si="6"/>
        <v>1.6316460782882367</v>
      </c>
      <c r="BK70" s="266">
        <f t="shared" si="7"/>
        <v>1.8936656755501826</v>
      </c>
      <c r="BL70" s="266">
        <f t="shared" si="8"/>
        <v>1.6934911500668757</v>
      </c>
      <c r="BM70" s="266">
        <f t="shared" si="9"/>
        <v>1.9654412449976786</v>
      </c>
      <c r="BN70" s="266">
        <f t="shared" si="10"/>
        <v>1.7960610372257435</v>
      </c>
      <c r="BO70" s="266"/>
      <c r="BP70" s="266">
        <f t="shared" si="11"/>
        <v>1.8336441074948804</v>
      </c>
      <c r="BQ70" s="292">
        <f t="shared" si="12"/>
        <v>1.6316460782882367</v>
      </c>
      <c r="BR70" s="292">
        <f t="shared" si="13"/>
        <v>1.8577177246476757</v>
      </c>
      <c r="BS70" s="292">
        <f t="shared" si="14"/>
        <v>1.8248807408646921</v>
      </c>
      <c r="BT70" s="292">
        <f t="shared" si="15"/>
        <v>1.6602926771087936</v>
      </c>
      <c r="BU70" s="292">
        <f t="shared" si="16"/>
        <v>1.8019125282126649</v>
      </c>
      <c r="BV70" s="292">
        <f t="shared" si="17"/>
        <v>1.8499075722222003</v>
      </c>
      <c r="BW70" s="169"/>
      <c r="BX70" s="148">
        <v>34.675889885057465</v>
      </c>
      <c r="BY70" s="165">
        <v>25.499292413793103</v>
      </c>
      <c r="BZ70" s="165">
        <v>26.722063218390804</v>
      </c>
      <c r="CA70" s="165">
        <v>34.369713218390807</v>
      </c>
      <c r="CB70" s="165">
        <v>16.939211609195404</v>
      </c>
      <c r="CC70" s="165">
        <v>34.242434827586209</v>
      </c>
      <c r="CD70" s="165">
        <v>31.059265517241379</v>
      </c>
      <c r="CE70" s="165">
        <v>20.756583793103449</v>
      </c>
      <c r="CF70" s="165">
        <v>23.574005057471265</v>
      </c>
      <c r="CN70" s="177"/>
      <c r="CO70" s="171">
        <f t="shared" si="25"/>
        <v>2024</v>
      </c>
      <c r="CP70" s="173">
        <f t="shared" si="26"/>
        <v>45323</v>
      </c>
      <c r="CQ70" s="272">
        <f t="shared" si="27"/>
        <v>1.6670269798378596</v>
      </c>
      <c r="CR70" s="272">
        <f t="shared" si="28"/>
        <v>1.6602926771087936</v>
      </c>
      <c r="CS70" s="272">
        <f t="shared" si="93"/>
        <v>1.8350196438353907</v>
      </c>
      <c r="CT70" s="272">
        <f t="shared" si="93"/>
        <v>1.8119328418935745</v>
      </c>
      <c r="CU70" s="272">
        <f t="shared" si="93"/>
        <v>1.8350196438353907</v>
      </c>
      <c r="CV70" s="272">
        <f t="shared" si="30"/>
        <v>1.7028692501261968</v>
      </c>
      <c r="CW70" s="272">
        <f t="shared" si="31"/>
        <v>1.8304829371456413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5"/>
        <v>45352</v>
      </c>
      <c r="C71" s="319">
        <f t="shared" si="146"/>
        <v>45382</v>
      </c>
      <c r="D71" s="320">
        <f t="shared" si="147"/>
        <v>45352</v>
      </c>
      <c r="E71" s="325">
        <v>26.819459999999999</v>
      </c>
      <c r="F71" s="329">
        <v>22.121379999999998</v>
      </c>
      <c r="G71" s="327">
        <v>20.377359999999999</v>
      </c>
      <c r="H71" s="328">
        <v>20.112860000000001</v>
      </c>
      <c r="I71" s="325">
        <v>19.269189999999998</v>
      </c>
      <c r="J71" s="329">
        <v>14.55369</v>
      </c>
      <c r="K71" s="327">
        <v>24.920490000000001</v>
      </c>
      <c r="L71" s="328">
        <v>26.335080000000001</v>
      </c>
      <c r="M71" s="325">
        <v>25.037659999999999</v>
      </c>
      <c r="N71" s="329">
        <v>26.24391</v>
      </c>
      <c r="O71" s="339">
        <f>G71+Sheet1!D65</f>
        <v>18.877359999999999</v>
      </c>
      <c r="P71" s="340">
        <f>H71+Sheet1!E65</f>
        <v>18.612860000000001</v>
      </c>
      <c r="Q71" s="325">
        <v>12.6158</v>
      </c>
      <c r="R71" s="329">
        <v>12.50506</v>
      </c>
      <c r="S71" s="4">
        <v>31.290900000000001</v>
      </c>
      <c r="T71" s="5">
        <v>26.91405</v>
      </c>
      <c r="U71" s="2">
        <v>32.540900000000001</v>
      </c>
      <c r="V71" s="3">
        <v>29.41405</v>
      </c>
      <c r="W71" s="4">
        <v>26.035250000000001</v>
      </c>
      <c r="X71" s="5">
        <v>22.228100000000001</v>
      </c>
      <c r="Y71" s="2">
        <v>32.790900000000001</v>
      </c>
      <c r="Z71" s="3">
        <v>31.66405</v>
      </c>
      <c r="AA71" s="327">
        <v>16.396640000000001</v>
      </c>
      <c r="AB71" s="328">
        <v>17.58325</v>
      </c>
      <c r="AC71" s="2">
        <v>33.040900000000001</v>
      </c>
      <c r="AD71" s="73">
        <v>28.91405</v>
      </c>
      <c r="AE71" s="339">
        <f>I71+Sheet1!B65</f>
        <v>23.393539999999998</v>
      </c>
      <c r="AF71" s="342">
        <f>J71+Sheet1!C65</f>
        <v>21.052839999999996</v>
      </c>
      <c r="AG71" s="330">
        <v>1.8291600561980126</v>
      </c>
      <c r="AH71" s="331">
        <v>1.878265024149637</v>
      </c>
      <c r="AI71" s="330">
        <v>1.5099777645124532</v>
      </c>
      <c r="AJ71" s="331">
        <v>1.5468064904761718</v>
      </c>
      <c r="AK71" s="337">
        <v>1.5381676873794621</v>
      </c>
      <c r="AL71" s="338">
        <v>1.61130955359827</v>
      </c>
      <c r="AM71" s="337">
        <v>1.4087008249701083</v>
      </c>
      <c r="AN71" s="331">
        <v>1.6081877004157024</v>
      </c>
      <c r="AO71" s="332">
        <v>1.4117678286092041</v>
      </c>
      <c r="AP71" s="333">
        <v>1.6327401843915146</v>
      </c>
      <c r="AQ71" s="332">
        <v>0.9698231170445839</v>
      </c>
      <c r="AR71" s="338">
        <v>1.6934357750376556</v>
      </c>
      <c r="AS71" s="337">
        <v>1.5871784969481277</v>
      </c>
      <c r="AT71" s="338">
        <v>1.7222317853600209</v>
      </c>
      <c r="AU71" s="337">
        <v>1.5980633888499818</v>
      </c>
      <c r="AV71" s="338">
        <v>1.5882151533197328</v>
      </c>
      <c r="AW71" s="337">
        <v>1.7745253401054362</v>
      </c>
      <c r="AX71" s="338">
        <v>1.5870633129068383</v>
      </c>
      <c r="AY71" s="337">
        <v>1.552565692540645</v>
      </c>
      <c r="AZ71" s="338">
        <v>1.5188167684428329</v>
      </c>
      <c r="BA71" s="332">
        <v>2.4398</v>
      </c>
      <c r="BB71" s="333">
        <v>2.6880529865991907</v>
      </c>
      <c r="BC71" s="15"/>
      <c r="BD71" s="151"/>
      <c r="BE71" s="151"/>
      <c r="BF71" s="151"/>
      <c r="BG71" s="151"/>
      <c r="BH71" s="151"/>
      <c r="BI71" s="151"/>
      <c r="BJ71" s="266">
        <f t="shared" si="6"/>
        <v>1.4444892231011324</v>
      </c>
      <c r="BK71" s="266">
        <f t="shared" si="7"/>
        <v>1.6690774493256577</v>
      </c>
      <c r="BL71" s="266">
        <f t="shared" si="8"/>
        <v>1.4992410822591591</v>
      </c>
      <c r="BM71" s="266">
        <f t="shared" si="9"/>
        <v>1.7323411636284189</v>
      </c>
      <c r="BN71" s="266">
        <f t="shared" si="10"/>
        <v>1.5862872295785921</v>
      </c>
      <c r="BO71" s="266"/>
      <c r="BP71" s="266">
        <f t="shared" si="11"/>
        <v>1.5722620921384689</v>
      </c>
      <c r="BQ71" s="292">
        <f t="shared" si="12"/>
        <v>1.4444892231011324</v>
      </c>
      <c r="BR71" s="292">
        <f t="shared" si="13"/>
        <v>1.6679966597866132</v>
      </c>
      <c r="BS71" s="292">
        <f t="shared" si="14"/>
        <v>1.5635032935004181</v>
      </c>
      <c r="BT71" s="292">
        <f t="shared" si="15"/>
        <v>1.4383323747567081</v>
      </c>
      <c r="BU71" s="292">
        <f t="shared" si="16"/>
        <v>1.5435922721381543</v>
      </c>
      <c r="BV71" s="292">
        <f t="shared" si="17"/>
        <v>1.5921064904761719</v>
      </c>
      <c r="BW71" s="169"/>
      <c r="BX71" s="148">
        <v>24.751798950201884</v>
      </c>
      <c r="BY71" s="165">
        <v>20.260951520861376</v>
      </c>
      <c r="BZ71" s="165">
        <v>17.193862274562584</v>
      </c>
      <c r="CA71" s="165">
        <v>25.568539878869448</v>
      </c>
      <c r="CB71" s="165">
        <v>12.567062476446837</v>
      </c>
      <c r="CC71" s="165">
        <v>25.543061911170927</v>
      </c>
      <c r="CD71" s="165">
        <v>22.363379973082097</v>
      </c>
      <c r="CE71" s="165">
        <v>16.918876164199194</v>
      </c>
      <c r="CF71" s="165">
        <v>18.760951520861372</v>
      </c>
      <c r="CN71" s="177"/>
      <c r="CO71" s="171">
        <f t="shared" si="25"/>
        <v>2024</v>
      </c>
      <c r="CP71" s="173">
        <f t="shared" si="26"/>
        <v>45352</v>
      </c>
      <c r="CQ71" s="272">
        <f t="shared" si="27"/>
        <v>1.5664329658019596</v>
      </c>
      <c r="CR71" s="272">
        <f t="shared" si="28"/>
        <v>1.4383323747567081</v>
      </c>
      <c r="CS71" s="272">
        <f t="shared" si="93"/>
        <v>1.5736421964711165</v>
      </c>
      <c r="CT71" s="272">
        <f t="shared" si="93"/>
        <v>1.5536125858190639</v>
      </c>
      <c r="CU71" s="272">
        <f t="shared" si="93"/>
        <v>1.5736421964711165</v>
      </c>
      <c r="CV71" s="272">
        <f t="shared" si="30"/>
        <v>1.4768851007297543</v>
      </c>
      <c r="CW71" s="272">
        <f t="shared" si="31"/>
        <v>1.5715425175534068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5"/>
        <v>45383</v>
      </c>
      <c r="C72" s="319">
        <f t="shared" si="146"/>
        <v>45412</v>
      </c>
      <c r="D72" s="320">
        <f t="shared" si="147"/>
        <v>45383</v>
      </c>
      <c r="E72" s="325">
        <v>16.083179999999999</v>
      </c>
      <c r="F72" s="329">
        <v>17.181989999999999</v>
      </c>
      <c r="G72" s="327">
        <v>14.633520000000001</v>
      </c>
      <c r="H72" s="328">
        <v>18.182929999999999</v>
      </c>
      <c r="I72" s="325">
        <v>9.3431119999999996</v>
      </c>
      <c r="J72" s="329">
        <v>9.8719809999999999</v>
      </c>
      <c r="K72" s="327">
        <v>11.012320000000001</v>
      </c>
      <c r="L72" s="328">
        <v>16.993819999999999</v>
      </c>
      <c r="M72" s="325">
        <v>11.396100000000001</v>
      </c>
      <c r="N72" s="329">
        <v>17.68103</v>
      </c>
      <c r="O72" s="339">
        <f>G72+Sheet1!D66</f>
        <v>12.633520000000001</v>
      </c>
      <c r="P72" s="340">
        <f>H72+Sheet1!E66</f>
        <v>17.182929999999999</v>
      </c>
      <c r="Q72" s="325">
        <v>13.1853</v>
      </c>
      <c r="R72" s="329">
        <v>11.23995</v>
      </c>
      <c r="S72" s="4">
        <v>20.46285</v>
      </c>
      <c r="T72" s="5">
        <v>20.088100000000001</v>
      </c>
      <c r="U72" s="2">
        <v>22.21285</v>
      </c>
      <c r="V72" s="3">
        <v>21.838100000000001</v>
      </c>
      <c r="W72" s="4">
        <v>22.681650000000001</v>
      </c>
      <c r="X72" s="5">
        <v>17.91395</v>
      </c>
      <c r="Y72" s="2">
        <v>23.46285</v>
      </c>
      <c r="Z72" s="3">
        <v>22.088100000000001</v>
      </c>
      <c r="AA72" s="327">
        <v>14.764279999999999</v>
      </c>
      <c r="AB72" s="328">
        <v>15.74131</v>
      </c>
      <c r="AC72" s="2">
        <v>22.96285</v>
      </c>
      <c r="AD72" s="73">
        <v>22.588100000000001</v>
      </c>
      <c r="AE72" s="339">
        <f>I72+Sheet1!B66</f>
        <v>10.579712000000002</v>
      </c>
      <c r="AF72" s="342">
        <f>J72+Sheet1!C66</f>
        <v>13.581981000000001</v>
      </c>
      <c r="AG72" s="330">
        <v>1.8046075722222004</v>
      </c>
      <c r="AH72" s="331">
        <v>1.6327401843915146</v>
      </c>
      <c r="AI72" s="330">
        <v>1.4485965545729227</v>
      </c>
      <c r="AJ72" s="331">
        <v>1.4731490385487349</v>
      </c>
      <c r="AK72" s="337">
        <v>1.4628917690977619</v>
      </c>
      <c r="AL72" s="338">
        <v>1.5447447793165259</v>
      </c>
      <c r="AM72" s="337">
        <v>1.4332824512826201</v>
      </c>
      <c r="AN72" s="331">
        <v>1.5345302484882657</v>
      </c>
      <c r="AO72" s="332">
        <v>1.2767291667422369</v>
      </c>
      <c r="AP72" s="333">
        <v>1.3503866186696738</v>
      </c>
      <c r="AQ72" s="332">
        <v>0.89616566511714713</v>
      </c>
      <c r="AR72" s="338">
        <v>1.6366499135972437</v>
      </c>
      <c r="AS72" s="337">
        <v>1.5164347156318407</v>
      </c>
      <c r="AT72" s="338">
        <v>1.6708408117671534</v>
      </c>
      <c r="AU72" s="337">
        <v>1.5266236032864737</v>
      </c>
      <c r="AV72" s="338">
        <v>1.5191016056890936</v>
      </c>
      <c r="AW72" s="337">
        <v>1.4202899099780542</v>
      </c>
      <c r="AX72" s="338">
        <v>1.5162979520391613</v>
      </c>
      <c r="AY72" s="337">
        <v>1.4799872181827167</v>
      </c>
      <c r="AZ72" s="338">
        <v>1.5093230088124994</v>
      </c>
      <c r="BA72" s="332">
        <v>2.0097999999999998</v>
      </c>
      <c r="BB72" s="333">
        <v>2.4061434296296005</v>
      </c>
      <c r="BC72" s="15"/>
      <c r="BD72" s="151"/>
      <c r="BE72" s="151"/>
      <c r="BF72" s="151"/>
      <c r="BG72" s="151"/>
      <c r="BH72" s="151"/>
      <c r="BI72" s="151"/>
      <c r="BJ72" s="266">
        <f t="shared" si="6"/>
        <v>1.3072408626305894</v>
      </c>
      <c r="BK72" s="266">
        <f t="shared" si="7"/>
        <v>1.3821036047054311</v>
      </c>
      <c r="BL72" s="266">
        <f t="shared" si="8"/>
        <v>1.3567910325335004</v>
      </c>
      <c r="BM72" s="266">
        <f t="shared" si="9"/>
        <v>1.4344910596565872</v>
      </c>
      <c r="BN72" s="266">
        <f t="shared" si="10"/>
        <v>1.370156639881527</v>
      </c>
      <c r="BO72" s="266"/>
      <c r="BP72" s="266">
        <f t="shared" si="11"/>
        <v>1.4975815163223514</v>
      </c>
      <c r="BQ72" s="292">
        <f t="shared" si="12"/>
        <v>1.3072408626305894</v>
      </c>
      <c r="BR72" s="292">
        <f t="shared" si="13"/>
        <v>1.5921082338421881</v>
      </c>
      <c r="BS72" s="292">
        <f t="shared" si="14"/>
        <v>1.4871817703515786</v>
      </c>
      <c r="BT72" s="292">
        <f t="shared" si="15"/>
        <v>1.4630052908587976</v>
      </c>
      <c r="BU72" s="292">
        <f t="shared" si="16"/>
        <v>1.4681634407580386</v>
      </c>
      <c r="BV72" s="292">
        <f t="shared" si="17"/>
        <v>1.5184490385487348</v>
      </c>
      <c r="BW72" s="169"/>
      <c r="BX72" s="148">
        <v>16.547121999999998</v>
      </c>
      <c r="BY72" s="165">
        <v>16.13215977777778</v>
      </c>
      <c r="BZ72" s="165">
        <v>9.566412244444443</v>
      </c>
      <c r="CA72" s="165">
        <v>14.049737111111112</v>
      </c>
      <c r="CB72" s="165">
        <v>12.363930000000002</v>
      </c>
      <c r="CC72" s="165">
        <v>13.537842222222224</v>
      </c>
      <c r="CD72" s="165">
        <v>11.847336688888889</v>
      </c>
      <c r="CE72" s="165">
        <v>15.17680377777778</v>
      </c>
      <c r="CF72" s="165">
        <v>14.554382</v>
      </c>
      <c r="CN72" s="177"/>
      <c r="CO72" s="171">
        <f t="shared" si="25"/>
        <v>2024</v>
      </c>
      <c r="CP72" s="173">
        <f t="shared" si="26"/>
        <v>45383</v>
      </c>
      <c r="CQ72" s="272">
        <f t="shared" si="27"/>
        <v>1.5035617070295224</v>
      </c>
      <c r="CR72" s="272">
        <f t="shared" si="28"/>
        <v>1.4630052908587976</v>
      </c>
      <c r="CS72" s="272">
        <f t="shared" si="93"/>
        <v>1.4973206733222773</v>
      </c>
      <c r="CT72" s="272">
        <f t="shared" si="93"/>
        <v>1.4781837544389482</v>
      </c>
      <c r="CU72" s="272">
        <f t="shared" si="93"/>
        <v>1.4973206733222773</v>
      </c>
      <c r="CV72" s="272">
        <f t="shared" si="30"/>
        <v>1.5020053042047705</v>
      </c>
      <c r="CW72" s="272">
        <f t="shared" si="31"/>
        <v>1.4975595405270539</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5"/>
        <v>45413</v>
      </c>
      <c r="C73" s="319">
        <f t="shared" si="146"/>
        <v>45443</v>
      </c>
      <c r="D73" s="320">
        <f t="shared" si="147"/>
        <v>45413</v>
      </c>
      <c r="E73" s="325">
        <v>13.63392</v>
      </c>
      <c r="F73" s="329">
        <v>14.40072</v>
      </c>
      <c r="G73" s="327">
        <v>15.19585</v>
      </c>
      <c r="H73" s="328">
        <v>18.669650000000001</v>
      </c>
      <c r="I73" s="325">
        <v>6.8947209999999997</v>
      </c>
      <c r="J73" s="329">
        <v>7.1001979999999998</v>
      </c>
      <c r="K73" s="327">
        <v>10.7982</v>
      </c>
      <c r="L73" s="328">
        <v>16.579660000000001</v>
      </c>
      <c r="M73" s="325">
        <v>11.1106</v>
      </c>
      <c r="N73" s="329">
        <v>17.23753</v>
      </c>
      <c r="O73" s="339">
        <f>G73+Sheet1!D67</f>
        <v>13.19585</v>
      </c>
      <c r="P73" s="340">
        <f>H73+Sheet1!E67</f>
        <v>17.169650000000001</v>
      </c>
      <c r="Q73" s="325">
        <v>15.23969</v>
      </c>
      <c r="R73" s="329">
        <v>13.69125</v>
      </c>
      <c r="S73" s="4">
        <v>19.986650000000001</v>
      </c>
      <c r="T73" s="5">
        <v>19.78341</v>
      </c>
      <c r="U73" s="2">
        <v>20.736650000000001</v>
      </c>
      <c r="V73" s="3">
        <v>22.78341</v>
      </c>
      <c r="W73" s="4">
        <v>15.35561</v>
      </c>
      <c r="X73" s="5">
        <v>10.49916</v>
      </c>
      <c r="Y73" s="2">
        <v>21.486650000000001</v>
      </c>
      <c r="Z73" s="3">
        <v>24.03341</v>
      </c>
      <c r="AA73" s="327">
        <v>15.59041</v>
      </c>
      <c r="AB73" s="328">
        <v>16.354040000000001</v>
      </c>
      <c r="AC73" s="2">
        <v>21.486650000000001</v>
      </c>
      <c r="AD73" s="73">
        <v>22.78341</v>
      </c>
      <c r="AE73" s="339">
        <f>I73+Sheet1!B67</f>
        <v>11.091571000000002</v>
      </c>
      <c r="AF73" s="342">
        <f>J73+Sheet1!C67</f>
        <v>13.680297999999997</v>
      </c>
      <c r="AG73" s="330">
        <v>1.7923313302342943</v>
      </c>
      <c r="AH73" s="331">
        <v>1.6081877004157024</v>
      </c>
      <c r="AI73" s="330">
        <v>1.4363203125850166</v>
      </c>
      <c r="AJ73" s="331">
        <v>1.4731490385487349</v>
      </c>
      <c r="AK73" s="337">
        <v>1.4643976581217126</v>
      </c>
      <c r="AL73" s="338">
        <v>1.5339419612484491</v>
      </c>
      <c r="AM73" s="337">
        <v>1.3637567832109576</v>
      </c>
      <c r="AN73" s="331">
        <v>1.5222540065003594</v>
      </c>
      <c r="AO73" s="332">
        <v>1.2890054087301432</v>
      </c>
      <c r="AP73" s="333">
        <v>1.3503866186696738</v>
      </c>
      <c r="AQ73" s="332">
        <v>0.98209935903249002</v>
      </c>
      <c r="AR73" s="338">
        <v>1.6120626171936672</v>
      </c>
      <c r="AS73" s="337">
        <v>1.5097881512698679</v>
      </c>
      <c r="AT73" s="338">
        <v>1.6412338852837411</v>
      </c>
      <c r="AU73" s="337">
        <v>1.5187145593054305</v>
      </c>
      <c r="AV73" s="338">
        <v>1.5121218527170737</v>
      </c>
      <c r="AW73" s="337">
        <v>1.448645173353073</v>
      </c>
      <c r="AX73" s="338">
        <v>1.5097298087336877</v>
      </c>
      <c r="AY73" s="337">
        <v>1.4789832921667496</v>
      </c>
      <c r="AZ73" s="338">
        <v>1.4816087062948564</v>
      </c>
      <c r="BA73" s="332">
        <v>2.3264</v>
      </c>
      <c r="BB73" s="333">
        <v>2.4552483975812249</v>
      </c>
      <c r="BC73" s="15"/>
      <c r="BD73" s="151"/>
      <c r="BE73" s="151"/>
      <c r="BF73" s="151"/>
      <c r="BG73" s="151"/>
      <c r="BH73" s="151"/>
      <c r="BI73" s="151"/>
      <c r="BJ73" s="266">
        <f t="shared" si="6"/>
        <v>1.3197179863097299</v>
      </c>
      <c r="BK73" s="266">
        <f t="shared" si="7"/>
        <v>1.3821036047054311</v>
      </c>
      <c r="BL73" s="266">
        <f t="shared" si="8"/>
        <v>1.3697410370540153</v>
      </c>
      <c r="BM73" s="266">
        <f t="shared" si="9"/>
        <v>1.4344910596565872</v>
      </c>
      <c r="BN73" s="266">
        <f t="shared" si="10"/>
        <v>1.376513421931441</v>
      </c>
      <c r="BO73" s="266"/>
      <c r="BP73" s="266">
        <f t="shared" si="11"/>
        <v>1.4975815163223514</v>
      </c>
      <c r="BQ73" s="292">
        <f t="shared" si="12"/>
        <v>1.3197179863097299</v>
      </c>
      <c r="BR73" s="292">
        <f t="shared" si="13"/>
        <v>1.5794601628514504</v>
      </c>
      <c r="BS73" s="292">
        <f t="shared" si="14"/>
        <v>1.4887085766214263</v>
      </c>
      <c r="BT73" s="292">
        <f t="shared" si="15"/>
        <v>1.3932214224741117</v>
      </c>
      <c r="BU73" s="292">
        <f t="shared" si="16"/>
        <v>1.4696723887969012</v>
      </c>
      <c r="BV73" s="292">
        <f t="shared" si="17"/>
        <v>1.5184490385487348</v>
      </c>
      <c r="BW73" s="169"/>
      <c r="BX73" s="148">
        <v>13.971971612903227</v>
      </c>
      <c r="BY73" s="165">
        <v>16.727310215053762</v>
      </c>
      <c r="BZ73" s="165">
        <v>6.9853076344086018</v>
      </c>
      <c r="CA73" s="165">
        <v>13.811719677419356</v>
      </c>
      <c r="CB73" s="165">
        <v>14.557044408602151</v>
      </c>
      <c r="CC73" s="165">
        <v>13.34701569892473</v>
      </c>
      <c r="CD73" s="165">
        <v>12.232837741935484</v>
      </c>
      <c r="CE73" s="165">
        <v>15.927064086021504</v>
      </c>
      <c r="CF73" s="165">
        <v>14.947740322580646</v>
      </c>
      <c r="CG73" s="200"/>
      <c r="CH73" s="295"/>
      <c r="CI73" s="295"/>
      <c r="CJ73" s="295"/>
      <c r="CK73" s="295"/>
      <c r="CL73" s="295"/>
      <c r="CM73" s="295"/>
      <c r="CN73" s="177"/>
      <c r="CO73" s="171">
        <f t="shared" si="25"/>
        <v>2024</v>
      </c>
      <c r="CP73" s="173">
        <f t="shared" si="26"/>
        <v>45413</v>
      </c>
      <c r="CQ73" s="272">
        <f t="shared" si="27"/>
        <v>1.4909874552750348</v>
      </c>
      <c r="CR73" s="272">
        <f t="shared" si="28"/>
        <v>1.3932214224741117</v>
      </c>
      <c r="CS73" s="272">
        <f t="shared" si="93"/>
        <v>1.4988474795921249</v>
      </c>
      <c r="CT73" s="272">
        <f t="shared" si="93"/>
        <v>1.4796927024778108</v>
      </c>
      <c r="CU73" s="272">
        <f t="shared" si="93"/>
        <v>1.4988474795921249</v>
      </c>
      <c r="CV73" s="272">
        <f t="shared" si="30"/>
        <v>1.4309563464794777</v>
      </c>
      <c r="CW73" s="272">
        <f t="shared" si="31"/>
        <v>1.4975595405270539</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5"/>
        <v>45444</v>
      </c>
      <c r="C74" s="319">
        <f t="shared" si="146"/>
        <v>45473</v>
      </c>
      <c r="D74" s="320">
        <f t="shared" si="147"/>
        <v>45444</v>
      </c>
      <c r="E74" s="325">
        <v>18.746189999999999</v>
      </c>
      <c r="F74" s="329">
        <v>16.3445</v>
      </c>
      <c r="G74" s="327">
        <v>21.895949999999999</v>
      </c>
      <c r="H74" s="328">
        <v>21.400359999999999</v>
      </c>
      <c r="I74" s="325">
        <v>11.69463</v>
      </c>
      <c r="J74" s="329">
        <v>8.9970479999999995</v>
      </c>
      <c r="K74" s="327">
        <v>16.14415</v>
      </c>
      <c r="L74" s="328">
        <v>20.092860000000002</v>
      </c>
      <c r="M74" s="325">
        <v>16.547029999999999</v>
      </c>
      <c r="N74" s="329">
        <v>20.756710000000002</v>
      </c>
      <c r="O74" s="339">
        <f>G74+Sheet1!D68</f>
        <v>20.895949999999999</v>
      </c>
      <c r="P74" s="340">
        <f>H74+Sheet1!E68</f>
        <v>18.900359999999999</v>
      </c>
      <c r="Q74" s="325">
        <v>22.49174</v>
      </c>
      <c r="R74" s="329">
        <v>16.673919999999999</v>
      </c>
      <c r="S74" s="4">
        <v>39.197560000000003</v>
      </c>
      <c r="T74" s="5">
        <v>31.84365</v>
      </c>
      <c r="U74" s="2">
        <v>40.197560000000003</v>
      </c>
      <c r="V74" s="3">
        <v>28.84365</v>
      </c>
      <c r="W74" s="4">
        <v>20.100149999999999</v>
      </c>
      <c r="X74" s="5">
        <v>12.32076</v>
      </c>
      <c r="Y74" s="2">
        <v>42.197560000000003</v>
      </c>
      <c r="Z74" s="3">
        <v>30.84365</v>
      </c>
      <c r="AA74" s="327">
        <v>21.781600000000001</v>
      </c>
      <c r="AB74" s="328">
        <v>17.950790000000001</v>
      </c>
      <c r="AC74" s="2">
        <v>38.697560000000003</v>
      </c>
      <c r="AD74" s="73">
        <v>28.34365</v>
      </c>
      <c r="AE74" s="339">
        <f>I74+Sheet1!B68</f>
        <v>16.83333</v>
      </c>
      <c r="AF74" s="342">
        <f>J74+Sheet1!C68</f>
        <v>16.665198</v>
      </c>
      <c r="AG74" s="330">
        <v>1.8046075722222004</v>
      </c>
      <c r="AH74" s="331">
        <v>1.6327401843915146</v>
      </c>
      <c r="AI74" s="330">
        <v>1.485425280536641</v>
      </c>
      <c r="AJ74" s="331">
        <v>1.5099777645124532</v>
      </c>
      <c r="AK74" s="337">
        <v>1.5012107173022009</v>
      </c>
      <c r="AL74" s="338">
        <v>1.5711717540400143</v>
      </c>
      <c r="AM74" s="337">
        <v>1.4383802122953928</v>
      </c>
      <c r="AN74" s="331">
        <v>1.5590827324640779</v>
      </c>
      <c r="AO74" s="332">
        <v>1.4117678286092041</v>
      </c>
      <c r="AP74" s="333">
        <v>1.374939102645486</v>
      </c>
      <c r="AQ74" s="332">
        <v>1.1416905048752697</v>
      </c>
      <c r="AR74" s="338">
        <v>1.6498413910066783</v>
      </c>
      <c r="AS74" s="337">
        <v>1.5469747037397177</v>
      </c>
      <c r="AT74" s="338">
        <v>1.6790648817075193</v>
      </c>
      <c r="AU74" s="337">
        <v>1.5560924328383803</v>
      </c>
      <c r="AV74" s="338">
        <v>1.5492541360143837</v>
      </c>
      <c r="AW74" s="337">
        <v>1.4849040094911317</v>
      </c>
      <c r="AX74" s="338">
        <v>1.5469162567583163</v>
      </c>
      <c r="AY74" s="337">
        <v>1.5158224626526215</v>
      </c>
      <c r="AZ74" s="338">
        <v>1.5143612881175796</v>
      </c>
      <c r="BA74" s="332">
        <v>2.3841999999999999</v>
      </c>
      <c r="BB74" s="333">
        <v>2.5780108174602865</v>
      </c>
      <c r="BC74" s="15"/>
      <c r="BD74" s="151"/>
      <c r="BE74" s="151"/>
      <c r="BF74" s="151"/>
      <c r="BG74" s="151"/>
      <c r="BH74" s="151"/>
      <c r="BI74" s="151"/>
      <c r="BJ74" s="266">
        <f t="shared" si="6"/>
        <v>1.4444892231011324</v>
      </c>
      <c r="BK74" s="266">
        <f t="shared" si="7"/>
        <v>1.4070578520637118</v>
      </c>
      <c r="BL74" s="266">
        <f t="shared" si="8"/>
        <v>1.4992410822591591</v>
      </c>
      <c r="BM74" s="266">
        <f t="shared" si="9"/>
        <v>1.460391068697616</v>
      </c>
      <c r="BN74" s="266">
        <f t="shared" si="10"/>
        <v>1.4527948065304048</v>
      </c>
      <c r="BO74" s="266"/>
      <c r="BP74" s="266">
        <f t="shared" si="11"/>
        <v>1.53492180423041</v>
      </c>
      <c r="BQ74" s="292">
        <f t="shared" si="12"/>
        <v>1.4444892231011324</v>
      </c>
      <c r="BR74" s="292">
        <f t="shared" si="13"/>
        <v>1.6174043758236631</v>
      </c>
      <c r="BS74" s="292">
        <f t="shared" si="14"/>
        <v>1.5260329801299819</v>
      </c>
      <c r="BT74" s="292">
        <f t="shared" si="15"/>
        <v>1.4681219836348416</v>
      </c>
      <c r="BU74" s="292">
        <f t="shared" si="16"/>
        <v>1.5065602288511395</v>
      </c>
      <c r="BV74" s="292">
        <f t="shared" si="17"/>
        <v>1.5552777645124531</v>
      </c>
      <c r="BW74" s="169"/>
      <c r="BX74" s="148">
        <v>17.678772222222221</v>
      </c>
      <c r="BY74" s="165">
        <v>21.675687777777778</v>
      </c>
      <c r="BZ74" s="165">
        <v>10.495704666666667</v>
      </c>
      <c r="CA74" s="165">
        <v>18.417998888888892</v>
      </c>
      <c r="CB74" s="165">
        <v>19.906042222222222</v>
      </c>
      <c r="CC74" s="165">
        <v>17.899132222222224</v>
      </c>
      <c r="CD74" s="165">
        <v>16.758604666666667</v>
      </c>
      <c r="CE74" s="165">
        <v>20.079017777777782</v>
      </c>
      <c r="CF74" s="165">
        <v>20.009021111111114</v>
      </c>
      <c r="CG74" s="200"/>
      <c r="CH74" s="295"/>
      <c r="CI74" s="295"/>
      <c r="CJ74" s="295"/>
      <c r="CK74" s="295"/>
      <c r="CL74" s="295"/>
      <c r="CM74" s="295"/>
      <c r="CN74" s="177"/>
      <c r="CO74" s="171">
        <f t="shared" si="25"/>
        <v>2024</v>
      </c>
      <c r="CP74" s="173">
        <f t="shared" si="26"/>
        <v>45444</v>
      </c>
      <c r="CQ74" s="272">
        <f t="shared" si="27"/>
        <v>1.5412844622929847</v>
      </c>
      <c r="CR74" s="272">
        <f t="shared" si="28"/>
        <v>1.4681219836348416</v>
      </c>
      <c r="CS74" s="272">
        <f t="shared" si="93"/>
        <v>1.5361718831006803</v>
      </c>
      <c r="CT74" s="272">
        <f t="shared" si="93"/>
        <v>1.5165805425320491</v>
      </c>
      <c r="CU74" s="272">
        <f t="shared" si="93"/>
        <v>1.5361718831006803</v>
      </c>
      <c r="CV74" s="272">
        <f t="shared" si="30"/>
        <v>1.5072147558610538</v>
      </c>
      <c r="CW74" s="272">
        <f t="shared" si="31"/>
        <v>1.5345510290402302</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5"/>
        <v>45474</v>
      </c>
      <c r="C75" s="319">
        <f t="shared" si="146"/>
        <v>45504</v>
      </c>
      <c r="D75" s="320">
        <f t="shared" si="147"/>
        <v>45474</v>
      </c>
      <c r="E75" s="325">
        <v>49.264620000000001</v>
      </c>
      <c r="F75" s="329">
        <v>23.97503</v>
      </c>
      <c r="G75" s="327">
        <v>51.259979999999999</v>
      </c>
      <c r="H75" s="328">
        <v>27.742249999999999</v>
      </c>
      <c r="I75" s="325">
        <v>41.242550000000001</v>
      </c>
      <c r="J75" s="329">
        <v>16.36786</v>
      </c>
      <c r="K75" s="327">
        <v>45.243189999999998</v>
      </c>
      <c r="L75" s="328">
        <v>27.674160000000001</v>
      </c>
      <c r="M75" s="325">
        <v>46.899000000000001</v>
      </c>
      <c r="N75" s="329">
        <v>28.59714</v>
      </c>
      <c r="O75" s="339">
        <f>G75+Sheet1!D69</f>
        <v>55.759979999999999</v>
      </c>
      <c r="P75" s="340">
        <f>H75+Sheet1!E69</f>
        <v>28.742249999999999</v>
      </c>
      <c r="Q75" s="325">
        <v>52.6449</v>
      </c>
      <c r="R75" s="329">
        <v>22.524699999999999</v>
      </c>
      <c r="S75" s="4">
        <v>96.314670000000007</v>
      </c>
      <c r="T75" s="5">
        <v>47.398589999999999</v>
      </c>
      <c r="U75" s="2">
        <v>98.814670000000007</v>
      </c>
      <c r="V75" s="3">
        <v>47.398589999999999</v>
      </c>
      <c r="W75" s="4">
        <v>60.177759999999999</v>
      </c>
      <c r="X75" s="5">
        <v>27.61673</v>
      </c>
      <c r="Y75" s="2">
        <v>97.314670000000007</v>
      </c>
      <c r="Z75" s="3">
        <v>47.398589999999999</v>
      </c>
      <c r="AA75" s="327">
        <v>50.780110000000001</v>
      </c>
      <c r="AB75" s="328">
        <v>23.80452</v>
      </c>
      <c r="AC75" s="2">
        <v>95.314670000000007</v>
      </c>
      <c r="AD75" s="73">
        <v>45.898589999999999</v>
      </c>
      <c r="AE75" s="339">
        <f>I75+Sheet1!B69</f>
        <v>45.261449999999996</v>
      </c>
      <c r="AF75" s="342">
        <f>J75+Sheet1!C69</f>
        <v>23.867709999999999</v>
      </c>
      <c r="AG75" s="330">
        <v>1.8414362981859187</v>
      </c>
      <c r="AH75" s="331">
        <v>2.1483423478835717</v>
      </c>
      <c r="AI75" s="330">
        <v>1.5468064904761718</v>
      </c>
      <c r="AJ75" s="331">
        <v>1.6081877004157024</v>
      </c>
      <c r="AK75" s="337">
        <v>1.5994721806865908</v>
      </c>
      <c r="AL75" s="338">
        <v>1.6710556493950284</v>
      </c>
      <c r="AM75" s="337">
        <v>1.4905281840726938</v>
      </c>
      <c r="AN75" s="331">
        <v>1.6081877004157024</v>
      </c>
      <c r="AO75" s="332">
        <v>1.4608727965608288</v>
      </c>
      <c r="AP75" s="333">
        <v>1.5345302484882657</v>
      </c>
      <c r="AQ75" s="332">
        <v>1.1294142628873636</v>
      </c>
      <c r="AR75" s="338">
        <v>1.7514127412974392</v>
      </c>
      <c r="AS75" s="337">
        <v>1.6468265045480979</v>
      </c>
      <c r="AT75" s="338">
        <v>1.7804644737278115</v>
      </c>
      <c r="AU75" s="337">
        <v>1.6568784039690068</v>
      </c>
      <c r="AV75" s="338">
        <v>1.6485115050290597</v>
      </c>
      <c r="AW75" s="337">
        <v>1.578438726407001</v>
      </c>
      <c r="AX75" s="338">
        <v>1.6467684010832373</v>
      </c>
      <c r="AY75" s="337">
        <v>1.613998046901777</v>
      </c>
      <c r="AZ75" s="338">
        <v>1.5503166494144005</v>
      </c>
      <c r="BA75" s="332">
        <v>2.4613999999999998</v>
      </c>
      <c r="BB75" s="333">
        <v>2.5902870594481922</v>
      </c>
      <c r="BC75" s="15"/>
      <c r="BD75" s="151"/>
      <c r="BE75" s="151"/>
      <c r="BF75" s="151"/>
      <c r="BG75" s="151"/>
      <c r="BH75" s="151"/>
      <c r="BI75" s="151"/>
      <c r="BJ75" s="266">
        <f t="shared" si="6"/>
        <v>1.4943977178176937</v>
      </c>
      <c r="BK75" s="266">
        <f t="shared" si="7"/>
        <v>1.5692604598925355</v>
      </c>
      <c r="BL75" s="266">
        <f t="shared" si="8"/>
        <v>1.551041100341217</v>
      </c>
      <c r="BM75" s="266">
        <f t="shared" si="9"/>
        <v>1.6287411274643036</v>
      </c>
      <c r="BN75" s="266">
        <f t="shared" si="10"/>
        <v>1.5608601013789374</v>
      </c>
      <c r="BO75" s="266"/>
      <c r="BP75" s="266">
        <f t="shared" si="11"/>
        <v>1.6344959053185668</v>
      </c>
      <c r="BQ75" s="292">
        <f t="shared" si="12"/>
        <v>1.4943977178176937</v>
      </c>
      <c r="BR75" s="292">
        <f t="shared" si="13"/>
        <v>1.6679966597866132</v>
      </c>
      <c r="BS75" s="292">
        <f t="shared" si="14"/>
        <v>1.6256593244312998</v>
      </c>
      <c r="BT75" s="292">
        <f t="shared" si="15"/>
        <v>1.5204636194647132</v>
      </c>
      <c r="BU75" s="292">
        <f t="shared" si="16"/>
        <v>1.6050212974368196</v>
      </c>
      <c r="BV75" s="292">
        <f t="shared" si="17"/>
        <v>1.6534877004157025</v>
      </c>
      <c r="BW75" s="169"/>
      <c r="BX75" s="148">
        <v>38.115445913978498</v>
      </c>
      <c r="BY75" s="165">
        <v>40.891948494623655</v>
      </c>
      <c r="BZ75" s="165">
        <v>30.276288817204303</v>
      </c>
      <c r="CA75" s="165">
        <v>38.83043806451613</v>
      </c>
      <c r="CB75" s="165">
        <v>39.366102150537635</v>
      </c>
      <c r="CC75" s="165">
        <v>37.49770365591398</v>
      </c>
      <c r="CD75" s="165">
        <v>35.829801182795698</v>
      </c>
      <c r="CE75" s="165">
        <v>38.887645591397849</v>
      </c>
      <c r="CF75" s="165">
        <v>43.848937741935487</v>
      </c>
      <c r="CG75" s="200"/>
      <c r="CH75" s="295"/>
      <c r="CI75" s="295"/>
      <c r="CJ75" s="295"/>
      <c r="CK75" s="295"/>
      <c r="CL75" s="295"/>
      <c r="CM75" s="295"/>
      <c r="CN75" s="177"/>
      <c r="CO75" s="171">
        <f t="shared" si="25"/>
        <v>2024</v>
      </c>
      <c r="CP75" s="173">
        <f t="shared" si="26"/>
        <v>45474</v>
      </c>
      <c r="CQ75" s="272">
        <f t="shared" si="27"/>
        <v>1.6041557210654223</v>
      </c>
      <c r="CR75" s="272">
        <f t="shared" si="28"/>
        <v>1.5204636194647132</v>
      </c>
      <c r="CS75" s="272">
        <f t="shared" si="93"/>
        <v>1.6357982274019984</v>
      </c>
      <c r="CT75" s="272">
        <f t="shared" si="93"/>
        <v>1.6150416111177293</v>
      </c>
      <c r="CU75" s="272">
        <f t="shared" si="93"/>
        <v>1.6357982274019984</v>
      </c>
      <c r="CV75" s="272">
        <f t="shared" si="30"/>
        <v>1.5605052763986815</v>
      </c>
      <c r="CW75" s="272">
        <f t="shared" si="31"/>
        <v>1.6331949984087006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5"/>
        <v>45505</v>
      </c>
      <c r="C76" s="319">
        <f t="shared" si="146"/>
        <v>45535</v>
      </c>
      <c r="D76" s="320">
        <f t="shared" si="147"/>
        <v>45505</v>
      </c>
      <c r="E76" s="325">
        <v>59.708689999999997</v>
      </c>
      <c r="F76" s="329">
        <v>27.535129999999999</v>
      </c>
      <c r="G76" s="327">
        <v>58.080269999999999</v>
      </c>
      <c r="H76" s="328">
        <v>28.895330000000001</v>
      </c>
      <c r="I76" s="325">
        <v>51.413620000000002</v>
      </c>
      <c r="J76" s="329">
        <v>19.814969999999999</v>
      </c>
      <c r="K76" s="327">
        <v>54.483809999999998</v>
      </c>
      <c r="L76" s="328">
        <v>30.259399999999999</v>
      </c>
      <c r="M76" s="325">
        <v>56.696869999999997</v>
      </c>
      <c r="N76" s="329">
        <v>31.30339</v>
      </c>
      <c r="O76" s="339">
        <f>G76+Sheet1!D70</f>
        <v>62.080269999999999</v>
      </c>
      <c r="P76" s="340">
        <f>H76+Sheet1!E70</f>
        <v>29.395330000000001</v>
      </c>
      <c r="Q76" s="325">
        <v>54.555100000000003</v>
      </c>
      <c r="R76" s="329">
        <v>24.114000000000001</v>
      </c>
      <c r="S76" s="4">
        <v>101.71756000000001</v>
      </c>
      <c r="T76" s="5">
        <v>49.276859999999999</v>
      </c>
      <c r="U76" s="2">
        <v>103.71756000000001</v>
      </c>
      <c r="V76" s="3">
        <v>49.776859999999999</v>
      </c>
      <c r="W76" s="4">
        <v>73.141620000000003</v>
      </c>
      <c r="X76" s="5">
        <v>35.083590000000001</v>
      </c>
      <c r="Y76" s="2">
        <v>101.71756000000001</v>
      </c>
      <c r="Z76" s="3">
        <v>50.276859999999999</v>
      </c>
      <c r="AA76" s="327">
        <v>53.250909999999998</v>
      </c>
      <c r="AB76" s="328">
        <v>24.975069999999999</v>
      </c>
      <c r="AC76" s="2">
        <v>100.71756000000001</v>
      </c>
      <c r="AD76" s="73">
        <v>48.776859999999999</v>
      </c>
      <c r="AE76" s="339">
        <f>I76+Sheet1!B70</f>
        <v>54.28257</v>
      </c>
      <c r="AF76" s="342">
        <f>J76+Sheet1!C70</f>
        <v>26.438319999999994</v>
      </c>
      <c r="AG76" s="330">
        <v>1.878265024149637</v>
      </c>
      <c r="AH76" s="331">
        <v>2.2097235578231027</v>
      </c>
      <c r="AI76" s="330">
        <v>1.6081877004157024</v>
      </c>
      <c r="AJ76" s="331">
        <v>1.6695689103552331</v>
      </c>
      <c r="AK76" s="337">
        <v>1.6606455062378882</v>
      </c>
      <c r="AL76" s="338">
        <v>1.7340553774432454</v>
      </c>
      <c r="AM76" s="337">
        <v>1.5476157207515193</v>
      </c>
      <c r="AN76" s="331">
        <v>1.6695689103552331</v>
      </c>
      <c r="AO76" s="332">
        <v>1.4608727965608288</v>
      </c>
      <c r="AP76" s="333">
        <v>1.571358974451984</v>
      </c>
      <c r="AQ76" s="332">
        <v>1.1294142628873636</v>
      </c>
      <c r="AR76" s="338">
        <v>1.8164481421267304</v>
      </c>
      <c r="AS76" s="337">
        <v>1.7092483139970267</v>
      </c>
      <c r="AT76" s="338">
        <v>1.8461928225178801</v>
      </c>
      <c r="AU76" s="337">
        <v>1.719599462773147</v>
      </c>
      <c r="AV76" s="338">
        <v>1.7109140160989311</v>
      </c>
      <c r="AW76" s="337">
        <v>1.6342917194113293</v>
      </c>
      <c r="AX76" s="338">
        <v>1.7091293352754622</v>
      </c>
      <c r="AY76" s="337">
        <v>1.6755178464334628</v>
      </c>
      <c r="AZ76" s="338">
        <v>1.6125186133650078</v>
      </c>
      <c r="BA76" s="332">
        <v>2.4975000000000001</v>
      </c>
      <c r="BB76" s="333">
        <v>2.5780108174602865</v>
      </c>
      <c r="BC76" s="15"/>
      <c r="BD76" s="151"/>
      <c r="BE76" s="151"/>
      <c r="BF76" s="151"/>
      <c r="BG76" s="151"/>
      <c r="BH76" s="151"/>
      <c r="BI76" s="151"/>
      <c r="BJ76" s="266">
        <f t="shared" si="6"/>
        <v>1.4943977178176937</v>
      </c>
      <c r="BK76" s="266">
        <f t="shared" si="7"/>
        <v>1.6066918309299563</v>
      </c>
      <c r="BL76" s="266">
        <f t="shared" si="8"/>
        <v>1.551041100341217</v>
      </c>
      <c r="BM76" s="266">
        <f t="shared" si="9"/>
        <v>1.6675911410258468</v>
      </c>
      <c r="BN76" s="266">
        <f t="shared" si="10"/>
        <v>1.5799304475286784</v>
      </c>
      <c r="BO76" s="266"/>
      <c r="BP76" s="266">
        <f t="shared" si="11"/>
        <v>1.6967297184986649</v>
      </c>
      <c r="BQ76" s="292">
        <f t="shared" si="12"/>
        <v>1.4943977178176937</v>
      </c>
      <c r="BR76" s="292">
        <f t="shared" si="13"/>
        <v>1.7312370147403007</v>
      </c>
      <c r="BS76" s="292">
        <f t="shared" si="14"/>
        <v>1.6876823656472557</v>
      </c>
      <c r="BT76" s="292">
        <f t="shared" si="15"/>
        <v>1.5777631644600214</v>
      </c>
      <c r="BU76" s="292">
        <f t="shared" si="16"/>
        <v>1.66631888852966</v>
      </c>
      <c r="BV76" s="292">
        <f t="shared" si="17"/>
        <v>1.714868910355233</v>
      </c>
      <c r="BW76" s="169"/>
      <c r="BX76" s="148">
        <v>46.216551935483871</v>
      </c>
      <c r="BY76" s="165">
        <v>45.841424193548384</v>
      </c>
      <c r="BZ76" s="165">
        <v>38.162573225806455</v>
      </c>
      <c r="CA76" s="165">
        <v>46.047991290322578</v>
      </c>
      <c r="CB76" s="165">
        <v>41.789477419354839</v>
      </c>
      <c r="CC76" s="165">
        <v>44.3251864516129</v>
      </c>
      <c r="CD76" s="165">
        <v>42.60594903225806</v>
      </c>
      <c r="CE76" s="165">
        <v>41.39329967741935</v>
      </c>
      <c r="CF76" s="165">
        <v>48.373682258064512</v>
      </c>
      <c r="CG76" s="200"/>
      <c r="CH76" s="295"/>
      <c r="CI76" s="295"/>
      <c r="CJ76" s="295"/>
      <c r="CK76" s="295"/>
      <c r="CL76" s="295"/>
      <c r="CM76" s="295"/>
      <c r="CN76" s="177"/>
      <c r="CO76" s="171">
        <f t="shared" si="25"/>
        <v>2024</v>
      </c>
      <c r="CP76" s="173">
        <f t="shared" si="26"/>
        <v>45505</v>
      </c>
      <c r="CQ76" s="272">
        <f t="shared" si="27"/>
        <v>1.6670269798378596</v>
      </c>
      <c r="CR76" s="272">
        <f t="shared" si="28"/>
        <v>1.5777631644600214</v>
      </c>
      <c r="CS76" s="272">
        <f t="shared" si="93"/>
        <v>1.6978212686179543</v>
      </c>
      <c r="CT76" s="272">
        <f t="shared" si="93"/>
        <v>1.6763392022105696</v>
      </c>
      <c r="CU76" s="272">
        <f t="shared" si="93"/>
        <v>1.6978212686179543</v>
      </c>
      <c r="CV76" s="272">
        <f t="shared" si="30"/>
        <v>1.618843586444898</v>
      </c>
      <c r="CW76" s="272">
        <f t="shared" si="31"/>
        <v>1.6948474792639947</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5"/>
        <v>45536</v>
      </c>
      <c r="C77" s="319">
        <f t="shared" si="146"/>
        <v>45565</v>
      </c>
      <c r="D77" s="320">
        <f t="shared" si="147"/>
        <v>45536</v>
      </c>
      <c r="E77" s="325">
        <v>30.913599999999999</v>
      </c>
      <c r="F77" s="329">
        <v>24.916830000000001</v>
      </c>
      <c r="G77" s="327">
        <v>36.330419999999997</v>
      </c>
      <c r="H77" s="328">
        <v>28.73592</v>
      </c>
      <c r="I77" s="325">
        <v>22.901399999999999</v>
      </c>
      <c r="J77" s="329">
        <v>17.105540000000001</v>
      </c>
      <c r="K77" s="327">
        <v>39.352899999999998</v>
      </c>
      <c r="L77" s="328">
        <v>33.203229999999998</v>
      </c>
      <c r="M77" s="325">
        <v>38.422490000000003</v>
      </c>
      <c r="N77" s="329">
        <v>33.166020000000003</v>
      </c>
      <c r="O77" s="339">
        <f>G77+Sheet1!D71</f>
        <v>38.330419999999997</v>
      </c>
      <c r="P77" s="340">
        <f>H77+Sheet1!E71</f>
        <v>26.73592</v>
      </c>
      <c r="Q77" s="325">
        <v>26.2361</v>
      </c>
      <c r="R77" s="329">
        <v>18.419969999999999</v>
      </c>
      <c r="S77" s="4">
        <v>63.690100000000001</v>
      </c>
      <c r="T77" s="5">
        <v>41.521459999999998</v>
      </c>
      <c r="U77" s="2">
        <v>68.690100000000001</v>
      </c>
      <c r="V77" s="3">
        <v>42.521459999999998</v>
      </c>
      <c r="W77" s="4">
        <v>42.88008</v>
      </c>
      <c r="X77" s="5">
        <v>28.451160000000002</v>
      </c>
      <c r="Y77" s="2">
        <v>68.190100000000001</v>
      </c>
      <c r="Z77" s="3">
        <v>44.521459999999998</v>
      </c>
      <c r="AA77" s="327">
        <v>26.744879999999998</v>
      </c>
      <c r="AB77" s="328">
        <v>21.45391</v>
      </c>
      <c r="AC77" s="2">
        <v>66.690100000000001</v>
      </c>
      <c r="AD77" s="73">
        <v>41.021459999999998</v>
      </c>
      <c r="AE77" s="339">
        <f>I77+Sheet1!B71</f>
        <v>26.475849999999998</v>
      </c>
      <c r="AF77" s="342">
        <f>J77+Sheet1!C71</f>
        <v>23.332190000000001</v>
      </c>
      <c r="AG77" s="330">
        <v>1.8537125401738248</v>
      </c>
      <c r="AH77" s="331">
        <v>2.1606185898714778</v>
      </c>
      <c r="AI77" s="330">
        <v>1.6081877004157024</v>
      </c>
      <c r="AJ77" s="331">
        <v>1.7309501202947635</v>
      </c>
      <c r="AK77" s="337">
        <v>1.721606091862611</v>
      </c>
      <c r="AL77" s="338">
        <v>1.7981648314833785</v>
      </c>
      <c r="AM77" s="337">
        <v>1.6141497648928604</v>
      </c>
      <c r="AN77" s="331">
        <v>1.7555026042705757</v>
      </c>
      <c r="AO77" s="332">
        <v>1.3872153446333919</v>
      </c>
      <c r="AP77" s="333">
        <v>1.5836352164398901</v>
      </c>
      <c r="AQ77" s="332">
        <v>1.0557568109599267</v>
      </c>
      <c r="AR77" s="338">
        <v>1.8841298930591792</v>
      </c>
      <c r="AS77" s="337">
        <v>1.7722507259648765</v>
      </c>
      <c r="AT77" s="338">
        <v>1.9152766544996871</v>
      </c>
      <c r="AU77" s="337">
        <v>1.7829029183775298</v>
      </c>
      <c r="AV77" s="338">
        <v>1.7740572381284256</v>
      </c>
      <c r="AW77" s="337">
        <v>1.6554503705629733</v>
      </c>
      <c r="AX77" s="338">
        <v>1.7721261389191143</v>
      </c>
      <c r="AY77" s="337">
        <v>1.7371794725828649</v>
      </c>
      <c r="AZ77" s="338">
        <v>1.6602469718248114</v>
      </c>
      <c r="BA77" s="332">
        <v>2.4521000000000002</v>
      </c>
      <c r="BB77" s="333">
        <v>2.5780108174602865</v>
      </c>
      <c r="BC77" s="15"/>
      <c r="BD77" s="151"/>
      <c r="BE77" s="151"/>
      <c r="BF77" s="151"/>
      <c r="BG77" s="151"/>
      <c r="BH77" s="151"/>
      <c r="BI77" s="151"/>
      <c r="BJ77" s="266">
        <f t="shared" si="6"/>
        <v>1.4195349757428517</v>
      </c>
      <c r="BK77" s="266">
        <f t="shared" si="7"/>
        <v>1.6191689546090966</v>
      </c>
      <c r="BL77" s="266">
        <f t="shared" si="8"/>
        <v>1.47334107321813</v>
      </c>
      <c r="BM77" s="266">
        <f t="shared" si="9"/>
        <v>1.6805411455463612</v>
      </c>
      <c r="BN77" s="266">
        <f t="shared" si="10"/>
        <v>1.5481465372791099</v>
      </c>
      <c r="BO77" s="266"/>
      <c r="BP77" s="266">
        <f t="shared" si="11"/>
        <v>1.7589635316787626</v>
      </c>
      <c r="BQ77" s="292">
        <f t="shared" si="12"/>
        <v>1.4195349757428517</v>
      </c>
      <c r="BR77" s="292">
        <f t="shared" si="13"/>
        <v>1.819773511675463</v>
      </c>
      <c r="BS77" s="292">
        <f t="shared" si="14"/>
        <v>1.7494897119158586</v>
      </c>
      <c r="BT77" s="292">
        <f t="shared" si="15"/>
        <v>1.6445442987984145</v>
      </c>
      <c r="BU77" s="292">
        <f t="shared" si="16"/>
        <v>1.7274033075428274</v>
      </c>
      <c r="BV77" s="292">
        <f t="shared" si="17"/>
        <v>1.7762501202947636</v>
      </c>
      <c r="BW77" s="169"/>
      <c r="BX77" s="148">
        <v>28.115107333333331</v>
      </c>
      <c r="BY77" s="165">
        <v>32.786319999999996</v>
      </c>
      <c r="BZ77" s="165">
        <v>20.196665333333332</v>
      </c>
      <c r="CA77" s="165">
        <v>35.969470666666666</v>
      </c>
      <c r="CB77" s="165">
        <v>22.588572666666668</v>
      </c>
      <c r="CC77" s="165">
        <v>36.483053999999996</v>
      </c>
      <c r="CD77" s="165">
        <v>25.008808666666667</v>
      </c>
      <c r="CE77" s="165">
        <v>24.275760666666667</v>
      </c>
      <c r="CF77" s="165">
        <v>32.919653333333329</v>
      </c>
      <c r="CG77" s="200"/>
      <c r="CH77" s="295"/>
      <c r="CI77" s="295"/>
      <c r="CJ77" s="295"/>
      <c r="CK77" s="295"/>
      <c r="CL77" s="295"/>
      <c r="CM77" s="295"/>
      <c r="CN77" s="177"/>
      <c r="CO77" s="171">
        <f t="shared" si="25"/>
        <v>2024</v>
      </c>
      <c r="CP77" s="173">
        <f t="shared" si="26"/>
        <v>45536</v>
      </c>
      <c r="CQ77" s="272">
        <f t="shared" si="27"/>
        <v>1.6670269798378596</v>
      </c>
      <c r="CR77" s="272">
        <f t="shared" si="28"/>
        <v>1.6445442987984145</v>
      </c>
      <c r="CS77" s="272">
        <f t="shared" si="93"/>
        <v>1.759628614886557</v>
      </c>
      <c r="CT77" s="272">
        <f t="shared" si="93"/>
        <v>1.7374236212237371</v>
      </c>
      <c r="CU77" s="272">
        <f t="shared" si="93"/>
        <v>1.759628614886557</v>
      </c>
      <c r="CV77" s="272">
        <f t="shared" si="30"/>
        <v>1.6868353745226257</v>
      </c>
      <c r="CW77" s="272">
        <f t="shared" si="31"/>
        <v>1.7564999601192883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5"/>
        <v>45566</v>
      </c>
      <c r="C78" s="319">
        <f t="shared" si="146"/>
        <v>45596</v>
      </c>
      <c r="D78" s="320">
        <f t="shared" si="147"/>
        <v>45566</v>
      </c>
      <c r="E78" s="325">
        <v>40.922040000000003</v>
      </c>
      <c r="F78" s="329">
        <v>29.0655</v>
      </c>
      <c r="G78" s="327">
        <v>25.254200000000001</v>
      </c>
      <c r="H78" s="328">
        <v>23.00592</v>
      </c>
      <c r="I78" s="325">
        <v>32.764159999999997</v>
      </c>
      <c r="J78" s="329">
        <v>21.17961</v>
      </c>
      <c r="K78" s="327">
        <v>39.408880000000003</v>
      </c>
      <c r="L78" s="328">
        <v>35.016399999999997</v>
      </c>
      <c r="M78" s="325">
        <v>36.484699999999997</v>
      </c>
      <c r="N78" s="329">
        <v>33.923740000000002</v>
      </c>
      <c r="O78" s="339">
        <f>G78+Sheet1!D72</f>
        <v>23.504200000000001</v>
      </c>
      <c r="P78" s="340">
        <f>H78+Sheet1!E72</f>
        <v>21.00592</v>
      </c>
      <c r="Q78" s="325">
        <v>17.80171</v>
      </c>
      <c r="R78" s="329">
        <v>14.06357</v>
      </c>
      <c r="S78" s="4">
        <v>32.12088</v>
      </c>
      <c r="T78" s="5">
        <v>28.609020000000001</v>
      </c>
      <c r="U78" s="2">
        <v>32.62088</v>
      </c>
      <c r="V78" s="3">
        <v>30.359020000000001</v>
      </c>
      <c r="W78" s="4">
        <v>33.950650000000003</v>
      </c>
      <c r="X78" s="5">
        <v>27.385909999999999</v>
      </c>
      <c r="Y78" s="2">
        <v>35.12088</v>
      </c>
      <c r="Z78" s="3">
        <v>32.109020000000001</v>
      </c>
      <c r="AA78" s="327">
        <v>19.074249999999999</v>
      </c>
      <c r="AB78" s="328">
        <v>17.485769999999999</v>
      </c>
      <c r="AC78" s="2">
        <v>34.12088</v>
      </c>
      <c r="AD78" s="73">
        <v>30.109020000000001</v>
      </c>
      <c r="AE78" s="339">
        <f>I78+Sheet1!B72</f>
        <v>37.977059999999994</v>
      </c>
      <c r="AF78" s="342">
        <f>J78+Sheet1!C72</f>
        <v>24.767710000000001</v>
      </c>
      <c r="AG78" s="330">
        <v>1.8659887821617309</v>
      </c>
      <c r="AH78" s="331">
        <v>1.7800550882463879</v>
      </c>
      <c r="AI78" s="330">
        <v>1.5836352164398901</v>
      </c>
      <c r="AJ78" s="331">
        <v>1.6695689103552331</v>
      </c>
      <c r="AK78" s="337">
        <v>1.6603603746678792</v>
      </c>
      <c r="AL78" s="338">
        <v>1.7350109039733639</v>
      </c>
      <c r="AM78" s="337">
        <v>1.6020396486479691</v>
      </c>
      <c r="AN78" s="331">
        <v>1.7186738783068574</v>
      </c>
      <c r="AO78" s="332">
        <v>1.399491586621298</v>
      </c>
      <c r="AP78" s="333">
        <v>1.5836352164398901</v>
      </c>
      <c r="AQ78" s="332">
        <v>1.0680330529478328</v>
      </c>
      <c r="AR78" s="338">
        <v>1.8188699689662029</v>
      </c>
      <c r="AS78" s="337">
        <v>1.7095339552383504</v>
      </c>
      <c r="AT78" s="338">
        <v>1.8495650879240499</v>
      </c>
      <c r="AU78" s="337">
        <v>1.7196633444944402</v>
      </c>
      <c r="AV78" s="338">
        <v>1.7115598330895685</v>
      </c>
      <c r="AW78" s="337">
        <v>1.6148702083723492</v>
      </c>
      <c r="AX78" s="338">
        <v>1.7094111747625189</v>
      </c>
      <c r="AY78" s="337">
        <v>1.6757079341468026</v>
      </c>
      <c r="AZ78" s="338">
        <v>1.6383826694940604</v>
      </c>
      <c r="BA78" s="332">
        <v>2.4557000000000002</v>
      </c>
      <c r="BB78" s="333">
        <v>2.688496995351441</v>
      </c>
      <c r="BC78" s="15"/>
      <c r="BD78" s="151"/>
      <c r="BE78" s="151"/>
      <c r="BF78" s="151"/>
      <c r="BG78" s="151"/>
      <c r="BH78" s="151"/>
      <c r="BI78" s="151"/>
      <c r="BJ78" s="266">
        <f t="shared" si="6"/>
        <v>1.432012099421992</v>
      </c>
      <c r="BK78" s="266">
        <f t="shared" si="7"/>
        <v>1.6191689546090966</v>
      </c>
      <c r="BL78" s="266">
        <f t="shared" si="8"/>
        <v>1.4862910777386447</v>
      </c>
      <c r="BM78" s="266">
        <f t="shared" si="9"/>
        <v>1.6805411455463612</v>
      </c>
      <c r="BN78" s="266">
        <f t="shared" si="10"/>
        <v>1.5545033193290236</v>
      </c>
      <c r="BO78" s="266"/>
      <c r="BP78" s="266">
        <f t="shared" si="11"/>
        <v>1.6967297184986649</v>
      </c>
      <c r="BQ78" s="292">
        <f t="shared" si="12"/>
        <v>1.432012099421992</v>
      </c>
      <c r="BR78" s="292">
        <f t="shared" si="13"/>
        <v>1.7818292987032505</v>
      </c>
      <c r="BS78" s="292">
        <f t="shared" si="14"/>
        <v>1.6873932735150354</v>
      </c>
      <c r="BT78" s="292">
        <f t="shared" si="15"/>
        <v>1.6323892087202339</v>
      </c>
      <c r="BU78" s="292">
        <f t="shared" si="16"/>
        <v>1.6660331777524779</v>
      </c>
      <c r="BV78" s="292">
        <f t="shared" si="17"/>
        <v>1.714868910355233</v>
      </c>
      <c r="BW78" s="169"/>
      <c r="BX78" s="148">
        <v>35.949942580645164</v>
      </c>
      <c r="BY78" s="165">
        <v>24.311372903225809</v>
      </c>
      <c r="BZ78" s="165">
        <v>27.906122903225803</v>
      </c>
      <c r="CA78" s="165">
        <v>35.410749032258067</v>
      </c>
      <c r="CB78" s="165">
        <v>16.234102903225807</v>
      </c>
      <c r="CC78" s="165">
        <v>37.566872258064514</v>
      </c>
      <c r="CD78" s="165">
        <v>32.437655161290316</v>
      </c>
      <c r="CE78" s="165">
        <v>18.408113225806449</v>
      </c>
      <c r="CF78" s="165">
        <v>22.456534193548389</v>
      </c>
      <c r="CG78" s="200"/>
      <c r="CH78" s="295"/>
      <c r="CI78" s="295"/>
      <c r="CJ78" s="295"/>
      <c r="CK78" s="295"/>
      <c r="CL78" s="295"/>
      <c r="CM78" s="295"/>
      <c r="CN78" s="177"/>
      <c r="CO78" s="171">
        <f t="shared" si="25"/>
        <v>2024</v>
      </c>
      <c r="CP78" s="173">
        <f t="shared" si="26"/>
        <v>45566</v>
      </c>
      <c r="CQ78" s="272">
        <f t="shared" si="27"/>
        <v>1.6418784763288847</v>
      </c>
      <c r="CR78" s="272">
        <f t="shared" si="28"/>
        <v>1.6323892087202339</v>
      </c>
      <c r="CS78" s="272">
        <f t="shared" si="93"/>
        <v>1.6975321764857338</v>
      </c>
      <c r="CT78" s="272">
        <f t="shared" si="93"/>
        <v>1.6760534914333878</v>
      </c>
      <c r="CU78" s="272">
        <f t="shared" si="93"/>
        <v>1.6975321764857338</v>
      </c>
      <c r="CV78" s="272">
        <f t="shared" si="30"/>
        <v>1.6744599287197199</v>
      </c>
      <c r="CW78" s="272">
        <f t="shared" si="31"/>
        <v>1.6948474792639947</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5"/>
        <v>45597</v>
      </c>
      <c r="C79" s="319">
        <f t="shared" si="146"/>
        <v>45626</v>
      </c>
      <c r="D79" s="320">
        <f t="shared" si="147"/>
        <v>45597</v>
      </c>
      <c r="E79" s="325">
        <v>34.89331</v>
      </c>
      <c r="F79" s="329">
        <v>28.940519999999999</v>
      </c>
      <c r="G79" s="327">
        <v>26.33709</v>
      </c>
      <c r="H79" s="328">
        <v>24.05132</v>
      </c>
      <c r="I79" s="325">
        <v>26.768049999999999</v>
      </c>
      <c r="J79" s="329">
        <v>21.004989999999999</v>
      </c>
      <c r="K79" s="327">
        <v>38.573540000000001</v>
      </c>
      <c r="L79" s="328">
        <v>36.030990000000003</v>
      </c>
      <c r="M79" s="325">
        <v>37.334130000000002</v>
      </c>
      <c r="N79" s="329">
        <v>35.470599999999997</v>
      </c>
      <c r="O79" s="339">
        <f>G79+Sheet1!D73</f>
        <v>24.33709</v>
      </c>
      <c r="P79" s="340">
        <f>H79+Sheet1!E73</f>
        <v>22.05132</v>
      </c>
      <c r="Q79" s="325">
        <v>17.077850000000002</v>
      </c>
      <c r="R79" s="329">
        <v>15.740489999999999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21.28547</v>
      </c>
      <c r="AB79" s="328">
        <v>20.383690000000001</v>
      </c>
      <c r="AC79" s="2">
        <v>32.982379999999999</v>
      </c>
      <c r="AD79" s="73">
        <v>31.706209999999999</v>
      </c>
      <c r="AE79" s="339">
        <f>I79+Sheet1!B73</f>
        <v>30.509699999999999</v>
      </c>
      <c r="AF79" s="342">
        <f>J79+Sheet1!C73</f>
        <v>23.811939999999993</v>
      </c>
      <c r="AG79" s="330">
        <v>2.0010274440286984</v>
      </c>
      <c r="AH79" s="331">
        <v>2.2097235578231027</v>
      </c>
      <c r="AI79" s="330">
        <v>1.7555026042705757</v>
      </c>
      <c r="AJ79" s="331">
        <v>1.9887512020407923</v>
      </c>
      <c r="AK79" s="337">
        <v>1.9793614418800709</v>
      </c>
      <c r="AL79" s="338">
        <v>2.0598629856579893</v>
      </c>
      <c r="AM79" s="337">
        <v>1.7853063985584952</v>
      </c>
      <c r="AN79" s="331">
        <v>2.0501324119803228</v>
      </c>
      <c r="AO79" s="332">
        <v>1.7063976363189512</v>
      </c>
      <c r="AP79" s="333">
        <v>2.1483423478835717</v>
      </c>
      <c r="AQ79" s="332">
        <v>1.2521766827664247</v>
      </c>
      <c r="AR79" s="338">
        <v>2.1501924784041289</v>
      </c>
      <c r="AS79" s="337">
        <v>2.0335716572079692</v>
      </c>
      <c r="AT79" s="338">
        <v>2.1814916789398668</v>
      </c>
      <c r="AU79" s="337">
        <v>2.0460913374222645</v>
      </c>
      <c r="AV79" s="338">
        <v>2.0343854364218981</v>
      </c>
      <c r="AW79" s="337">
        <v>2.1419294894626937</v>
      </c>
      <c r="AX79" s="338">
        <v>2.033446460405826</v>
      </c>
      <c r="AY79" s="337">
        <v>1.9950110421479397</v>
      </c>
      <c r="AZ79" s="338">
        <v>1.928218548204675</v>
      </c>
      <c r="BA79" s="332">
        <v>2.8546</v>
      </c>
      <c r="BB79" s="333">
        <v>2.7253257213151598</v>
      </c>
      <c r="BC79" s="15"/>
      <c r="BD79" s="151"/>
      <c r="BE79" s="151"/>
      <c r="BF79" s="151"/>
      <c r="BG79" s="151"/>
      <c r="BH79" s="151"/>
      <c r="BI79" s="151"/>
      <c r="BJ79" s="266">
        <f t="shared" si="6"/>
        <v>1.7439401914004993</v>
      </c>
      <c r="BK79" s="266">
        <f t="shared" si="7"/>
        <v>2.1931166438495495</v>
      </c>
      <c r="BL79" s="266">
        <f t="shared" si="8"/>
        <v>1.8100411907515055</v>
      </c>
      <c r="BM79" s="266">
        <f t="shared" si="9"/>
        <v>2.276241353490025</v>
      </c>
      <c r="BN79" s="266">
        <f t="shared" si="10"/>
        <v>2.0058348448728949</v>
      </c>
      <c r="BO79" s="266"/>
      <c r="BP79" s="266">
        <f t="shared" si="11"/>
        <v>2.0203455470351739</v>
      </c>
      <c r="BQ79" s="292">
        <f t="shared" si="12"/>
        <v>1.7439401914004993</v>
      </c>
      <c r="BR79" s="292">
        <f t="shared" si="13"/>
        <v>2.1233272154531631</v>
      </c>
      <c r="BS79" s="292">
        <f t="shared" si="14"/>
        <v>2.0108253603164057</v>
      </c>
      <c r="BT79" s="292">
        <f t="shared" si="15"/>
        <v>1.8163365638447206</v>
      </c>
      <c r="BU79" s="292">
        <f t="shared" si="16"/>
        <v>1.9856822535535876</v>
      </c>
      <c r="BV79" s="292">
        <f t="shared" si="17"/>
        <v>2.0340512020407924</v>
      </c>
      <c r="BW79" s="169"/>
      <c r="BX79" s="148">
        <v>32.243038723994452</v>
      </c>
      <c r="BY79" s="165">
        <v>25.319430957004162</v>
      </c>
      <c r="BZ79" s="165">
        <v>24.202249361997225</v>
      </c>
      <c r="CA79" s="165">
        <v>36.504458529819694</v>
      </c>
      <c r="CB79" s="165">
        <v>16.482437295423022</v>
      </c>
      <c r="CC79" s="165">
        <v>37.441558654646322</v>
      </c>
      <c r="CD79" s="165">
        <v>27.52775692094313</v>
      </c>
      <c r="CE79" s="165">
        <v>20.883984036061026</v>
      </c>
      <c r="CF79" s="165">
        <v>23.319430957004162</v>
      </c>
      <c r="CG79" s="200"/>
      <c r="CH79" s="295"/>
      <c r="CI79" s="295"/>
      <c r="CJ79" s="295"/>
      <c r="CK79" s="295"/>
      <c r="CL79" s="295"/>
      <c r="CM79" s="295"/>
      <c r="CN79" s="177"/>
      <c r="CO79" s="171">
        <f t="shared" si="25"/>
        <v>2024</v>
      </c>
      <c r="CP79" s="173">
        <f t="shared" si="26"/>
        <v>45597</v>
      </c>
      <c r="CQ79" s="272">
        <f t="shared" si="27"/>
        <v>1.8179180008917091</v>
      </c>
      <c r="CR79" s="272">
        <f t="shared" si="28"/>
        <v>1.8163365638447206</v>
      </c>
      <c r="CS79" s="272">
        <f t="shared" si="93"/>
        <v>2.0209642632871043</v>
      </c>
      <c r="CT79" s="272">
        <f t="shared" si="93"/>
        <v>1.9957025672344972</v>
      </c>
      <c r="CU79" s="272">
        <f t="shared" si="93"/>
        <v>2.0209642632871043</v>
      </c>
      <c r="CV79" s="272">
        <f t="shared" si="30"/>
        <v>1.8617420063751791</v>
      </c>
      <c r="CW79" s="272">
        <f t="shared" si="31"/>
        <v>2.015440379711523</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5"/>
        <v>45627</v>
      </c>
      <c r="C80" s="319">
        <f t="shared" si="146"/>
        <v>45657</v>
      </c>
      <c r="D80" s="320">
        <f t="shared" si="147"/>
        <v>45627</v>
      </c>
      <c r="E80" s="325">
        <v>41.815249999999999</v>
      </c>
      <c r="F80" s="329">
        <v>33.035080000000001</v>
      </c>
      <c r="G80" s="327">
        <v>30.406300000000002</v>
      </c>
      <c r="H80" s="328">
        <v>27.970549999999999</v>
      </c>
      <c r="I80" s="325">
        <v>33.67163</v>
      </c>
      <c r="J80" s="329">
        <v>24.991289999999999</v>
      </c>
      <c r="K80" s="327">
        <v>38.172110000000004</v>
      </c>
      <c r="L80" s="328">
        <v>36.46884</v>
      </c>
      <c r="M80" s="325">
        <v>39.260710000000003</v>
      </c>
      <c r="N80" s="329">
        <v>37.294919999999998</v>
      </c>
      <c r="O80" s="339">
        <f>G80+Sheet1!D74</f>
        <v>28.406300000000002</v>
      </c>
      <c r="P80" s="340">
        <f>H80+Sheet1!E74</f>
        <v>25.970549999999999</v>
      </c>
      <c r="Q80" s="325">
        <v>20.91442</v>
      </c>
      <c r="R80" s="329">
        <v>18.457370000000001</v>
      </c>
      <c r="S80" s="4">
        <v>35.56673</v>
      </c>
      <c r="T80" s="5">
        <v>31.38963</v>
      </c>
      <c r="U80" s="2">
        <v>37.06673</v>
      </c>
      <c r="V80" s="3">
        <v>35.389629999999997</v>
      </c>
      <c r="W80" s="4">
        <v>43.406460000000003</v>
      </c>
      <c r="X80" s="5">
        <v>33.705710000000003</v>
      </c>
      <c r="Y80" s="2">
        <v>36.56673</v>
      </c>
      <c r="Z80" s="3">
        <v>36.389629999999997</v>
      </c>
      <c r="AA80" s="327">
        <v>25.140129999999999</v>
      </c>
      <c r="AB80" s="328">
        <v>23.298950000000001</v>
      </c>
      <c r="AC80" s="2">
        <v>39.06673</v>
      </c>
      <c r="AD80" s="73">
        <v>34.389629999999997</v>
      </c>
      <c r="AE80" s="339">
        <f>I80+Sheet1!B74</f>
        <v>35.18918</v>
      </c>
      <c r="AF80" s="342">
        <f>J80+Sheet1!C74</f>
        <v>26.515839999999997</v>
      </c>
      <c r="AG80" s="330">
        <v>2.074684895956135</v>
      </c>
      <c r="AH80" s="331">
        <v>2.5780108174602865</v>
      </c>
      <c r="AI80" s="330">
        <v>1.9396462340891678</v>
      </c>
      <c r="AJ80" s="331">
        <v>2.2588285257747271</v>
      </c>
      <c r="AK80" s="337">
        <v>2.24910030277475</v>
      </c>
      <c r="AL80" s="338">
        <v>2.335097794094549</v>
      </c>
      <c r="AM80" s="337">
        <v>2.0221084327752799</v>
      </c>
      <c r="AN80" s="331">
        <v>2.1974473158351961</v>
      </c>
      <c r="AO80" s="332">
        <v>1.7923313302342943</v>
      </c>
      <c r="AP80" s="333">
        <v>2.4675246395691306</v>
      </c>
      <c r="AQ80" s="332">
        <v>1.3135578927059555</v>
      </c>
      <c r="AR80" s="338">
        <v>2.4315369114343244</v>
      </c>
      <c r="AS80" s="337">
        <v>2.3076642052346128</v>
      </c>
      <c r="AT80" s="338">
        <v>2.4639643214342484</v>
      </c>
      <c r="AU80" s="337">
        <v>2.32193226563458</v>
      </c>
      <c r="AV80" s="338">
        <v>2.3077939148746127</v>
      </c>
      <c r="AW80" s="337">
        <v>2.4553386303742681</v>
      </c>
      <c r="AX80" s="338">
        <v>2.3075344955946138</v>
      </c>
      <c r="AY80" s="337">
        <v>2.2653140077747125</v>
      </c>
      <c r="AZ80" s="338">
        <v>2.1302214177150276</v>
      </c>
      <c r="BA80" s="332">
        <v>3.0714999999999999</v>
      </c>
      <c r="BB80" s="333">
        <v>2.7621544472788782</v>
      </c>
      <c r="BC80" s="15"/>
      <c r="BD80" s="151"/>
      <c r="BE80" s="151"/>
      <c r="BF80" s="151"/>
      <c r="BG80" s="151"/>
      <c r="BH80" s="151"/>
      <c r="BI80" s="151"/>
      <c r="BJ80" s="266">
        <f t="shared" si="6"/>
        <v>1.8312800571544814</v>
      </c>
      <c r="BK80" s="266">
        <f t="shared" si="7"/>
        <v>2.5175218595071964</v>
      </c>
      <c r="BL80" s="266">
        <f t="shared" si="8"/>
        <v>1.9006912223951067</v>
      </c>
      <c r="BM80" s="266">
        <f t="shared" si="9"/>
        <v>2.6129414710233996</v>
      </c>
      <c r="BN80" s="266">
        <f t="shared" si="10"/>
        <v>2.215608652520046</v>
      </c>
      <c r="BO80" s="266"/>
      <c r="BP80" s="266">
        <f t="shared" si="11"/>
        <v>2.2941743250276052</v>
      </c>
      <c r="BQ80" s="292">
        <f t="shared" si="12"/>
        <v>1.8312800571544814</v>
      </c>
      <c r="BR80" s="292">
        <f t="shared" si="13"/>
        <v>2.2751040673420126</v>
      </c>
      <c r="BS80" s="292">
        <f t="shared" si="14"/>
        <v>2.2843109741201966</v>
      </c>
      <c r="BT80" s="292">
        <f t="shared" si="15"/>
        <v>2.0540180194472346</v>
      </c>
      <c r="BU80" s="292">
        <f t="shared" si="16"/>
        <v>2.2559690533631809</v>
      </c>
      <c r="BV80" s="292">
        <f t="shared" si="17"/>
        <v>2.3041285257747273</v>
      </c>
      <c r="BW80" s="169"/>
      <c r="BX80" s="148">
        <v>37.75560150537634</v>
      </c>
      <c r="BY80" s="165">
        <v>29.280093010752687</v>
      </c>
      <c r="BZ80" s="165">
        <v>29.65813946236559</v>
      </c>
      <c r="CA80" s="165">
        <v>38.351796344086026</v>
      </c>
      <c r="CB80" s="165">
        <v>19.778364623655914</v>
      </c>
      <c r="CC80" s="165">
        <v>37.384576559139788</v>
      </c>
      <c r="CD80" s="165">
        <v>31.178926021505376</v>
      </c>
      <c r="CE80" s="165">
        <v>24.288831720430107</v>
      </c>
      <c r="CF80" s="165">
        <v>27.280093010752687</v>
      </c>
      <c r="CG80" s="200"/>
      <c r="CH80" s="295"/>
      <c r="CI80" s="295"/>
      <c r="CJ80" s="295"/>
      <c r="CK80" s="295"/>
      <c r="CL80" s="295"/>
      <c r="CM80" s="295"/>
      <c r="CN80" s="177"/>
      <c r="CO80" s="171">
        <f t="shared" si="25"/>
        <v>2024</v>
      </c>
      <c r="CP80" s="173">
        <f t="shared" si="26"/>
        <v>45627</v>
      </c>
      <c r="CQ80" s="272">
        <f t="shared" si="27"/>
        <v>2.0065317772090214</v>
      </c>
      <c r="CR80" s="272">
        <f t="shared" si="28"/>
        <v>2.0540180194472346</v>
      </c>
      <c r="CS80" s="272">
        <f t="shared" si="93"/>
        <v>2.2944498770908957</v>
      </c>
      <c r="CT80" s="272">
        <f t="shared" si="93"/>
        <v>2.2659893670440905</v>
      </c>
      <c r="CU80" s="272">
        <f t="shared" si="93"/>
        <v>2.2944498770908957</v>
      </c>
      <c r="CV80" s="272">
        <f t="shared" si="30"/>
        <v>2.1037323127608727</v>
      </c>
      <c r="CW80" s="272">
        <f t="shared" si="31"/>
        <v>2.2867112954748161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5"/>
        <v>45658</v>
      </c>
      <c r="C81" s="319">
        <f t="shared" si="146"/>
        <v>45688</v>
      </c>
      <c r="D81" s="320">
        <f t="shared" si="147"/>
        <v>45658</v>
      </c>
      <c r="E81" s="325">
        <v>40.068730000000002</v>
      </c>
      <c r="F81" s="329">
        <v>31.131129999999999</v>
      </c>
      <c r="G81" s="327">
        <v>30.39209</v>
      </c>
      <c r="H81" s="328">
        <v>28.21659</v>
      </c>
      <c r="I81" s="325">
        <v>31.271439999999998</v>
      </c>
      <c r="J81" s="329">
        <v>22.56711</v>
      </c>
      <c r="K81" s="327">
        <v>40.613639999999997</v>
      </c>
      <c r="L81" s="328">
        <v>37.173769999999998</v>
      </c>
      <c r="M81" s="325">
        <v>40.14452</v>
      </c>
      <c r="N81" s="329">
        <v>37.66733</v>
      </c>
      <c r="O81" s="339">
        <f>G81+Sheet1!D75</f>
        <v>28.39209</v>
      </c>
      <c r="P81" s="340">
        <f>H81+Sheet1!E75</f>
        <v>26.21659</v>
      </c>
      <c r="Q81" s="325">
        <v>20.573889999999999</v>
      </c>
      <c r="R81" s="329">
        <v>18.221119999999999</v>
      </c>
      <c r="S81" s="4">
        <v>36.52375</v>
      </c>
      <c r="T81" s="5">
        <v>30.48892</v>
      </c>
      <c r="U81" s="2">
        <v>38.02375</v>
      </c>
      <c r="V81" s="3">
        <v>34.48892</v>
      </c>
      <c r="W81" s="4">
        <v>40.204549999999998</v>
      </c>
      <c r="X81" s="5">
        <v>30.135429999999999</v>
      </c>
      <c r="Y81" s="2">
        <v>39.52375</v>
      </c>
      <c r="Z81" s="3">
        <v>36.23892</v>
      </c>
      <c r="AA81" s="327">
        <v>23.797049999999999</v>
      </c>
      <c r="AB81" s="328">
        <v>22.963989999999999</v>
      </c>
      <c r="AC81" s="2">
        <v>38.52375</v>
      </c>
      <c r="AD81" s="73">
        <v>32.48892</v>
      </c>
      <c r="AE81" s="339">
        <f>I81+Sheet1!B75</f>
        <v>33.173189999999998</v>
      </c>
      <c r="AF81" s="342">
        <f>J81+Sheet1!C75</f>
        <v>27.613909999999994</v>
      </c>
      <c r="AG81" s="330">
        <v>2.1370482052546982</v>
      </c>
      <c r="AH81" s="331">
        <v>2.4890326155319427</v>
      </c>
      <c r="AI81" s="330">
        <v>1.9736268719116921</v>
      </c>
      <c r="AJ81" s="331">
        <v>2.049052102685387</v>
      </c>
      <c r="AK81" s="337">
        <v>2.0401796987998488</v>
      </c>
      <c r="AL81" s="338">
        <v>2.1194398401773218</v>
      </c>
      <c r="AM81" s="337">
        <v>1.869119751886676</v>
      </c>
      <c r="AN81" s="331">
        <v>2.0364812308897715</v>
      </c>
      <c r="AO81" s="332">
        <v>1.9359142565248444</v>
      </c>
      <c r="AP81" s="333">
        <v>2.0113394872985397</v>
      </c>
      <c r="AQ81" s="332">
        <v>1.282228923152819</v>
      </c>
      <c r="AR81" s="338">
        <v>2.2084596258288869</v>
      </c>
      <c r="AS81" s="337">
        <v>2.0944196612201047</v>
      </c>
      <c r="AT81" s="338">
        <v>2.2380343054473468</v>
      </c>
      <c r="AU81" s="337">
        <v>2.1076691176891749</v>
      </c>
      <c r="AV81" s="338">
        <v>2.0942422131423939</v>
      </c>
      <c r="AW81" s="337">
        <v>2.3340337154888684</v>
      </c>
      <c r="AX81" s="338">
        <v>2.0942422131423939</v>
      </c>
      <c r="AY81" s="337">
        <v>2.0549670386090795</v>
      </c>
      <c r="AZ81" s="338">
        <v>1.9670710907830158</v>
      </c>
      <c r="BA81" s="332">
        <v>3.0647000000000002</v>
      </c>
      <c r="BB81" s="333">
        <v>2.7130494793272537</v>
      </c>
      <c r="BC81" s="15"/>
      <c r="BD81" s="151"/>
      <c r="BE81" s="151"/>
      <c r="BF81" s="151"/>
      <c r="BG81" s="151"/>
      <c r="BH81" s="151"/>
      <c r="BI81" s="151"/>
      <c r="BJ81" s="266">
        <f t="shared" si="6"/>
        <v>1.9772124957057062</v>
      </c>
      <c r="BK81" s="266">
        <f t="shared" si="7"/>
        <v>2.0538719435903441</v>
      </c>
      <c r="BL81" s="266">
        <f t="shared" si="8"/>
        <v>2.0521544752670433</v>
      </c>
      <c r="BM81" s="266">
        <f t="shared" si="9"/>
        <v>2.1317193030410841</v>
      </c>
      <c r="BN81" s="266">
        <f t="shared" si="10"/>
        <v>2.0537395544010444</v>
      </c>
      <c r="BO81" s="266"/>
      <c r="BP81" s="266">
        <f t="shared" si="11"/>
        <v>2.0814840451033021</v>
      </c>
      <c r="BQ81" s="292">
        <f t="shared" si="12"/>
        <v>1.9772124957057062</v>
      </c>
      <c r="BR81" s="292">
        <f t="shared" si="13"/>
        <v>2.1092625605114632</v>
      </c>
      <c r="BS81" s="292">
        <f t="shared" si="14"/>
        <v>2.0724884008920701</v>
      </c>
      <c r="BT81" s="292">
        <f t="shared" si="15"/>
        <v>1.9004611782461869</v>
      </c>
      <c r="BU81" s="292">
        <f t="shared" si="16"/>
        <v>2.0466240547398202</v>
      </c>
      <c r="BV81" s="292">
        <f t="shared" si="17"/>
        <v>2.0943521026853871</v>
      </c>
      <c r="BW81" s="169"/>
      <c r="BX81" s="148">
        <v>36.128497741935483</v>
      </c>
      <c r="BY81" s="165">
        <v>29.432998602150541</v>
      </c>
      <c r="BZ81" s="165">
        <v>27.434047204301073</v>
      </c>
      <c r="CA81" s="165">
        <v>39.052425483870969</v>
      </c>
      <c r="CB81" s="165">
        <v>19.536647311827956</v>
      </c>
      <c r="CC81" s="165">
        <v>39.09713817204301</v>
      </c>
      <c r="CD81" s="165">
        <v>30.722324623655908</v>
      </c>
      <c r="CE81" s="165">
        <v>23.429786989247312</v>
      </c>
      <c r="CF81" s="165">
        <v>27.432998602150541</v>
      </c>
      <c r="CG81" s="200"/>
      <c r="CH81" s="295"/>
      <c r="CI81" s="295"/>
      <c r="CJ81" s="295"/>
      <c r="CK81" s="295"/>
      <c r="CL81" s="295"/>
      <c r="CM81" s="295"/>
      <c r="CN81" s="177"/>
      <c r="CO81" s="171">
        <f t="shared" si="25"/>
        <v>2025</v>
      </c>
      <c r="CP81" s="173">
        <f t="shared" si="26"/>
        <v>45658</v>
      </c>
      <c r="CQ81" s="272">
        <f t="shared" si="27"/>
        <v>2.0413373060654432</v>
      </c>
      <c r="CR81" s="272">
        <f t="shared" si="28"/>
        <v>1.9004611782461869</v>
      </c>
      <c r="CS81" s="272">
        <f t="shared" si="93"/>
        <v>2.0826273038627692</v>
      </c>
      <c r="CT81" s="272">
        <f t="shared" si="93"/>
        <v>2.0566443684207303</v>
      </c>
      <c r="CU81" s="272">
        <f t="shared" si="93"/>
        <v>2.0826273038627692</v>
      </c>
      <c r="CV81" s="272">
        <f t="shared" si="30"/>
        <v>1.9473916888966196</v>
      </c>
      <c r="CW81" s="272">
        <f t="shared" si="31"/>
        <v>2.0760077769037637</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5"/>
        <v>45689</v>
      </c>
      <c r="C82" s="193">
        <f t="shared" si="146"/>
        <v>45716</v>
      </c>
      <c r="D82" s="191">
        <f t="shared" si="147"/>
        <v>45689</v>
      </c>
      <c r="E82" s="325">
        <v>40.084029999999998</v>
      </c>
      <c r="F82" s="329">
        <v>32.046329999999998</v>
      </c>
      <c r="G82" s="327">
        <v>28.441759999999999</v>
      </c>
      <c r="H82" s="328">
        <v>26.423829999999999</v>
      </c>
      <c r="I82" s="325">
        <v>31.384709999999998</v>
      </c>
      <c r="J82" s="329">
        <v>23.49803</v>
      </c>
      <c r="K82" s="327">
        <v>37.874830000000003</v>
      </c>
      <c r="L82" s="328">
        <v>35.660310000000003</v>
      </c>
      <c r="M82" s="325">
        <v>37.860750000000003</v>
      </c>
      <c r="N82" s="329">
        <v>36.24456</v>
      </c>
      <c r="O82" s="339">
        <f>G82+Sheet1!D76</f>
        <v>26.941759999999999</v>
      </c>
      <c r="P82" s="340">
        <f>H82+Sheet1!E76</f>
        <v>23.923829999999999</v>
      </c>
      <c r="Q82" s="325">
        <v>19.575569999999999</v>
      </c>
      <c r="R82" s="329">
        <v>17.208220000000001</v>
      </c>
      <c r="S82" s="4">
        <v>35.777450000000002</v>
      </c>
      <c r="T82" s="5">
        <v>30.3504</v>
      </c>
      <c r="U82" s="2">
        <v>36.277450000000002</v>
      </c>
      <c r="V82" s="3">
        <v>33.1004</v>
      </c>
      <c r="W82" s="4">
        <v>37.140279999999997</v>
      </c>
      <c r="X82" s="5">
        <v>29.356200000000001</v>
      </c>
      <c r="Y82" s="2">
        <v>37.777450000000002</v>
      </c>
      <c r="Z82" s="3">
        <v>35.1004</v>
      </c>
      <c r="AA82" s="327">
        <v>22.67165</v>
      </c>
      <c r="AB82" s="328">
        <v>22.266950000000001</v>
      </c>
      <c r="AC82" s="2">
        <v>36.777450000000002</v>
      </c>
      <c r="AD82" s="73">
        <v>31.3504</v>
      </c>
      <c r="AE82" s="339">
        <f>I82+Sheet1!B76</f>
        <v>34.701009999999997</v>
      </c>
      <c r="AF82" s="342">
        <f>J82+Sheet1!C76</f>
        <v>29.214829999999999</v>
      </c>
      <c r="AG82" s="330">
        <v>2.1370482052546982</v>
      </c>
      <c r="AH82" s="331">
        <v>2.4136073847582473</v>
      </c>
      <c r="AI82" s="330">
        <v>1.8856307693423808</v>
      </c>
      <c r="AJ82" s="331">
        <v>1.9610560001160762</v>
      </c>
      <c r="AK82" s="337">
        <v>1.9522934621352177</v>
      </c>
      <c r="AL82" s="338">
        <v>2.030104799405239</v>
      </c>
      <c r="AM82" s="337">
        <v>1.78381906522325</v>
      </c>
      <c r="AN82" s="331">
        <v>1.9610560001160762</v>
      </c>
      <c r="AO82" s="332">
        <v>1.8730598975467649</v>
      </c>
      <c r="AP82" s="333">
        <v>1.9233433847292285</v>
      </c>
      <c r="AQ82" s="332">
        <v>1.2947997949484349</v>
      </c>
      <c r="AR82" s="338">
        <v>2.1174380946144593</v>
      </c>
      <c r="AS82" s="337">
        <v>2.0053944422992185</v>
      </c>
      <c r="AT82" s="338">
        <v>2.1466465545506535</v>
      </c>
      <c r="AU82" s="337">
        <v>2.0184214154307614</v>
      </c>
      <c r="AV82" s="338">
        <v>2.0053360253793464</v>
      </c>
      <c r="AW82" s="337">
        <v>2.1562269294097254</v>
      </c>
      <c r="AX82" s="338">
        <v>2.0052191915396018</v>
      </c>
      <c r="AY82" s="337">
        <v>1.9668976921033148</v>
      </c>
      <c r="AZ82" s="338">
        <v>1.8721454480703013</v>
      </c>
      <c r="BA82" s="332">
        <v>2.9761000000000002</v>
      </c>
      <c r="BB82" s="333">
        <v>2.7867069312546904</v>
      </c>
      <c r="BC82" s="15"/>
      <c r="BD82" s="151"/>
      <c r="BE82" s="151"/>
      <c r="BF82" s="151"/>
      <c r="BG82" s="151"/>
      <c r="BH82" s="151"/>
      <c r="BI82" s="151"/>
      <c r="BJ82" s="266">
        <f t="shared" si="6"/>
        <v>1.9133296224685079</v>
      </c>
      <c r="BK82" s="266">
        <f t="shared" si="7"/>
        <v>1.9644359210582665</v>
      </c>
      <c r="BL82" s="266">
        <f t="shared" si="8"/>
        <v>1.9858504521220095</v>
      </c>
      <c r="BM82" s="266">
        <f t="shared" si="9"/>
        <v>2.0388936706380365</v>
      </c>
      <c r="BN82" s="266">
        <f t="shared" si="10"/>
        <v>1.9756274165717052</v>
      </c>
      <c r="BO82" s="266"/>
      <c r="BP82" s="266">
        <f t="shared" si="11"/>
        <v>1.9922656505283143</v>
      </c>
      <c r="BQ82" s="292">
        <f t="shared" si="12"/>
        <v>1.9133296224685079</v>
      </c>
      <c r="BR82" s="292">
        <f t="shared" si="13"/>
        <v>2.0315528123443718</v>
      </c>
      <c r="BS82" s="292">
        <f t="shared" si="14"/>
        <v>1.9833813982918158</v>
      </c>
      <c r="BT82" s="292">
        <f t="shared" si="15"/>
        <v>1.8148437069389238</v>
      </c>
      <c r="BU82" s="292">
        <f t="shared" si="16"/>
        <v>1.9585592887783938</v>
      </c>
      <c r="BV82" s="292">
        <f t="shared" si="17"/>
        <v>2.0063560001160763</v>
      </c>
      <c r="BW82" s="169"/>
      <c r="BX82" s="148">
        <v>36.639301428571429</v>
      </c>
      <c r="BY82" s="165">
        <v>27.576932857142857</v>
      </c>
      <c r="BZ82" s="165">
        <v>28.004704285714286</v>
      </c>
      <c r="CA82" s="165">
        <v>37.168097142857143</v>
      </c>
      <c r="CB82" s="165">
        <v>18.56099142857143</v>
      </c>
      <c r="CC82" s="165">
        <v>36.925750000000008</v>
      </c>
      <c r="CD82" s="165">
        <v>32.349789999999999</v>
      </c>
      <c r="CE82" s="165">
        <v>22.498207142857144</v>
      </c>
      <c r="CF82" s="165">
        <v>25.648361428571427</v>
      </c>
      <c r="CG82" s="200"/>
      <c r="CH82" s="295"/>
      <c r="CI82" s="295"/>
      <c r="CJ82" s="295"/>
      <c r="CK82" s="295"/>
      <c r="CL82" s="295"/>
      <c r="CM82" s="295"/>
      <c r="CN82" s="177"/>
      <c r="CO82" s="171">
        <f t="shared" si="25"/>
        <v>2025</v>
      </c>
      <c r="CP82" s="173">
        <f t="shared" si="26"/>
        <v>45689</v>
      </c>
      <c r="CQ82" s="272">
        <f t="shared" ref="CQ82:CQ145" si="155">(($AI82+CQ$4)*(1/(1-CQ$2))+CQ$3)</f>
        <v>1.9512050694892766</v>
      </c>
      <c r="CR82" s="272">
        <f t="shared" ref="CR82:CR145" si="156">(($AM82+CR$4)*(1/(1-CR$2))+CR$3)</f>
        <v>1.8148437069389238</v>
      </c>
      <c r="CS82" s="272">
        <f t="shared" si="93"/>
        <v>1.9935203012625142</v>
      </c>
      <c r="CT82" s="272">
        <f t="shared" si="93"/>
        <v>1.9685796024593034</v>
      </c>
      <c r="CU82" s="272">
        <f t="shared" si="93"/>
        <v>1.9935203012625142</v>
      </c>
      <c r="CV82" s="272">
        <f t="shared" ref="CV82:CV145" si="157">(($AM82+CV$4)*(1/(1-CV$2))+CV$3)</f>
        <v>1.8602220859459309</v>
      </c>
      <c r="CW82" s="272">
        <f t="shared" ref="CW82:CW145" si="158">(($AJ82+CW$4)*(1/(1-CW$2))+CW$3)</f>
        <v>1.9876227803496145</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5"/>
        <v>45717</v>
      </c>
      <c r="C83" s="193">
        <f t="shared" si="146"/>
        <v>45747</v>
      </c>
      <c r="D83" s="191">
        <f t="shared" si="147"/>
        <v>45717</v>
      </c>
      <c r="E83" s="325">
        <v>29.383050000000001</v>
      </c>
      <c r="F83" s="329">
        <v>24.306429999999999</v>
      </c>
      <c r="G83" s="327">
        <v>22.315719999999999</v>
      </c>
      <c r="H83" s="328">
        <v>22.90305</v>
      </c>
      <c r="I83" s="325">
        <v>20.968129999999999</v>
      </c>
      <c r="J83" s="329">
        <v>16.113</v>
      </c>
      <c r="K83" s="327">
        <v>32.866680000000002</v>
      </c>
      <c r="L83" s="328">
        <v>30.927520000000001</v>
      </c>
      <c r="M83" s="325">
        <v>28.59432</v>
      </c>
      <c r="N83" s="329">
        <v>30.520569999999999</v>
      </c>
      <c r="O83" s="339">
        <f>G83+Sheet1!D77</f>
        <v>20.815719999999999</v>
      </c>
      <c r="P83" s="340">
        <f>H83+Sheet1!E77</f>
        <v>21.40305</v>
      </c>
      <c r="Q83" s="325">
        <v>13.72415</v>
      </c>
      <c r="R83" s="329">
        <v>14.257429999999999</v>
      </c>
      <c r="S83" s="4">
        <v>29.9635</v>
      </c>
      <c r="T83" s="5">
        <v>27.815390000000001</v>
      </c>
      <c r="U83" s="2">
        <v>31.2135</v>
      </c>
      <c r="V83" s="3">
        <v>30.315390000000001</v>
      </c>
      <c r="W83" s="4">
        <v>27.461310000000001</v>
      </c>
      <c r="X83" s="5">
        <v>23.58042</v>
      </c>
      <c r="Y83" s="2">
        <v>31.4635</v>
      </c>
      <c r="Z83" s="3">
        <v>32.565390000000001</v>
      </c>
      <c r="AA83" s="327">
        <v>17.49297</v>
      </c>
      <c r="AB83" s="328">
        <v>18.957000000000001</v>
      </c>
      <c r="AC83" s="2">
        <v>31.7135</v>
      </c>
      <c r="AD83" s="73">
        <v>29.815390000000001</v>
      </c>
      <c r="AE83" s="339">
        <f>I83+Sheet1!B77</f>
        <v>25.092479999999998</v>
      </c>
      <c r="AF83" s="342">
        <f>J83+Sheet1!C77</f>
        <v>22.612149999999996</v>
      </c>
      <c r="AG83" s="330">
        <v>2.0867647180722346</v>
      </c>
      <c r="AH83" s="331">
        <v>2.0867647180722346</v>
      </c>
      <c r="AI83" s="330">
        <v>1.747351179590606</v>
      </c>
      <c r="AJ83" s="331">
        <v>1.7096385642037588</v>
      </c>
      <c r="AK83" s="337">
        <v>1.7010680881449871</v>
      </c>
      <c r="AL83" s="338">
        <v>1.7736314521092535</v>
      </c>
      <c r="AM83" s="337">
        <v>1.5726252202775304</v>
      </c>
      <c r="AN83" s="331">
        <v>1.7976346667730696</v>
      </c>
      <c r="AO83" s="332">
        <v>1.6216424616344476</v>
      </c>
      <c r="AP83" s="333">
        <v>1.4205085129045933</v>
      </c>
      <c r="AQ83" s="332">
        <v>1.1062367180141968</v>
      </c>
      <c r="AR83" s="338">
        <v>1.8551081111746421</v>
      </c>
      <c r="AS83" s="337">
        <v>1.7496912556517517</v>
      </c>
      <c r="AT83" s="338">
        <v>1.8836763647038808</v>
      </c>
      <c r="AU83" s="337">
        <v>1.7604900554858036</v>
      </c>
      <c r="AV83" s="338">
        <v>1.7507197127788037</v>
      </c>
      <c r="AW83" s="337">
        <v>1.7957432803408842</v>
      </c>
      <c r="AX83" s="338">
        <v>1.7495769826376344</v>
      </c>
      <c r="AY83" s="337">
        <v>1.7153522149096068</v>
      </c>
      <c r="AZ83" s="338">
        <v>1.692669021607391</v>
      </c>
      <c r="BA83" s="332">
        <v>2.7273999999999998</v>
      </c>
      <c r="BB83" s="333">
        <v>2.8112594152305026</v>
      </c>
      <c r="BC83" s="15"/>
      <c r="BD83" s="151"/>
      <c r="BE83" s="151"/>
      <c r="BF83" s="151"/>
      <c r="BG83" s="151"/>
      <c r="BH83" s="151"/>
      <c r="BI83" s="151"/>
      <c r="BJ83" s="266">
        <f t="shared" ref="BJ83:BJ146" si="159">AO83*(1/(1-BJ$2))+BJ$3</f>
        <v>1.6577981295197148</v>
      </c>
      <c r="BK83" s="266">
        <f t="shared" ref="BK83:BK146" si="160">AP83*(1/(1-BK$2))+BK$3</f>
        <v>1.4533729351606803</v>
      </c>
      <c r="BL83" s="266">
        <f t="shared" ref="BL83:BL146" si="161">(AO83+BL$3)*BL$5+((1/(1-BL$2)-1)*AO83+BL$4*AO83)</f>
        <v>1.7206343595418738</v>
      </c>
      <c r="BM83" s="266">
        <f t="shared" ref="BM83:BM146" si="162">(AP83+BM$3)*BM$5+((1/(1-BM$2)-1)*AP83+BM$4*AP83)</f>
        <v>1.5084614854777654</v>
      </c>
      <c r="BN83" s="266">
        <f t="shared" ref="BN83:BN146" si="163">(BJ83+BK83+BL83+BM83)/4</f>
        <v>1.5850667274250085</v>
      </c>
      <c r="BO83" s="266"/>
      <c r="BP83" s="266">
        <f t="shared" ref="BP83:BP146" si="164">AJ83*(1/(1-BP$2))+BP$3</f>
        <v>1.7373559517426331</v>
      </c>
      <c r="BQ83" s="292">
        <f t="shared" ref="BQ83:BQ146" si="165">AO83*(1/(1-BQ$2))+BQ$3</f>
        <v>1.6577981295197148</v>
      </c>
      <c r="BR83" s="292">
        <f t="shared" ref="BR83:BR146" si="166">AN83*(1/(1-BR$2))+BR$3</f>
        <v>1.8631816913156742</v>
      </c>
      <c r="BS83" s="292">
        <f t="shared" ref="BS83:BS146" si="167">AK83*(1/(1-BS$2))+BS$3</f>
        <v>1.7286664292253748</v>
      </c>
      <c r="BT83" s="292">
        <f t="shared" ref="BT83:BT146" si="168">AM83*(1/(1-BT$2))+BT$3</f>
        <v>1.6028655427858378</v>
      </c>
      <c r="BU83" s="292">
        <f t="shared" ref="BU83:BU146" si="169">AK83*(1/(1-BU$2))+BU$3</f>
        <v>1.7068235835797994</v>
      </c>
      <c r="BV83" s="292">
        <f t="shared" ref="BV83:BV146" si="170">AJ83*(1/(1-BV$2))+BV$3</f>
        <v>1.7549385642037589</v>
      </c>
      <c r="BW83" s="169"/>
      <c r="BX83" s="148">
        <v>27.148790592193812</v>
      </c>
      <c r="BY83" s="165">
        <v>22.574208438761776</v>
      </c>
      <c r="BZ83" s="165">
        <v>18.831350040376851</v>
      </c>
      <c r="CA83" s="165">
        <v>29.442077402422612</v>
      </c>
      <c r="CB83" s="165">
        <v>13.958850619111708</v>
      </c>
      <c r="CC83" s="165">
        <v>32.013240807537009</v>
      </c>
      <c r="CD83" s="165">
        <v>24.000867738896364</v>
      </c>
      <c r="CE83" s="165">
        <v>18.137300834454912</v>
      </c>
      <c r="CF83" s="165">
        <v>21.074208438761776</v>
      </c>
      <c r="CG83" s="200"/>
      <c r="CH83" s="295"/>
      <c r="CI83" s="295"/>
      <c r="CJ83" s="295"/>
      <c r="CK83" s="295"/>
      <c r="CL83" s="295"/>
      <c r="CM83" s="295"/>
      <c r="CN83" s="177"/>
      <c r="CO83" s="171">
        <f t="shared" si="25"/>
        <v>2025</v>
      </c>
      <c r="CP83" s="173">
        <f t="shared" ref="CP83:CP146" si="171">+B83</f>
        <v>45717</v>
      </c>
      <c r="CQ83" s="272">
        <f t="shared" si="155"/>
        <v>1.8095686977267296</v>
      </c>
      <c r="CR83" s="272">
        <f t="shared" si="156"/>
        <v>1.6028655427858378</v>
      </c>
      <c r="CS83" s="272">
        <f t="shared" si="93"/>
        <v>1.7388053321960735</v>
      </c>
      <c r="CT83" s="272">
        <f t="shared" si="93"/>
        <v>1.716843897260709</v>
      </c>
      <c r="CU83" s="272">
        <f t="shared" si="93"/>
        <v>1.7388053321960735</v>
      </c>
      <c r="CV83" s="272">
        <f t="shared" si="157"/>
        <v>1.644401037726384</v>
      </c>
      <c r="CW83" s="272">
        <f t="shared" si="158"/>
        <v>1.7350942187663307</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5"/>
        <v>45748</v>
      </c>
      <c r="C84" s="193">
        <f t="shared" si="146"/>
        <v>45777</v>
      </c>
      <c r="D84" s="191">
        <f t="shared" si="147"/>
        <v>45748</v>
      </c>
      <c r="E84" s="325">
        <v>17.034939999999999</v>
      </c>
      <c r="F84" s="329">
        <v>18.4099</v>
      </c>
      <c r="G84" s="327">
        <v>15.824529999999999</v>
      </c>
      <c r="H84" s="328">
        <v>20.011839999999999</v>
      </c>
      <c r="I84" s="325">
        <v>9.9800249999999995</v>
      </c>
      <c r="J84" s="329">
        <v>10.517950000000001</v>
      </c>
      <c r="K84" s="327">
        <v>11.72545</v>
      </c>
      <c r="L84" s="328">
        <v>19.355540000000001</v>
      </c>
      <c r="M84" s="325">
        <v>12.15268</v>
      </c>
      <c r="N84" s="329">
        <v>20.108360000000001</v>
      </c>
      <c r="O84" s="339">
        <f>G84+Sheet1!D78</f>
        <v>13.824529999999999</v>
      </c>
      <c r="P84" s="340">
        <f>H84+Sheet1!E78</f>
        <v>19.011839999999999</v>
      </c>
      <c r="Q84" s="325">
        <v>13.693149999999999</v>
      </c>
      <c r="R84" s="329">
        <v>12.18191</v>
      </c>
      <c r="S84" s="4">
        <v>20.66508</v>
      </c>
      <c r="T84" s="5">
        <v>22.72259</v>
      </c>
      <c r="U84" s="2">
        <v>22.41508</v>
      </c>
      <c r="V84" s="3">
        <v>24.47259</v>
      </c>
      <c r="W84" s="4">
        <v>21.066949999999999</v>
      </c>
      <c r="X84" s="5">
        <v>18.84918</v>
      </c>
      <c r="Y84" s="2">
        <v>23.66508</v>
      </c>
      <c r="Z84" s="3">
        <v>24.72259</v>
      </c>
      <c r="AA84" s="327">
        <v>15.60378</v>
      </c>
      <c r="AB84" s="328">
        <v>16.900469999999999</v>
      </c>
      <c r="AC84" s="2">
        <v>23.16508</v>
      </c>
      <c r="AD84" s="73">
        <v>25.22259</v>
      </c>
      <c r="AE84" s="339">
        <f>I84+Sheet1!B78</f>
        <v>11.216625000000002</v>
      </c>
      <c r="AF84" s="342">
        <f>J84+Sheet1!C78</f>
        <v>14.227950000000002</v>
      </c>
      <c r="AG84" s="330">
        <v>1.8982016411379967</v>
      </c>
      <c r="AH84" s="331">
        <v>1.747351179590606</v>
      </c>
      <c r="AI84" s="330">
        <v>1.571358974451984</v>
      </c>
      <c r="AJ84" s="331">
        <v>1.5336463590651364</v>
      </c>
      <c r="AK84" s="337">
        <v>1.5247013806896883</v>
      </c>
      <c r="AL84" s="338">
        <v>1.5960823081257629</v>
      </c>
      <c r="AM84" s="337">
        <v>1.4988802097792286</v>
      </c>
      <c r="AN84" s="331">
        <v>1.5965007180432158</v>
      </c>
      <c r="AO84" s="332">
        <v>1.6342133334300635</v>
      </c>
      <c r="AP84" s="333">
        <v>1.4079376411089779</v>
      </c>
      <c r="AQ84" s="332">
        <v>1.1816619487878919</v>
      </c>
      <c r="AR84" s="338">
        <v>1.6762293143697768</v>
      </c>
      <c r="AS84" s="337">
        <v>1.5713941678095267</v>
      </c>
      <c r="AT84" s="338">
        <v>1.7060459089546032</v>
      </c>
      <c r="AU84" s="337">
        <v>1.5802795129958049</v>
      </c>
      <c r="AV84" s="338">
        <v>1.5737198621871431</v>
      </c>
      <c r="AW84" s="337">
        <v>1.4879673361611823</v>
      </c>
      <c r="AX84" s="338">
        <v>1.5712749014311875</v>
      </c>
      <c r="AY84" s="337">
        <v>1.5396096779821016</v>
      </c>
      <c r="AZ84" s="338">
        <v>1.523210550960447</v>
      </c>
      <c r="BA84" s="332">
        <v>2.3643000000000001</v>
      </c>
      <c r="BB84" s="333">
        <v>2.9415840001741138</v>
      </c>
      <c r="BC84" s="15"/>
      <c r="BD84" s="151"/>
      <c r="BE84" s="151"/>
      <c r="BF84" s="151"/>
      <c r="BG84" s="151"/>
      <c r="BH84" s="151"/>
      <c r="BI84" s="151"/>
      <c r="BJ84" s="266">
        <f t="shared" si="159"/>
        <v>1.6705747041671546</v>
      </c>
      <c r="BK84" s="266">
        <f t="shared" si="160"/>
        <v>1.440596360513241</v>
      </c>
      <c r="BL84" s="266">
        <f t="shared" si="161"/>
        <v>1.7338951641708809</v>
      </c>
      <c r="BM84" s="266">
        <f t="shared" si="162"/>
        <v>1.495200680848759</v>
      </c>
      <c r="BN84" s="266">
        <f t="shared" si="163"/>
        <v>1.585066727425009</v>
      </c>
      <c r="BO84" s="266"/>
      <c r="BP84" s="266">
        <f t="shared" si="164"/>
        <v>1.5589191625926559</v>
      </c>
      <c r="BQ84" s="292">
        <f t="shared" si="165"/>
        <v>1.6705747041671546</v>
      </c>
      <c r="BR84" s="292">
        <f t="shared" si="166"/>
        <v>1.655955696203431</v>
      </c>
      <c r="BS84" s="292">
        <f t="shared" si="167"/>
        <v>1.5498499358102895</v>
      </c>
      <c r="BT84" s="292">
        <f t="shared" si="168"/>
        <v>1.5288466624302204</v>
      </c>
      <c r="BU84" s="292">
        <f t="shared" si="169"/>
        <v>1.5300986104226677</v>
      </c>
      <c r="BV84" s="292">
        <f t="shared" si="170"/>
        <v>1.5789463590651365</v>
      </c>
      <c r="BW84" s="169"/>
      <c r="BX84" s="148">
        <v>17.615478666666665</v>
      </c>
      <c r="BY84" s="165">
        <v>17.592505333333332</v>
      </c>
      <c r="BZ84" s="165">
        <v>10.207148888888888</v>
      </c>
      <c r="CA84" s="165">
        <v>15.51174488888889</v>
      </c>
      <c r="CB84" s="165">
        <v>13.05507088888889</v>
      </c>
      <c r="CC84" s="165">
        <v>14.947043555555558</v>
      </c>
      <c r="CD84" s="165">
        <v>12.488073333333334</v>
      </c>
      <c r="CE84" s="165">
        <v>16.151271333333334</v>
      </c>
      <c r="CF84" s="165">
        <v>16.014727555555556</v>
      </c>
      <c r="CG84" s="200"/>
      <c r="CH84" s="295"/>
      <c r="CI84" s="295"/>
      <c r="CJ84" s="295"/>
      <c r="CK84" s="295"/>
      <c r="CL84" s="295"/>
      <c r="CM84" s="295"/>
      <c r="CN84" s="177"/>
      <c r="CO84" s="171">
        <f t="shared" si="25"/>
        <v>2025</v>
      </c>
      <c r="CP84" s="173">
        <f t="shared" si="171"/>
        <v>45748</v>
      </c>
      <c r="CQ84" s="272">
        <f t="shared" si="155"/>
        <v>1.6293042245743972</v>
      </c>
      <c r="CR84" s="272">
        <f t="shared" si="156"/>
        <v>1.5288466624302204</v>
      </c>
      <c r="CS84" s="272">
        <f t="shared" si="93"/>
        <v>1.5599888387809879</v>
      </c>
      <c r="CT84" s="272">
        <f t="shared" si="93"/>
        <v>1.5401189241035773</v>
      </c>
      <c r="CU84" s="272">
        <f t="shared" si="93"/>
        <v>1.5599888387809879</v>
      </c>
      <c r="CV84" s="272">
        <f t="shared" si="157"/>
        <v>1.5690402928581064</v>
      </c>
      <c r="CW84" s="272">
        <f t="shared" si="158"/>
        <v>1.5583242256580316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5"/>
        <v>45778</v>
      </c>
      <c r="C85" s="193">
        <f t="shared" si="146"/>
        <v>45808</v>
      </c>
      <c r="D85" s="191">
        <f t="shared" si="147"/>
        <v>45778</v>
      </c>
      <c r="E85" s="325">
        <v>13.40903</v>
      </c>
      <c r="F85" s="329">
        <v>15.11242</v>
      </c>
      <c r="G85" s="327">
        <v>15.25112</v>
      </c>
      <c r="H85" s="328">
        <v>21.99558</v>
      </c>
      <c r="I85" s="325">
        <v>6.4518259999999996</v>
      </c>
      <c r="J85" s="329">
        <v>7.306108</v>
      </c>
      <c r="K85" s="327">
        <v>10.106680000000001</v>
      </c>
      <c r="L85" s="328">
        <v>17.534690000000001</v>
      </c>
      <c r="M85" s="325">
        <v>10.420210000000001</v>
      </c>
      <c r="N85" s="329">
        <v>18.223490000000002</v>
      </c>
      <c r="O85" s="339">
        <f>G85+Sheet1!D79</f>
        <v>13.25112</v>
      </c>
      <c r="P85" s="340">
        <f>H85+Sheet1!E79</f>
        <v>20.49558</v>
      </c>
      <c r="Q85" s="325">
        <v>15.89475</v>
      </c>
      <c r="R85" s="329">
        <v>14.68516</v>
      </c>
      <c r="S85" s="4">
        <v>19.180109999999999</v>
      </c>
      <c r="T85" s="5">
        <v>23.425619999999999</v>
      </c>
      <c r="U85" s="2">
        <v>19.930109999999999</v>
      </c>
      <c r="V85" s="3">
        <v>26.425619999999999</v>
      </c>
      <c r="W85" s="4">
        <v>12.18088</v>
      </c>
      <c r="X85" s="5">
        <v>11.27877</v>
      </c>
      <c r="Y85" s="2">
        <v>20.680109999999999</v>
      </c>
      <c r="Z85" s="3">
        <v>27.675619999999999</v>
      </c>
      <c r="AA85" s="327">
        <v>16.698250000000002</v>
      </c>
      <c r="AB85" s="328">
        <v>17.514970000000002</v>
      </c>
      <c r="AC85" s="2">
        <v>20.680109999999999</v>
      </c>
      <c r="AD85" s="73">
        <v>26.425619999999999</v>
      </c>
      <c r="AE85" s="339">
        <f>I85+Sheet1!B79</f>
        <v>10.648676000000002</v>
      </c>
      <c r="AF85" s="342">
        <f>J85+Sheet1!C79</f>
        <v>13.886207999999998</v>
      </c>
      <c r="AG85" s="330">
        <v>1.9107725129336126</v>
      </c>
      <c r="AH85" s="331">
        <v>1.7347803077949902</v>
      </c>
      <c r="AI85" s="330">
        <v>1.5587881026563681</v>
      </c>
      <c r="AJ85" s="331">
        <v>1.5462172308607522</v>
      </c>
      <c r="AK85" s="337">
        <v>1.5382987404329918</v>
      </c>
      <c r="AL85" s="338">
        <v>1.6012243443655971</v>
      </c>
      <c r="AM85" s="337">
        <v>1.4472361005137426</v>
      </c>
      <c r="AN85" s="331">
        <v>1.5965007180432158</v>
      </c>
      <c r="AO85" s="332">
        <v>1.571358974451984</v>
      </c>
      <c r="AP85" s="333">
        <v>1.4079376411089779</v>
      </c>
      <c r="AQ85" s="332">
        <v>1.1816619487878919</v>
      </c>
      <c r="AR85" s="338">
        <v>1.6719100689174082</v>
      </c>
      <c r="AS85" s="337">
        <v>1.5793693107849776</v>
      </c>
      <c r="AT85" s="338">
        <v>1.698305037009944</v>
      </c>
      <c r="AU85" s="337">
        <v>1.5874461710212933</v>
      </c>
      <c r="AV85" s="338">
        <v>1.5814809082323802</v>
      </c>
      <c r="AW85" s="337">
        <v>1.5601537740136111</v>
      </c>
      <c r="AX85" s="338">
        <v>1.5793165208487925</v>
      </c>
      <c r="AY85" s="337">
        <v>1.5514962244792596</v>
      </c>
      <c r="AZ85" s="338">
        <v>1.5674387852071512</v>
      </c>
      <c r="BA85" s="332">
        <v>2.7404999999999999</v>
      </c>
      <c r="BB85" s="333">
        <v>2.8787296411960348</v>
      </c>
      <c r="BC85" s="15"/>
      <c r="BD85" s="151"/>
      <c r="BE85" s="151"/>
      <c r="BF85" s="151"/>
      <c r="BG85" s="151"/>
      <c r="BH85" s="151"/>
      <c r="BI85" s="151"/>
      <c r="BJ85" s="266">
        <f t="shared" si="159"/>
        <v>1.6066918309299563</v>
      </c>
      <c r="BK85" s="266">
        <f t="shared" si="160"/>
        <v>1.440596360513241</v>
      </c>
      <c r="BL85" s="266">
        <f t="shared" si="161"/>
        <v>1.6675911410258468</v>
      </c>
      <c r="BM85" s="266">
        <f t="shared" si="162"/>
        <v>1.495200680848759</v>
      </c>
      <c r="BN85" s="266">
        <f t="shared" si="163"/>
        <v>1.5525200033294508</v>
      </c>
      <c r="BO85" s="266"/>
      <c r="BP85" s="266">
        <f t="shared" si="164"/>
        <v>1.57166464753194</v>
      </c>
      <c r="BQ85" s="292">
        <f t="shared" si="165"/>
        <v>1.6066918309299563</v>
      </c>
      <c r="BR85" s="292">
        <f t="shared" si="166"/>
        <v>1.655955696203431</v>
      </c>
      <c r="BS85" s="292">
        <f t="shared" si="167"/>
        <v>1.5636361669197931</v>
      </c>
      <c r="BT85" s="292">
        <f t="shared" si="168"/>
        <v>1.4770107603269522</v>
      </c>
      <c r="BU85" s="292">
        <f t="shared" si="169"/>
        <v>1.5437235914086751</v>
      </c>
      <c r="BV85" s="292">
        <f t="shared" si="170"/>
        <v>1.5915172308607524</v>
      </c>
      <c r="BW85" s="169"/>
      <c r="BX85" s="148">
        <v>14.159986881720432</v>
      </c>
      <c r="BY85" s="165">
        <v>18.224484086021505</v>
      </c>
      <c r="BZ85" s="165">
        <v>6.8284449462365586</v>
      </c>
      <c r="CA85" s="165">
        <v>13.860365698924733</v>
      </c>
      <c r="CB85" s="165">
        <v>15.361489892473118</v>
      </c>
      <c r="CC85" s="165">
        <v>13.381394086021505</v>
      </c>
      <c r="CD85" s="165">
        <v>12.075975053763441</v>
      </c>
      <c r="CE85" s="165">
        <v>17.058309354838709</v>
      </c>
      <c r="CF85" s="165">
        <v>16.444914193548389</v>
      </c>
      <c r="CG85" s="200"/>
      <c r="CH85" s="295"/>
      <c r="CI85" s="295"/>
      <c r="CJ85" s="295"/>
      <c r="CK85" s="295"/>
      <c r="CL85" s="295"/>
      <c r="CM85" s="295"/>
      <c r="CN85" s="177"/>
      <c r="CO85" s="171">
        <f t="shared" si="25"/>
        <v>2025</v>
      </c>
      <c r="CP85" s="173">
        <f t="shared" si="171"/>
        <v>45778</v>
      </c>
      <c r="CQ85" s="272">
        <f t="shared" si="155"/>
        <v>1.616428190777802</v>
      </c>
      <c r="CR85" s="272">
        <f t="shared" si="156"/>
        <v>1.4770107603269522</v>
      </c>
      <c r="CS85" s="272">
        <f t="shared" si="93"/>
        <v>1.5737750698904915</v>
      </c>
      <c r="CT85" s="272">
        <f t="shared" si="93"/>
        <v>1.5537439050895847</v>
      </c>
      <c r="CU85" s="272">
        <f t="shared" si="93"/>
        <v>1.5737750698904915</v>
      </c>
      <c r="CV85" s="272">
        <f t="shared" si="157"/>
        <v>1.5162646743314081</v>
      </c>
      <c r="CW85" s="272">
        <f t="shared" si="158"/>
        <v>1.570950653737196</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5"/>
        <v>45809</v>
      </c>
      <c r="C86" s="193">
        <f t="shared" si="146"/>
        <v>45838</v>
      </c>
      <c r="D86" s="191">
        <f t="shared" si="147"/>
        <v>45809</v>
      </c>
      <c r="E86" s="325">
        <v>20.460049999999999</v>
      </c>
      <c r="F86" s="329">
        <v>18.126629999999999</v>
      </c>
      <c r="G86" s="327">
        <v>24.076139999999999</v>
      </c>
      <c r="H86" s="328">
        <v>23.035139999999998</v>
      </c>
      <c r="I86" s="325">
        <v>13.02197</v>
      </c>
      <c r="J86" s="329">
        <v>10.245520000000001</v>
      </c>
      <c r="K86" s="327">
        <v>17.943619999999999</v>
      </c>
      <c r="L86" s="328">
        <v>23.25929</v>
      </c>
      <c r="M86" s="325">
        <v>18.399799999999999</v>
      </c>
      <c r="N86" s="329">
        <v>24.0123</v>
      </c>
      <c r="O86" s="339">
        <f>G86+Sheet1!D80</f>
        <v>23.076139999999999</v>
      </c>
      <c r="P86" s="340">
        <f>H86+Sheet1!E80</f>
        <v>20.535139999999998</v>
      </c>
      <c r="Q86" s="325">
        <v>24.41536</v>
      </c>
      <c r="R86" s="329">
        <v>18.093070000000001</v>
      </c>
      <c r="S86" s="4">
        <v>31.778469999999999</v>
      </c>
      <c r="T86" s="5">
        <v>32.502659999999999</v>
      </c>
      <c r="U86" s="2">
        <v>32.778469999999999</v>
      </c>
      <c r="V86" s="3">
        <v>29.502659999999999</v>
      </c>
      <c r="W86" s="4">
        <v>21.287700000000001</v>
      </c>
      <c r="X86" s="5">
        <v>16.648679999999999</v>
      </c>
      <c r="Y86" s="2">
        <v>34.778469999999999</v>
      </c>
      <c r="Z86" s="3">
        <v>31.502659999999999</v>
      </c>
      <c r="AA86" s="327">
        <v>24.091200000000001</v>
      </c>
      <c r="AB86" s="328">
        <v>19.448720000000002</v>
      </c>
      <c r="AC86" s="2">
        <v>31.278469999999999</v>
      </c>
      <c r="AD86" s="73">
        <v>29.002659999999999</v>
      </c>
      <c r="AE86" s="339">
        <f>I86+Sheet1!B80</f>
        <v>18.16067</v>
      </c>
      <c r="AF86" s="342">
        <f>J86+Sheet1!C80</f>
        <v>17.913670000000003</v>
      </c>
      <c r="AG86" s="330">
        <v>1.9359142565248444</v>
      </c>
      <c r="AH86" s="331">
        <v>1.8227764103643014</v>
      </c>
      <c r="AI86" s="330">
        <v>1.5965007180432158</v>
      </c>
      <c r="AJ86" s="331">
        <v>1.6090715898388317</v>
      </c>
      <c r="AK86" s="337">
        <v>1.6010380144668497</v>
      </c>
      <c r="AL86" s="338">
        <v>1.6651995031044122</v>
      </c>
      <c r="AM86" s="337">
        <v>1.5434640576343126</v>
      </c>
      <c r="AN86" s="331">
        <v>1.6342133334300635</v>
      </c>
      <c r="AO86" s="332">
        <v>1.6216424616344476</v>
      </c>
      <c r="AP86" s="333">
        <v>1.4707920000870569</v>
      </c>
      <c r="AQ86" s="332">
        <v>1.2445163077659713</v>
      </c>
      <c r="AR86" s="338">
        <v>1.7372338956065165</v>
      </c>
      <c r="AS86" s="337">
        <v>1.6430268350777422</v>
      </c>
      <c r="AT86" s="338">
        <v>1.7640124801797896</v>
      </c>
      <c r="AU86" s="337">
        <v>1.6513817534646034</v>
      </c>
      <c r="AV86" s="338">
        <v>1.6450620075053108</v>
      </c>
      <c r="AW86" s="337">
        <v>1.6180691942554515</v>
      </c>
      <c r="AX86" s="338">
        <v>1.6429197207394488</v>
      </c>
      <c r="AY86" s="337">
        <v>1.6144273067534864</v>
      </c>
      <c r="AZ86" s="338">
        <v>1.6238533685232786</v>
      </c>
      <c r="BA86" s="332">
        <v>2.8159000000000001</v>
      </c>
      <c r="BB86" s="333">
        <v>2.8158752822179558</v>
      </c>
      <c r="BC86" s="15"/>
      <c r="BD86" s="151"/>
      <c r="BE86" s="151"/>
      <c r="BF86" s="151"/>
      <c r="BG86" s="151"/>
      <c r="BH86" s="151"/>
      <c r="BI86" s="151"/>
      <c r="BJ86" s="266">
        <f t="shared" si="159"/>
        <v>1.6577981295197148</v>
      </c>
      <c r="BK86" s="266">
        <f t="shared" si="160"/>
        <v>1.5044792337504389</v>
      </c>
      <c r="BL86" s="266">
        <f t="shared" si="161"/>
        <v>1.7206343595418738</v>
      </c>
      <c r="BM86" s="266">
        <f t="shared" si="162"/>
        <v>1.5615047039937926</v>
      </c>
      <c r="BN86" s="266">
        <f t="shared" si="163"/>
        <v>1.6111041067014551</v>
      </c>
      <c r="BO86" s="266"/>
      <c r="BP86" s="266">
        <f t="shared" si="164"/>
        <v>1.6353920722283604</v>
      </c>
      <c r="BQ86" s="292">
        <f t="shared" si="165"/>
        <v>1.6577981295197148</v>
      </c>
      <c r="BR86" s="292">
        <f t="shared" si="166"/>
        <v>1.6948105702869767</v>
      </c>
      <c r="BS86" s="292">
        <f t="shared" si="167"/>
        <v>1.6272469081079284</v>
      </c>
      <c r="BT86" s="292">
        <f t="shared" si="168"/>
        <v>1.5735960831419378</v>
      </c>
      <c r="BU86" s="292">
        <f t="shared" si="169"/>
        <v>1.6065903120018556</v>
      </c>
      <c r="BV86" s="292">
        <f t="shared" si="170"/>
        <v>1.6543715898388318</v>
      </c>
      <c r="BW86" s="169"/>
      <c r="BX86" s="148">
        <v>19.422974444444446</v>
      </c>
      <c r="BY86" s="165">
        <v>23.613473333333332</v>
      </c>
      <c r="BZ86" s="165">
        <v>11.787992222222222</v>
      </c>
      <c r="CA86" s="165">
        <v>20.894244444444443</v>
      </c>
      <c r="CB86" s="165">
        <v>21.605453333333333</v>
      </c>
      <c r="CC86" s="165">
        <v>20.306139999999999</v>
      </c>
      <c r="CD86" s="165">
        <v>18.050892222222224</v>
      </c>
      <c r="CE86" s="165">
        <v>22.027875555555553</v>
      </c>
      <c r="CF86" s="165">
        <v>21.946806666666664</v>
      </c>
      <c r="CG86" s="200"/>
      <c r="CH86" s="295"/>
      <c r="CI86" s="295"/>
      <c r="CJ86" s="295"/>
      <c r="CK86" s="295"/>
      <c r="CL86" s="295"/>
      <c r="CM86" s="295"/>
      <c r="CN86" s="177"/>
      <c r="CO86" s="171">
        <f t="shared" si="25"/>
        <v>2025</v>
      </c>
      <c r="CP86" s="173">
        <f t="shared" si="171"/>
        <v>45809</v>
      </c>
      <c r="CQ86" s="272">
        <f t="shared" si="155"/>
        <v>1.6550562921675875</v>
      </c>
      <c r="CR86" s="272">
        <f t="shared" si="156"/>
        <v>1.5735960831419378</v>
      </c>
      <c r="CS86" s="272">
        <f t="shared" si="93"/>
        <v>1.637385811078627</v>
      </c>
      <c r="CT86" s="272">
        <f t="shared" si="93"/>
        <v>1.6166106256827653</v>
      </c>
      <c r="CU86" s="272">
        <f t="shared" si="93"/>
        <v>1.637385811078627</v>
      </c>
      <c r="CV86" s="272">
        <f t="shared" si="157"/>
        <v>1.6146009614477526</v>
      </c>
      <c r="CW86" s="272">
        <f t="shared" si="158"/>
        <v>1.6340827941330169</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5"/>
        <v>45839</v>
      </c>
      <c r="C87" s="193">
        <f t="shared" si="146"/>
        <v>45869</v>
      </c>
      <c r="D87" s="191">
        <f t="shared" si="147"/>
        <v>45839</v>
      </c>
      <c r="E87" s="325">
        <v>56.838790000000003</v>
      </c>
      <c r="F87" s="329">
        <v>24.492270000000001</v>
      </c>
      <c r="G87" s="327">
        <v>59.867449999999998</v>
      </c>
      <c r="H87" s="328">
        <v>28.141529999999999</v>
      </c>
      <c r="I87" s="325">
        <v>48.117939999999997</v>
      </c>
      <c r="J87" s="329">
        <v>16.349730000000001</v>
      </c>
      <c r="K87" s="327">
        <v>54.211959999999998</v>
      </c>
      <c r="L87" s="328">
        <v>29.590890000000002</v>
      </c>
      <c r="M87" s="325">
        <v>56.001069999999999</v>
      </c>
      <c r="N87" s="329">
        <v>30.311599999999999</v>
      </c>
      <c r="O87" s="339">
        <f>G87+Sheet1!D81</f>
        <v>64.367449999999991</v>
      </c>
      <c r="P87" s="340">
        <f>H87+Sheet1!E81</f>
        <v>29.141529999999999</v>
      </c>
      <c r="Q87" s="325">
        <v>59.799010000000003</v>
      </c>
      <c r="R87" s="329">
        <v>22.8096</v>
      </c>
      <c r="S87" s="4">
        <v>80.502089999999995</v>
      </c>
      <c r="T87" s="5">
        <v>40.65549</v>
      </c>
      <c r="U87" s="2">
        <v>83.002089999999995</v>
      </c>
      <c r="V87" s="3">
        <v>40.65549</v>
      </c>
      <c r="W87" s="4">
        <v>66.229230000000001</v>
      </c>
      <c r="X87" s="5">
        <v>24.78435</v>
      </c>
      <c r="Y87" s="2">
        <v>81.502089999999995</v>
      </c>
      <c r="Z87" s="3">
        <v>40.65549</v>
      </c>
      <c r="AA87" s="327">
        <v>57.961640000000003</v>
      </c>
      <c r="AB87" s="328">
        <v>23.64836</v>
      </c>
      <c r="AC87" s="2">
        <v>79.502089999999995</v>
      </c>
      <c r="AD87" s="73">
        <v>39.15549</v>
      </c>
      <c r="AE87" s="339">
        <f>I87+Sheet1!B81</f>
        <v>52.136839999999992</v>
      </c>
      <c r="AF87" s="342">
        <f>J87+Sheet1!C81</f>
        <v>23.84958</v>
      </c>
      <c r="AG87" s="330">
        <v>1.9861977437073079</v>
      </c>
      <c r="AH87" s="331">
        <v>2.0113394872985397</v>
      </c>
      <c r="AI87" s="330">
        <v>1.6719259488169111</v>
      </c>
      <c r="AJ87" s="331">
        <v>1.684496820612527</v>
      </c>
      <c r="AK87" s="337">
        <v>1.6764244100476287</v>
      </c>
      <c r="AL87" s="338">
        <v>1.7427258088206594</v>
      </c>
      <c r="AM87" s="337">
        <v>1.5755192779864009</v>
      </c>
      <c r="AN87" s="331">
        <v>1.6593550770212953</v>
      </c>
      <c r="AO87" s="332">
        <v>1.6090715898388317</v>
      </c>
      <c r="AP87" s="333">
        <v>1.458221128291441</v>
      </c>
      <c r="AQ87" s="332">
        <v>1.2193745641747396</v>
      </c>
      <c r="AR87" s="338">
        <v>1.817153434229021</v>
      </c>
      <c r="AS87" s="337">
        <v>1.7203383235206751</v>
      </c>
      <c r="AT87" s="338">
        <v>1.8440614694453485</v>
      </c>
      <c r="AU87" s="337">
        <v>1.7295946876350916</v>
      </c>
      <c r="AV87" s="338">
        <v>1.7218451734927893</v>
      </c>
      <c r="AW87" s="337">
        <v>1.6491934784087054</v>
      </c>
      <c r="AX87" s="338">
        <v>1.7202306913798096</v>
      </c>
      <c r="AY87" s="337">
        <v>1.6898784276557925</v>
      </c>
      <c r="AZ87" s="338">
        <v>1.6452649052671215</v>
      </c>
      <c r="BA87" s="332">
        <v>2.8410000000000002</v>
      </c>
      <c r="BB87" s="333">
        <v>2.5770287181012534</v>
      </c>
      <c r="BC87" s="15"/>
      <c r="BD87" s="151"/>
      <c r="BE87" s="151"/>
      <c r="BF87" s="151"/>
      <c r="BG87" s="151"/>
      <c r="BH87" s="151"/>
      <c r="BI87" s="151"/>
      <c r="BJ87" s="266">
        <f t="shared" si="159"/>
        <v>1.6450215548722753</v>
      </c>
      <c r="BK87" s="266">
        <f t="shared" si="160"/>
        <v>1.4917026591029992</v>
      </c>
      <c r="BL87" s="266">
        <f t="shared" si="161"/>
        <v>1.7073735549128672</v>
      </c>
      <c r="BM87" s="266">
        <f t="shared" si="162"/>
        <v>1.5482438993647856</v>
      </c>
      <c r="BN87" s="266">
        <f t="shared" si="163"/>
        <v>1.5980854170632319</v>
      </c>
      <c r="BO87" s="266"/>
      <c r="BP87" s="266">
        <f t="shared" si="164"/>
        <v>1.7118649818640648</v>
      </c>
      <c r="BQ87" s="292">
        <f t="shared" si="165"/>
        <v>1.6450215548722753</v>
      </c>
      <c r="BR87" s="292">
        <f t="shared" si="166"/>
        <v>1.7207138196760072</v>
      </c>
      <c r="BS87" s="292">
        <f t="shared" si="167"/>
        <v>1.7036804431183501</v>
      </c>
      <c r="BT87" s="292">
        <f t="shared" si="168"/>
        <v>1.6057703482750183</v>
      </c>
      <c r="BU87" s="292">
        <f t="shared" si="169"/>
        <v>1.68212984510111</v>
      </c>
      <c r="BV87" s="292">
        <f t="shared" si="170"/>
        <v>1.7297968206125272</v>
      </c>
      <c r="BW87" s="169"/>
      <c r="BX87" s="148">
        <v>42.57849623655914</v>
      </c>
      <c r="BY87" s="165">
        <v>45.880754086021504</v>
      </c>
      <c r="BZ87" s="165">
        <v>34.11260010752688</v>
      </c>
      <c r="CA87" s="165">
        <v>44.675604731182801</v>
      </c>
      <c r="CB87" s="165">
        <v>43.491850752688173</v>
      </c>
      <c r="CC87" s="165">
        <v>43.357509784946231</v>
      </c>
      <c r="CD87" s="165">
        <v>39.666112473118275</v>
      </c>
      <c r="CE87" s="165">
        <v>42.834280000000007</v>
      </c>
      <c r="CF87" s="165">
        <v>48.837743333333329</v>
      </c>
      <c r="CG87" s="200"/>
      <c r="CH87" s="295"/>
      <c r="CI87" s="295"/>
      <c r="CJ87" s="295"/>
      <c r="CK87" s="295"/>
      <c r="CL87" s="295"/>
      <c r="CM87" s="295"/>
      <c r="CN87" s="177"/>
      <c r="CO87" s="171">
        <f t="shared" si="25"/>
        <v>2025</v>
      </c>
      <c r="CP87" s="173">
        <f t="shared" si="171"/>
        <v>45839</v>
      </c>
      <c r="CQ87" s="272">
        <f t="shared" si="155"/>
        <v>1.7323124949471587</v>
      </c>
      <c r="CR87" s="272">
        <f t="shared" si="156"/>
        <v>1.6057703482750183</v>
      </c>
      <c r="CS87" s="272">
        <f t="shared" si="93"/>
        <v>1.7138193460890487</v>
      </c>
      <c r="CT87" s="272">
        <f t="shared" si="93"/>
        <v>1.6921501587820196</v>
      </c>
      <c r="CU87" s="272">
        <f t="shared" si="93"/>
        <v>1.7138193460890487</v>
      </c>
      <c r="CV87" s="272">
        <f t="shared" si="157"/>
        <v>1.6473585035014726</v>
      </c>
      <c r="CW87" s="272">
        <f t="shared" si="158"/>
        <v>1.7098413626080022</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5"/>
        <v>45870</v>
      </c>
      <c r="C88" s="193">
        <f t="shared" si="146"/>
        <v>45900</v>
      </c>
      <c r="D88" s="191">
        <f t="shared" si="147"/>
        <v>45870</v>
      </c>
      <c r="E88" s="325">
        <v>67.961070000000007</v>
      </c>
      <c r="F88" s="329">
        <v>29.221990000000002</v>
      </c>
      <c r="G88" s="327">
        <v>66.227930000000001</v>
      </c>
      <c r="H88" s="328">
        <v>31.321370000000002</v>
      </c>
      <c r="I88" s="325">
        <v>59.02129</v>
      </c>
      <c r="J88" s="329">
        <v>20.961169999999999</v>
      </c>
      <c r="K88" s="327">
        <v>63.729190000000003</v>
      </c>
      <c r="L88" s="328">
        <v>33.371029999999998</v>
      </c>
      <c r="M88" s="325">
        <v>65.91892</v>
      </c>
      <c r="N88" s="329">
        <v>34.214869999999998</v>
      </c>
      <c r="O88" s="339">
        <f>G88+Sheet1!D82</f>
        <v>70.227930000000001</v>
      </c>
      <c r="P88" s="340">
        <f>H88+Sheet1!E82</f>
        <v>31.821370000000002</v>
      </c>
      <c r="Q88" s="325">
        <v>61.713659999999997</v>
      </c>
      <c r="R88" s="329">
        <v>26.101109999999998</v>
      </c>
      <c r="S88" s="4">
        <v>91.559520000000006</v>
      </c>
      <c r="T88" s="5">
        <v>44.05762</v>
      </c>
      <c r="U88" s="2">
        <v>93.559520000000006</v>
      </c>
      <c r="V88" s="3">
        <v>44.55762</v>
      </c>
      <c r="W88" s="4">
        <v>82.827699999999993</v>
      </c>
      <c r="X88" s="5">
        <v>32.006929999999997</v>
      </c>
      <c r="Y88" s="2">
        <v>91.559520000000006</v>
      </c>
      <c r="Z88" s="3">
        <v>45.05762</v>
      </c>
      <c r="AA88" s="327">
        <v>60.378480000000003</v>
      </c>
      <c r="AB88" s="328">
        <v>26.31427</v>
      </c>
      <c r="AC88" s="2">
        <v>90.559520000000006</v>
      </c>
      <c r="AD88" s="73">
        <v>43.55762</v>
      </c>
      <c r="AE88" s="339">
        <f>I88+Sheet1!B82</f>
        <v>61.890239999999999</v>
      </c>
      <c r="AF88" s="342">
        <f>J88+Sheet1!C82</f>
        <v>27.584519999999994</v>
      </c>
      <c r="AG88" s="330">
        <v>2.0239103590941556</v>
      </c>
      <c r="AH88" s="331">
        <v>2.0741938462766187</v>
      </c>
      <c r="AI88" s="330">
        <v>1.7222094359993747</v>
      </c>
      <c r="AJ88" s="331">
        <v>1.7222094359993747</v>
      </c>
      <c r="AK88" s="337">
        <v>1.714118881179459</v>
      </c>
      <c r="AL88" s="338">
        <v>1.7806771788312985</v>
      </c>
      <c r="AM88" s="337">
        <v>1.6116385201271943</v>
      </c>
      <c r="AN88" s="331">
        <v>1.6970676924081429</v>
      </c>
      <c r="AO88" s="332">
        <v>1.6467842052256794</v>
      </c>
      <c r="AP88" s="333">
        <v>1.458221128291441</v>
      </c>
      <c r="AQ88" s="332">
        <v>1.2193745641747396</v>
      </c>
      <c r="AR88" s="338">
        <v>1.8553799683351861</v>
      </c>
      <c r="AS88" s="337">
        <v>1.7581854364319329</v>
      </c>
      <c r="AT88" s="338">
        <v>1.8823484844015714</v>
      </c>
      <c r="AU88" s="337">
        <v>1.767570480023035</v>
      </c>
      <c r="AV88" s="338">
        <v>1.7596956733316507</v>
      </c>
      <c r="AW88" s="337">
        <v>1.667517285416745</v>
      </c>
      <c r="AX88" s="338">
        <v>1.7580775623676672</v>
      </c>
      <c r="AY88" s="337">
        <v>1.7276031392126519</v>
      </c>
      <c r="AZ88" s="338">
        <v>1.6828354025424519</v>
      </c>
      <c r="BA88" s="332">
        <v>2.8913000000000002</v>
      </c>
      <c r="BB88" s="333">
        <v>2.5895995898968698</v>
      </c>
      <c r="BC88" s="15"/>
      <c r="BD88" s="151"/>
      <c r="BE88" s="151"/>
      <c r="BF88" s="151"/>
      <c r="BG88" s="151"/>
      <c r="BH88" s="151"/>
      <c r="BI88" s="151"/>
      <c r="BJ88" s="266">
        <f t="shared" si="159"/>
        <v>1.6833512788145943</v>
      </c>
      <c r="BK88" s="266">
        <f t="shared" si="160"/>
        <v>1.4917026591029992</v>
      </c>
      <c r="BL88" s="266">
        <f t="shared" si="161"/>
        <v>1.7471559687998877</v>
      </c>
      <c r="BM88" s="266">
        <f t="shared" si="162"/>
        <v>1.5482438993647856</v>
      </c>
      <c r="BN88" s="266">
        <f t="shared" si="163"/>
        <v>1.6176134515205667</v>
      </c>
      <c r="BO88" s="266"/>
      <c r="BP88" s="266">
        <f t="shared" si="164"/>
        <v>1.7501014366819172</v>
      </c>
      <c r="BQ88" s="292">
        <f t="shared" si="165"/>
        <v>1.6833512788145943</v>
      </c>
      <c r="BR88" s="292">
        <f t="shared" si="166"/>
        <v>1.7595686937595527</v>
      </c>
      <c r="BS88" s="292">
        <f t="shared" si="167"/>
        <v>1.7418985016520929</v>
      </c>
      <c r="BT88" s="292">
        <f t="shared" si="168"/>
        <v>1.6420237279205001</v>
      </c>
      <c r="BU88" s="292">
        <f t="shared" si="169"/>
        <v>1.7199008875788033</v>
      </c>
      <c r="BV88" s="292">
        <f t="shared" si="170"/>
        <v>1.7675094359993748</v>
      </c>
      <c r="BW88" s="169"/>
      <c r="BX88" s="148">
        <v>50.882550860215055</v>
      </c>
      <c r="BY88" s="165">
        <v>50.839016451612906</v>
      </c>
      <c r="BZ88" s="165">
        <v>42.242097311827955</v>
      </c>
      <c r="CA88" s="165">
        <v>51.941865698924722</v>
      </c>
      <c r="CB88" s="165">
        <v>46.013503548387099</v>
      </c>
      <c r="CC88" s="165">
        <v>50.34548505376344</v>
      </c>
      <c r="CD88" s="165">
        <v>46.766212903225799</v>
      </c>
      <c r="CE88" s="165">
        <v>45.360925053763445</v>
      </c>
      <c r="CF88" s="165">
        <v>53.296005698924731</v>
      </c>
      <c r="CG88" s="200"/>
      <c r="CH88" s="295"/>
      <c r="CI88" s="295"/>
      <c r="CJ88" s="295"/>
      <c r="CK88" s="295"/>
      <c r="CL88" s="295"/>
      <c r="CM88" s="295"/>
      <c r="CN88" s="177"/>
      <c r="CO88" s="171">
        <f t="shared" si="25"/>
        <v>2025</v>
      </c>
      <c r="CP88" s="173">
        <f t="shared" si="171"/>
        <v>45870</v>
      </c>
      <c r="CQ88" s="272">
        <f t="shared" si="155"/>
        <v>1.7838166301335396</v>
      </c>
      <c r="CR88" s="272">
        <f t="shared" si="156"/>
        <v>1.6420237279205001</v>
      </c>
      <c r="CS88" s="272">
        <f t="shared" si="93"/>
        <v>1.7520374046227913</v>
      </c>
      <c r="CT88" s="272">
        <f t="shared" si="93"/>
        <v>1.7299212012597129</v>
      </c>
      <c r="CU88" s="272">
        <f t="shared" si="93"/>
        <v>1.7520374046227913</v>
      </c>
      <c r="CV88" s="272">
        <f t="shared" si="157"/>
        <v>1.6842691090246835</v>
      </c>
      <c r="CW88" s="272">
        <f t="shared" si="158"/>
        <v>1.7477206468454949</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5"/>
        <v>45901</v>
      </c>
      <c r="C89" s="193">
        <f t="shared" si="146"/>
        <v>45930</v>
      </c>
      <c r="D89" s="191">
        <f t="shared" si="147"/>
        <v>45901</v>
      </c>
      <c r="E89" s="325">
        <v>32.019350000000003</v>
      </c>
      <c r="F89" s="329">
        <v>25.261769999999999</v>
      </c>
      <c r="G89" s="327">
        <v>34.107109999999999</v>
      </c>
      <c r="H89" s="328">
        <v>27.39705</v>
      </c>
      <c r="I89" s="325">
        <v>23.426010000000002</v>
      </c>
      <c r="J89" s="329">
        <v>16.891439999999999</v>
      </c>
      <c r="K89" s="327">
        <v>41.425669999999997</v>
      </c>
      <c r="L89" s="328">
        <v>34.735590000000002</v>
      </c>
      <c r="M89" s="325">
        <v>40.341050000000003</v>
      </c>
      <c r="N89" s="329">
        <v>34.557160000000003</v>
      </c>
      <c r="O89" s="339">
        <f>G89+Sheet1!D83</f>
        <v>36.107109999999999</v>
      </c>
      <c r="P89" s="340">
        <f>H89+Sheet1!E83</f>
        <v>25.39705</v>
      </c>
      <c r="Q89" s="325">
        <v>25.400010000000002</v>
      </c>
      <c r="R89" s="329">
        <v>17.80977</v>
      </c>
      <c r="S89" s="4">
        <v>42.302509999999998</v>
      </c>
      <c r="T89" s="5">
        <v>34.408619999999999</v>
      </c>
      <c r="U89" s="2">
        <v>47.302509999999998</v>
      </c>
      <c r="V89" s="3">
        <v>35.408619999999999</v>
      </c>
      <c r="W89" s="4">
        <v>34.287559999999999</v>
      </c>
      <c r="X89" s="5">
        <v>25.923870000000001</v>
      </c>
      <c r="Y89" s="2">
        <v>46.802509999999998</v>
      </c>
      <c r="Z89" s="3">
        <v>37.408619999999999</v>
      </c>
      <c r="AA89" s="327">
        <v>25.75638</v>
      </c>
      <c r="AB89" s="328">
        <v>20.55095</v>
      </c>
      <c r="AC89" s="2">
        <v>45.302509999999998</v>
      </c>
      <c r="AD89" s="73">
        <v>33.908619999999999</v>
      </c>
      <c r="AE89" s="339">
        <f>I89+Sheet1!B83</f>
        <v>27.00046</v>
      </c>
      <c r="AF89" s="342">
        <f>J89+Sheet1!C83</f>
        <v>23.118089999999999</v>
      </c>
      <c r="AG89" s="330">
        <v>1.9736268719116921</v>
      </c>
      <c r="AH89" s="331">
        <v>2.0239103590941556</v>
      </c>
      <c r="AI89" s="330">
        <v>1.7096385642037588</v>
      </c>
      <c r="AJ89" s="331">
        <v>1.7347803077949902</v>
      </c>
      <c r="AK89" s="337">
        <v>1.7265661265970593</v>
      </c>
      <c r="AL89" s="338">
        <v>1.7938676512121052</v>
      </c>
      <c r="AM89" s="337">
        <v>1.6321030428208556</v>
      </c>
      <c r="AN89" s="331">
        <v>1.747351179590606</v>
      </c>
      <c r="AO89" s="332">
        <v>1.5965007180432158</v>
      </c>
      <c r="AP89" s="333">
        <v>1.3073706667440508</v>
      </c>
      <c r="AQ89" s="332">
        <v>1.081094974422965</v>
      </c>
      <c r="AR89" s="338">
        <v>1.8694381182330686</v>
      </c>
      <c r="AS89" s="337">
        <v>1.7710869886898439</v>
      </c>
      <c r="AT89" s="338">
        <v>1.896818722226171</v>
      </c>
      <c r="AU89" s="337">
        <v>1.7804511552554851</v>
      </c>
      <c r="AV89" s="338">
        <v>1.7726750637214439</v>
      </c>
      <c r="AW89" s="337">
        <v>1.5965630188378088</v>
      </c>
      <c r="AX89" s="338">
        <v>1.7709774662738718</v>
      </c>
      <c r="AY89" s="337">
        <v>1.7402564285936108</v>
      </c>
      <c r="AZ89" s="338">
        <v>1.6672597383479992</v>
      </c>
      <c r="BA89" s="332">
        <v>2.8159000000000001</v>
      </c>
      <c r="BB89" s="333">
        <v>2.6021704616924852</v>
      </c>
      <c r="BC89" s="15"/>
      <c r="BD89" s="151"/>
      <c r="BE89" s="151"/>
      <c r="BF89" s="151"/>
      <c r="BG89" s="151"/>
      <c r="BH89" s="151"/>
      <c r="BI89" s="151"/>
      <c r="BJ89" s="266">
        <f t="shared" si="159"/>
        <v>1.6322449802248356</v>
      </c>
      <c r="BK89" s="266">
        <f t="shared" si="160"/>
        <v>1.3383837633337237</v>
      </c>
      <c r="BL89" s="266">
        <f t="shared" si="161"/>
        <v>1.6941127502838604</v>
      </c>
      <c r="BM89" s="266">
        <f t="shared" si="162"/>
        <v>1.3891142438167046</v>
      </c>
      <c r="BN89" s="266">
        <f t="shared" si="163"/>
        <v>1.5134639344147811</v>
      </c>
      <c r="BO89" s="266"/>
      <c r="BP89" s="266">
        <f t="shared" si="164"/>
        <v>1.7628469216212008</v>
      </c>
      <c r="BQ89" s="292">
        <f t="shared" si="165"/>
        <v>1.6322449802248356</v>
      </c>
      <c r="BR89" s="292">
        <f t="shared" si="166"/>
        <v>1.8113751925376131</v>
      </c>
      <c r="BS89" s="292">
        <f t="shared" si="167"/>
        <v>1.7545186430062449</v>
      </c>
      <c r="BT89" s="292">
        <f t="shared" si="168"/>
        <v>1.6625642505478828</v>
      </c>
      <c r="BU89" s="292">
        <f t="shared" si="169"/>
        <v>1.7323734179335653</v>
      </c>
      <c r="BV89" s="292">
        <f t="shared" si="170"/>
        <v>1.7800803077949903</v>
      </c>
      <c r="BW89" s="169"/>
      <c r="BX89" s="148">
        <v>29.015981111111113</v>
      </c>
      <c r="BY89" s="165">
        <v>31.124861111111112</v>
      </c>
      <c r="BZ89" s="165">
        <v>20.521756666666668</v>
      </c>
      <c r="CA89" s="165">
        <v>37.770432222222226</v>
      </c>
      <c r="CB89" s="165">
        <v>22.02657</v>
      </c>
      <c r="CC89" s="165">
        <v>38.452301111111105</v>
      </c>
      <c r="CD89" s="165">
        <v>25.274962222222225</v>
      </c>
      <c r="CE89" s="165">
        <v>23.442855555555557</v>
      </c>
      <c r="CF89" s="165">
        <v>31.347083333333334</v>
      </c>
      <c r="CG89" s="200"/>
      <c r="CH89" s="295"/>
      <c r="CI89" s="295"/>
      <c r="CJ89" s="295"/>
      <c r="CK89" s="295"/>
      <c r="CL89" s="295"/>
      <c r="CM89" s="295"/>
      <c r="CN89" s="177"/>
      <c r="CO89" s="171">
        <f t="shared" si="25"/>
        <v>2025</v>
      </c>
      <c r="CP89" s="173">
        <f t="shared" si="171"/>
        <v>45901</v>
      </c>
      <c r="CQ89" s="272">
        <f t="shared" si="155"/>
        <v>1.7709405963369445</v>
      </c>
      <c r="CR89" s="272">
        <f t="shared" si="156"/>
        <v>1.6625642505478828</v>
      </c>
      <c r="CS89" s="272">
        <f t="shared" si="93"/>
        <v>1.7646575459769436</v>
      </c>
      <c r="CT89" s="272">
        <f t="shared" si="93"/>
        <v>1.7423937316144749</v>
      </c>
      <c r="CU89" s="272">
        <f t="shared" si="93"/>
        <v>1.7646575459769436</v>
      </c>
      <c r="CV89" s="272">
        <f t="shared" si="157"/>
        <v>1.7051820041907044</v>
      </c>
      <c r="CW89" s="272">
        <f t="shared" si="158"/>
        <v>1.7603470749246586</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5"/>
        <v>45931</v>
      </c>
      <c r="C90" s="193">
        <f t="shared" si="146"/>
        <v>45961</v>
      </c>
      <c r="D90" s="191">
        <f t="shared" si="147"/>
        <v>45931</v>
      </c>
      <c r="E90" s="325">
        <v>36.521540000000002</v>
      </c>
      <c r="F90" s="329">
        <v>28.538900000000002</v>
      </c>
      <c r="G90" s="327">
        <v>26.729959999999998</v>
      </c>
      <c r="H90" s="328">
        <v>23.724519999999998</v>
      </c>
      <c r="I90" s="325">
        <v>27.779630000000001</v>
      </c>
      <c r="J90" s="329">
        <v>20.060420000000001</v>
      </c>
      <c r="K90" s="327">
        <v>41.040309999999998</v>
      </c>
      <c r="L90" s="328">
        <v>36.451819999999998</v>
      </c>
      <c r="M90" s="325">
        <v>39.028030000000001</v>
      </c>
      <c r="N90" s="329">
        <v>36.113169999999997</v>
      </c>
      <c r="O90" s="339">
        <f>G90+Sheet1!D84</f>
        <v>24.979959999999998</v>
      </c>
      <c r="P90" s="340">
        <f>H90+Sheet1!E84</f>
        <v>21.724519999999998</v>
      </c>
      <c r="Q90" s="325">
        <v>18.868179999999999</v>
      </c>
      <c r="R90" s="329">
        <v>15.324350000000001</v>
      </c>
      <c r="S90" s="4">
        <v>35.057209999999998</v>
      </c>
      <c r="T90" s="5">
        <v>29.296890000000001</v>
      </c>
      <c r="U90" s="2">
        <v>35.557209999999998</v>
      </c>
      <c r="V90" s="3">
        <v>31.046890000000001</v>
      </c>
      <c r="W90" s="4">
        <v>37.5473</v>
      </c>
      <c r="X90" s="5">
        <v>29.17717</v>
      </c>
      <c r="Y90" s="2">
        <v>38.057209999999998</v>
      </c>
      <c r="Z90" s="3">
        <v>32.796889999999998</v>
      </c>
      <c r="AA90" s="327">
        <v>20.356159999999999</v>
      </c>
      <c r="AB90" s="328">
        <v>18.65063</v>
      </c>
      <c r="AC90" s="2">
        <v>37.057209999999998</v>
      </c>
      <c r="AD90" s="73">
        <v>30.796890000000001</v>
      </c>
      <c r="AE90" s="339">
        <f>I90+Sheet1!B84</f>
        <v>32.992530000000002</v>
      </c>
      <c r="AF90" s="342">
        <f>J90+Sheet1!C84</f>
        <v>23.648520000000001</v>
      </c>
      <c r="AG90" s="330">
        <v>1.9736268719116921</v>
      </c>
      <c r="AH90" s="331">
        <v>1.9359142565248444</v>
      </c>
      <c r="AI90" s="330">
        <v>1.684496820612527</v>
      </c>
      <c r="AJ90" s="331">
        <v>1.7096385642037588</v>
      </c>
      <c r="AK90" s="337">
        <v>1.7014785175995468</v>
      </c>
      <c r="AL90" s="338">
        <v>1.7676836957150521</v>
      </c>
      <c r="AM90" s="337">
        <v>1.6497982224395391</v>
      </c>
      <c r="AN90" s="331">
        <v>1.747351179590606</v>
      </c>
      <c r="AO90" s="332">
        <v>1.6342133334300635</v>
      </c>
      <c r="AP90" s="333">
        <v>1.3073706667440508</v>
      </c>
      <c r="AQ90" s="332">
        <v>1.0685241026273491</v>
      </c>
      <c r="AR90" s="338">
        <v>1.8419401198133789</v>
      </c>
      <c r="AS90" s="337">
        <v>1.745053166466038</v>
      </c>
      <c r="AT90" s="338">
        <v>1.869140275160752</v>
      </c>
      <c r="AU90" s="337">
        <v>1.7540292177306707</v>
      </c>
      <c r="AV90" s="338">
        <v>1.7468483767189646</v>
      </c>
      <c r="AW90" s="337">
        <v>1.5844090489844553</v>
      </c>
      <c r="AX90" s="338">
        <v>1.7449443658446484</v>
      </c>
      <c r="AY90" s="337">
        <v>1.7150785952732335</v>
      </c>
      <c r="AZ90" s="338">
        <v>1.6767807765441327</v>
      </c>
      <c r="BA90" s="332">
        <v>2.8536000000000001</v>
      </c>
      <c r="BB90" s="333">
        <v>2.6775956924661806</v>
      </c>
      <c r="BC90" s="15"/>
      <c r="BD90" s="151"/>
      <c r="BE90" s="151"/>
      <c r="BF90" s="151"/>
      <c r="BG90" s="151"/>
      <c r="BH90" s="151"/>
      <c r="BI90" s="151"/>
      <c r="BJ90" s="266">
        <f t="shared" si="159"/>
        <v>1.6705747041671546</v>
      </c>
      <c r="BK90" s="266">
        <f t="shared" si="160"/>
        <v>1.3383837633337237</v>
      </c>
      <c r="BL90" s="266">
        <f t="shared" si="161"/>
        <v>1.7338951641708809</v>
      </c>
      <c r="BM90" s="266">
        <f t="shared" si="162"/>
        <v>1.3891142438167046</v>
      </c>
      <c r="BN90" s="266">
        <f t="shared" si="163"/>
        <v>1.5329919688721159</v>
      </c>
      <c r="BO90" s="266"/>
      <c r="BP90" s="266">
        <f t="shared" si="164"/>
        <v>1.7373559517426331</v>
      </c>
      <c r="BQ90" s="292">
        <f t="shared" si="165"/>
        <v>1.6705747041671546</v>
      </c>
      <c r="BR90" s="292">
        <f t="shared" si="166"/>
        <v>1.8113751925376131</v>
      </c>
      <c r="BS90" s="292">
        <f t="shared" si="167"/>
        <v>1.7290825596669848</v>
      </c>
      <c r="BT90" s="292">
        <f t="shared" si="168"/>
        <v>1.680325145477807</v>
      </c>
      <c r="BU90" s="292">
        <f t="shared" si="169"/>
        <v>1.7072348467676566</v>
      </c>
      <c r="BV90" s="292">
        <f t="shared" si="170"/>
        <v>1.7549385642037589</v>
      </c>
      <c r="BW90" s="169"/>
      <c r="BX90" s="148">
        <v>33.17398129032258</v>
      </c>
      <c r="BY90" s="165">
        <v>25.469614193548384</v>
      </c>
      <c r="BZ90" s="165">
        <v>24.542541935483868</v>
      </c>
      <c r="CA90" s="165">
        <v>37.805669354838713</v>
      </c>
      <c r="CB90" s="165">
        <v>17.382057741935483</v>
      </c>
      <c r="CC90" s="165">
        <v>39.116104516129028</v>
      </c>
      <c r="CD90" s="165">
        <v>29.074074193548384</v>
      </c>
      <c r="CE90" s="165">
        <v>19.640937741935481</v>
      </c>
      <c r="CF90" s="165">
        <v>23.614775483870968</v>
      </c>
      <c r="CG90" s="200"/>
      <c r="CH90" s="295"/>
      <c r="CI90" s="295"/>
      <c r="CJ90" s="295"/>
      <c r="CK90" s="295"/>
      <c r="CL90" s="295"/>
      <c r="CM90" s="295"/>
      <c r="CN90" s="177"/>
      <c r="CO90" s="171">
        <f t="shared" si="25"/>
        <v>2025</v>
      </c>
      <c r="CP90" s="173">
        <f t="shared" si="171"/>
        <v>45931</v>
      </c>
      <c r="CQ90" s="272">
        <f t="shared" si="155"/>
        <v>1.7451885287437541</v>
      </c>
      <c r="CR90" s="272">
        <f t="shared" si="156"/>
        <v>1.680325145477807</v>
      </c>
      <c r="CS90" s="272">
        <f t="shared" si="93"/>
        <v>1.7392214626376832</v>
      </c>
      <c r="CT90" s="272">
        <f t="shared" si="93"/>
        <v>1.7172551604485664</v>
      </c>
      <c r="CU90" s="272">
        <f t="shared" si="93"/>
        <v>1.7392214626376832</v>
      </c>
      <c r="CV90" s="272">
        <f t="shared" si="157"/>
        <v>1.7232648806813473</v>
      </c>
      <c r="CW90" s="272">
        <f t="shared" si="158"/>
        <v>1.7350942187663307</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5"/>
        <v>45962</v>
      </c>
      <c r="C91" s="193">
        <f t="shared" si="146"/>
        <v>45991</v>
      </c>
      <c r="D91" s="191">
        <f t="shared" si="147"/>
        <v>45962</v>
      </c>
      <c r="E91" s="325">
        <v>37.238759999999999</v>
      </c>
      <c r="F91" s="329">
        <v>31.235440000000001</v>
      </c>
      <c r="G91" s="327">
        <v>28.457529999999998</v>
      </c>
      <c r="H91" s="328">
        <v>25.829460000000001</v>
      </c>
      <c r="I91" s="325">
        <v>28.47664</v>
      </c>
      <c r="J91" s="329">
        <v>22.66798</v>
      </c>
      <c r="K91" s="327">
        <v>43.086959999999998</v>
      </c>
      <c r="L91" s="328">
        <v>38.980110000000003</v>
      </c>
      <c r="M91" s="325">
        <v>40.559269999999998</v>
      </c>
      <c r="N91" s="329">
        <v>38.561900000000001</v>
      </c>
      <c r="O91" s="339">
        <f>G91+Sheet1!D85</f>
        <v>26.457529999999998</v>
      </c>
      <c r="P91" s="340">
        <f>H91+Sheet1!E85</f>
        <v>23.829460000000001</v>
      </c>
      <c r="Q91" s="325">
        <v>18.928149999999999</v>
      </c>
      <c r="R91" s="329">
        <v>17.09338</v>
      </c>
      <c r="S91" s="4">
        <v>35.735010000000003</v>
      </c>
      <c r="T91" s="5">
        <v>30.321529999999999</v>
      </c>
      <c r="U91" s="2">
        <v>36.485010000000003</v>
      </c>
      <c r="V91" s="3">
        <v>33.071530000000003</v>
      </c>
      <c r="W91" s="4">
        <v>38.199800000000003</v>
      </c>
      <c r="X91" s="5">
        <v>31.769559999999998</v>
      </c>
      <c r="Y91" s="2">
        <v>36.235010000000003</v>
      </c>
      <c r="Z91" s="3">
        <v>34.821530000000003</v>
      </c>
      <c r="AA91" s="327">
        <v>22.36056</v>
      </c>
      <c r="AB91" s="328">
        <v>21.155139999999999</v>
      </c>
      <c r="AC91" s="2">
        <v>36.235010000000003</v>
      </c>
      <c r="AD91" s="73">
        <v>33.321530000000003</v>
      </c>
      <c r="AE91" s="339">
        <f>I91+Sheet1!B85</f>
        <v>32.218289999999996</v>
      </c>
      <c r="AF91" s="342">
        <f>J91+Sheet1!C85</f>
        <v>25.474929999999993</v>
      </c>
      <c r="AG91" s="330">
        <v>2.0741938462766187</v>
      </c>
      <c r="AH91" s="331">
        <v>2.3130404103933206</v>
      </c>
      <c r="AI91" s="330">
        <v>1.9107725129336126</v>
      </c>
      <c r="AJ91" s="331">
        <v>2.049052102685387</v>
      </c>
      <c r="AK91" s="337">
        <v>2.040412631822929</v>
      </c>
      <c r="AL91" s="338">
        <v>2.1144240988779863</v>
      </c>
      <c r="AM91" s="337">
        <v>1.8618635673321291</v>
      </c>
      <c r="AN91" s="331">
        <v>2.2124734360283935</v>
      </c>
      <c r="AO91" s="332">
        <v>2.0993355898678505</v>
      </c>
      <c r="AP91" s="333">
        <v>1.8227764103643014</v>
      </c>
      <c r="AQ91" s="332">
        <v>1.282228923152819</v>
      </c>
      <c r="AR91" s="338">
        <v>2.1975934050472494</v>
      </c>
      <c r="AS91" s="337">
        <v>2.0902335804631038</v>
      </c>
      <c r="AT91" s="338">
        <v>2.226391641255443</v>
      </c>
      <c r="AU91" s="337">
        <v>2.101752874946381</v>
      </c>
      <c r="AV91" s="338">
        <v>2.0909823346045169</v>
      </c>
      <c r="AW91" s="337">
        <v>2.0427164907195845</v>
      </c>
      <c r="AX91" s="338">
        <v>2.0901183875182707</v>
      </c>
      <c r="AY91" s="337">
        <v>2.0548117499270258</v>
      </c>
      <c r="AZ91" s="338">
        <v>2.0866050027008711</v>
      </c>
      <c r="BA91" s="332">
        <v>3.3690000000000002</v>
      </c>
      <c r="BB91" s="333">
        <v>2.7153083078530287</v>
      </c>
      <c r="BC91" s="15"/>
      <c r="BD91" s="151"/>
      <c r="BE91" s="151"/>
      <c r="BF91" s="151"/>
      <c r="BG91" s="151"/>
      <c r="BH91" s="151"/>
      <c r="BI91" s="151"/>
      <c r="BJ91" s="266">
        <f t="shared" si="159"/>
        <v>2.1433079661224212</v>
      </c>
      <c r="BK91" s="266">
        <f t="shared" si="160"/>
        <v>1.8622233238787491</v>
      </c>
      <c r="BL91" s="266">
        <f t="shared" si="161"/>
        <v>2.2245449354441309</v>
      </c>
      <c r="BM91" s="266">
        <f t="shared" si="162"/>
        <v>1.9328072336059823</v>
      </c>
      <c r="BN91" s="266">
        <f t="shared" si="163"/>
        <v>2.0407208647628208</v>
      </c>
      <c r="BO91" s="266"/>
      <c r="BP91" s="266">
        <f t="shared" si="164"/>
        <v>2.0814840451033021</v>
      </c>
      <c r="BQ91" s="292">
        <f t="shared" si="165"/>
        <v>2.1433079661224212</v>
      </c>
      <c r="BR91" s="292">
        <f t="shared" si="166"/>
        <v>2.2905853062346759</v>
      </c>
      <c r="BS91" s="292">
        <f t="shared" si="167"/>
        <v>2.0727245694240382</v>
      </c>
      <c r="BT91" s="292">
        <f t="shared" si="168"/>
        <v>1.893178046102709</v>
      </c>
      <c r="BU91" s="292">
        <f t="shared" si="169"/>
        <v>2.0468574609356107</v>
      </c>
      <c r="BV91" s="292">
        <f t="shared" si="170"/>
        <v>2.0943521026853871</v>
      </c>
      <c r="BW91" s="169"/>
      <c r="BX91" s="148">
        <v>34.432769930651872</v>
      </c>
      <c r="BY91" s="165">
        <v>27.229153314840502</v>
      </c>
      <c r="BZ91" s="165">
        <v>25.761635256588072</v>
      </c>
      <c r="CA91" s="165">
        <v>39.625686518723995</v>
      </c>
      <c r="CB91" s="165">
        <v>18.070566796116506</v>
      </c>
      <c r="CC91" s="165">
        <v>41.16739210818308</v>
      </c>
      <c r="CD91" s="165">
        <v>29.066400513176141</v>
      </c>
      <c r="CE91" s="165">
        <v>21.797139001386963</v>
      </c>
      <c r="CF91" s="165">
        <v>25.229153314840502</v>
      </c>
      <c r="CG91" s="200"/>
      <c r="CH91" s="295"/>
      <c r="CI91" s="295"/>
      <c r="CJ91" s="295"/>
      <c r="CK91" s="295"/>
      <c r="CL91" s="295"/>
      <c r="CM91" s="295"/>
      <c r="CN91" s="177"/>
      <c r="CO91" s="171">
        <f t="shared" ref="CO91:CO154" si="172">YEAR($CP91)</f>
        <v>2025</v>
      </c>
      <c r="CP91" s="173">
        <f t="shared" si="171"/>
        <v>45962</v>
      </c>
      <c r="CQ91" s="272">
        <f t="shared" si="155"/>
        <v>1.976957137082467</v>
      </c>
      <c r="CR91" s="272">
        <f t="shared" si="156"/>
        <v>1.893178046102709</v>
      </c>
      <c r="CS91" s="272">
        <f t="shared" si="93"/>
        <v>2.0828634723947372</v>
      </c>
      <c r="CT91" s="272">
        <f t="shared" si="93"/>
        <v>2.0568777746165208</v>
      </c>
      <c r="CU91" s="272">
        <f t="shared" si="93"/>
        <v>2.0828634723947372</v>
      </c>
      <c r="CV91" s="272">
        <f t="shared" si="157"/>
        <v>1.939976523189308</v>
      </c>
      <c r="CW91" s="272">
        <f t="shared" si="158"/>
        <v>2.0760077769037637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5"/>
        <v>45992</v>
      </c>
      <c r="C92" s="193">
        <f t="shared" si="146"/>
        <v>46022</v>
      </c>
      <c r="D92" s="191">
        <f t="shared" si="147"/>
        <v>45992</v>
      </c>
      <c r="E92" s="325">
        <v>44.08596</v>
      </c>
      <c r="F92" s="329">
        <v>34.27563</v>
      </c>
      <c r="G92" s="327">
        <v>32.104959999999998</v>
      </c>
      <c r="H92" s="328">
        <v>30.339670000000002</v>
      </c>
      <c r="I92" s="325">
        <v>35.354990000000001</v>
      </c>
      <c r="J92" s="329">
        <v>25.631699999999999</v>
      </c>
      <c r="K92" s="327">
        <v>41.67445</v>
      </c>
      <c r="L92" s="328">
        <v>40.06915</v>
      </c>
      <c r="M92" s="325">
        <v>42.366750000000003</v>
      </c>
      <c r="N92" s="329">
        <v>40.582839999999997</v>
      </c>
      <c r="O92" s="339">
        <f>G92+Sheet1!D86</f>
        <v>30.104959999999998</v>
      </c>
      <c r="P92" s="340">
        <f>H92+Sheet1!E86</f>
        <v>28.339670000000002</v>
      </c>
      <c r="Q92" s="325">
        <v>22.543089999999999</v>
      </c>
      <c r="R92" s="329">
        <v>20.102640000000001</v>
      </c>
      <c r="S92" s="4">
        <v>39.080950000000001</v>
      </c>
      <c r="T92" s="5">
        <v>32.83502</v>
      </c>
      <c r="U92" s="2">
        <v>40.580950000000001</v>
      </c>
      <c r="V92" s="3">
        <v>36.83502</v>
      </c>
      <c r="W92" s="4">
        <v>47.030110000000001</v>
      </c>
      <c r="X92" s="5">
        <v>35.141370000000002</v>
      </c>
      <c r="Y92" s="2">
        <v>40.080950000000001</v>
      </c>
      <c r="Z92" s="3">
        <v>37.83502</v>
      </c>
      <c r="AA92" s="327">
        <v>25.714749999999999</v>
      </c>
      <c r="AB92" s="328">
        <v>24.61158</v>
      </c>
      <c r="AC92" s="2">
        <v>42.580950000000001</v>
      </c>
      <c r="AD92" s="73">
        <v>35.83502</v>
      </c>
      <c r="AE92" s="339">
        <f>I92+Sheet1!B86</f>
        <v>36.872540000000001</v>
      </c>
      <c r="AF92" s="342">
        <f>J92+Sheet1!C86</f>
        <v>27.156249999999996</v>
      </c>
      <c r="AG92" s="330">
        <v>2.1370482052546982</v>
      </c>
      <c r="AH92" s="331">
        <v>2.7530209232398759</v>
      </c>
      <c r="AI92" s="330">
        <v>2.16218994884593</v>
      </c>
      <c r="AJ92" s="331">
        <v>2.3256112821889365</v>
      </c>
      <c r="AK92" s="337">
        <v>2.3166307010868787</v>
      </c>
      <c r="AL92" s="338">
        <v>2.3959591674883911</v>
      </c>
      <c r="AM92" s="337">
        <v>2.1070838087055255</v>
      </c>
      <c r="AN92" s="331">
        <v>2.3256112821889365</v>
      </c>
      <c r="AO92" s="332">
        <v>2.2376151796196253</v>
      </c>
      <c r="AP92" s="333">
        <v>1.9987686155029238</v>
      </c>
      <c r="AQ92" s="332">
        <v>1.2947997949484349</v>
      </c>
      <c r="AR92" s="338">
        <v>2.4850465320208057</v>
      </c>
      <c r="AS92" s="337">
        <v>2.3706339287805873</v>
      </c>
      <c r="AT92" s="338">
        <v>2.5149818023609996</v>
      </c>
      <c r="AU92" s="337">
        <v>2.3838054477302721</v>
      </c>
      <c r="AV92" s="338">
        <v>2.3707536698619482</v>
      </c>
      <c r="AW92" s="337">
        <v>2.2826841045210995</v>
      </c>
      <c r="AX92" s="338">
        <v>2.3705141876992264</v>
      </c>
      <c r="AY92" s="337">
        <v>2.3315983362569752</v>
      </c>
      <c r="AZ92" s="338">
        <v>2.2819057874922541</v>
      </c>
      <c r="BA92" s="332">
        <v>3.5827</v>
      </c>
      <c r="BB92" s="333">
        <v>2.7404500514442605</v>
      </c>
      <c r="BC92" s="15"/>
      <c r="BD92" s="151"/>
      <c r="BE92" s="151"/>
      <c r="BF92" s="151"/>
      <c r="BG92" s="151"/>
      <c r="BH92" s="151"/>
      <c r="BI92" s="151"/>
      <c r="BJ92" s="266">
        <f t="shared" si="159"/>
        <v>2.2838502872442579</v>
      </c>
      <c r="BK92" s="266">
        <f t="shared" si="160"/>
        <v>2.0410953689429046</v>
      </c>
      <c r="BL92" s="266">
        <f t="shared" si="161"/>
        <v>2.3704137863632062</v>
      </c>
      <c r="BM92" s="266">
        <f t="shared" si="162"/>
        <v>2.1184584984120773</v>
      </c>
      <c r="BN92" s="266">
        <f t="shared" si="163"/>
        <v>2.2034544852406119</v>
      </c>
      <c r="BO92" s="266"/>
      <c r="BP92" s="266">
        <f t="shared" si="164"/>
        <v>2.361884713767552</v>
      </c>
      <c r="BQ92" s="292">
        <f t="shared" si="165"/>
        <v>2.2838502872442579</v>
      </c>
      <c r="BR92" s="292">
        <f t="shared" si="166"/>
        <v>2.4071499284853126</v>
      </c>
      <c r="BS92" s="292">
        <f t="shared" si="167"/>
        <v>2.3527793897261264</v>
      </c>
      <c r="BT92" s="292">
        <f t="shared" si="168"/>
        <v>2.1393089719015612</v>
      </c>
      <c r="BU92" s="292">
        <f t="shared" si="169"/>
        <v>2.3236366307716105</v>
      </c>
      <c r="BV92" s="292">
        <f t="shared" si="170"/>
        <v>2.3709112821889367</v>
      </c>
      <c r="BW92" s="169"/>
      <c r="BX92" s="148">
        <v>39.760975806451611</v>
      </c>
      <c r="BY92" s="165">
        <v>31.32671387096774</v>
      </c>
      <c r="BZ92" s="165">
        <v>31.068378279569892</v>
      </c>
      <c r="CA92" s="165">
        <v>41.580295053763443</v>
      </c>
      <c r="CB92" s="165">
        <v>21.467192688172041</v>
      </c>
      <c r="CC92" s="165">
        <v>40.966737096774196</v>
      </c>
      <c r="CD92" s="165">
        <v>32.589014301075267</v>
      </c>
      <c r="CE92" s="165">
        <v>25.228406236559138</v>
      </c>
      <c r="CF92" s="165">
        <v>29.32671387096774</v>
      </c>
      <c r="CG92" s="200"/>
      <c r="CH92" s="295"/>
      <c r="CI92" s="295"/>
      <c r="CJ92" s="295"/>
      <c r="CK92" s="295"/>
      <c r="CL92" s="295"/>
      <c r="CM92" s="295"/>
      <c r="CN92" s="177"/>
      <c r="CO92" s="171">
        <f t="shared" si="172"/>
        <v>2025</v>
      </c>
      <c r="CP92" s="173">
        <f t="shared" si="171"/>
        <v>45992</v>
      </c>
      <c r="CQ92" s="272">
        <f t="shared" si="155"/>
        <v>2.2344778130143705</v>
      </c>
      <c r="CR92" s="272">
        <f t="shared" si="156"/>
        <v>2.1393089719015612</v>
      </c>
      <c r="CS92" s="272">
        <f t="shared" si="93"/>
        <v>2.3629182926968255</v>
      </c>
      <c r="CT92" s="272">
        <f t="shared" si="93"/>
        <v>2.3336569444525206</v>
      </c>
      <c r="CU92" s="272">
        <f t="shared" si="93"/>
        <v>2.3629182926968255</v>
      </c>
      <c r="CV92" s="272">
        <f t="shared" si="157"/>
        <v>2.1905694775031939</v>
      </c>
      <c r="CW92" s="272">
        <f t="shared" si="158"/>
        <v>2.3537891946453762</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5"/>
        <v>46023</v>
      </c>
      <c r="C93" s="193">
        <f t="shared" si="146"/>
        <v>46053</v>
      </c>
      <c r="D93" s="191">
        <f t="shared" si="147"/>
        <v>46023</v>
      </c>
      <c r="E93" s="325">
        <v>41.985990000000001</v>
      </c>
      <c r="F93" s="329">
        <v>32.693510000000003</v>
      </c>
      <c r="G93" s="327">
        <v>31.98124</v>
      </c>
      <c r="H93" s="328">
        <v>29.510739999999998</v>
      </c>
      <c r="I93" s="325">
        <v>32.560920000000003</v>
      </c>
      <c r="J93" s="329">
        <v>23.472100000000001</v>
      </c>
      <c r="K93" s="327">
        <v>41.248539999999998</v>
      </c>
      <c r="L93" s="328">
        <v>39.190899999999999</v>
      </c>
      <c r="M93" s="325">
        <v>41.776139999999998</v>
      </c>
      <c r="N93" s="329">
        <v>39.674289999999999</v>
      </c>
      <c r="O93" s="339">
        <f>G93+Sheet1!D87</f>
        <v>29.98124</v>
      </c>
      <c r="P93" s="340">
        <f>H93+Sheet1!E87</f>
        <v>27.510739999999998</v>
      </c>
      <c r="Q93" s="325">
        <v>22.439450000000001</v>
      </c>
      <c r="R93" s="329">
        <v>19.706700000000001</v>
      </c>
      <c r="S93" s="4">
        <v>37.27834</v>
      </c>
      <c r="T93" s="5">
        <v>31.483640000000001</v>
      </c>
      <c r="U93" s="2">
        <v>38.77834</v>
      </c>
      <c r="V93" s="3">
        <v>35.483640000000001</v>
      </c>
      <c r="W93" s="4">
        <v>42.907299999999999</v>
      </c>
      <c r="X93" s="5">
        <v>31.575600000000001</v>
      </c>
      <c r="Y93" s="2">
        <v>40.27834</v>
      </c>
      <c r="Z93" s="3">
        <v>37.233640000000001</v>
      </c>
      <c r="AA93" s="327">
        <v>25.022369999999999</v>
      </c>
      <c r="AB93" s="328">
        <v>24.178339999999999</v>
      </c>
      <c r="AC93" s="2">
        <v>39.27834</v>
      </c>
      <c r="AD93" s="73">
        <v>33.483640000000001</v>
      </c>
      <c r="AE93" s="339">
        <f>I93+Sheet1!B87</f>
        <v>34.462670000000003</v>
      </c>
      <c r="AF93" s="342">
        <f>J93+Sheet1!C87</f>
        <v>28.518899999999995</v>
      </c>
      <c r="AG93" s="330">
        <v>2.2935555591101155</v>
      </c>
      <c r="AH93" s="331">
        <v>2.7187652975968222</v>
      </c>
      <c r="AI93" s="330">
        <v>2.306440702700622</v>
      </c>
      <c r="AJ93" s="331">
        <v>2.2806704155196091</v>
      </c>
      <c r="AK93" s="337">
        <v>2.2715152635853371</v>
      </c>
      <c r="AL93" s="338">
        <v>2.3533623218777286</v>
      </c>
      <c r="AM93" s="337">
        <v>2.0950039342925733</v>
      </c>
      <c r="AN93" s="331">
        <v>2.2806704155196091</v>
      </c>
      <c r="AO93" s="332">
        <v>2.1775892667955592</v>
      </c>
      <c r="AP93" s="333">
        <v>2.3193258462911284</v>
      </c>
      <c r="AQ93" s="332">
        <v>1.3529400770031581</v>
      </c>
      <c r="AR93" s="338">
        <v>2.4451579786053625</v>
      </c>
      <c r="AS93" s="337">
        <v>2.3274837590768533</v>
      </c>
      <c r="AT93" s="338">
        <v>2.4756751517196021</v>
      </c>
      <c r="AU93" s="337">
        <v>2.3412164869782615</v>
      </c>
      <c r="AV93" s="338">
        <v>2.3273006560381679</v>
      </c>
      <c r="AW93" s="337">
        <v>2.4634682824739063</v>
      </c>
      <c r="AX93" s="338">
        <v>2.3273006560381679</v>
      </c>
      <c r="AY93" s="337">
        <v>2.2867738501424575</v>
      </c>
      <c r="AZ93" s="338">
        <v>2.2268991564923186</v>
      </c>
      <c r="BA93" s="332">
        <v>3.3243999999999998</v>
      </c>
      <c r="BB93" s="333">
        <v>2.7404500514442605</v>
      </c>
      <c r="BC93" s="15"/>
      <c r="BD93" s="151"/>
      <c r="BE93" s="151"/>
      <c r="BF93" s="151"/>
      <c r="BG93" s="151"/>
      <c r="BH93" s="151"/>
      <c r="BI93" s="151"/>
      <c r="BJ93" s="266">
        <f t="shared" si="159"/>
        <v>2.2228421433027332</v>
      </c>
      <c r="BK93" s="266">
        <f t="shared" si="160"/>
        <v>2.3668980224526153</v>
      </c>
      <c r="BL93" s="266">
        <f t="shared" si="161"/>
        <v>2.3070934442596984</v>
      </c>
      <c r="BM93" s="266">
        <f t="shared" si="162"/>
        <v>2.45660901645175</v>
      </c>
      <c r="BN93" s="266">
        <f t="shared" si="163"/>
        <v>2.338360656616699</v>
      </c>
      <c r="BO93" s="266"/>
      <c r="BP93" s="266">
        <f t="shared" si="164"/>
        <v>2.3163196051096109</v>
      </c>
      <c r="BQ93" s="292">
        <f t="shared" si="165"/>
        <v>2.2228421433027332</v>
      </c>
      <c r="BR93" s="292">
        <f t="shared" si="166"/>
        <v>2.3608478702024205</v>
      </c>
      <c r="BS93" s="292">
        <f t="shared" si="167"/>
        <v>2.3070372853952521</v>
      </c>
      <c r="BT93" s="292">
        <f t="shared" si="168"/>
        <v>2.1271842359656459</v>
      </c>
      <c r="BU93" s="292">
        <f t="shared" si="169"/>
        <v>2.2784295472099187</v>
      </c>
      <c r="BV93" s="292">
        <f t="shared" si="170"/>
        <v>2.3259704155196093</v>
      </c>
      <c r="BW93" s="169"/>
      <c r="BX93" s="148">
        <v>37.889305268817203</v>
      </c>
      <c r="BY93" s="165">
        <v>30.892094838709674</v>
      </c>
      <c r="BZ93" s="165">
        <v>28.554020860215058</v>
      </c>
      <c r="CA93" s="165">
        <v>40.849517956989246</v>
      </c>
      <c r="CB93" s="165">
        <v>21.234689247311827</v>
      </c>
      <c r="CC93" s="165">
        <v>40.341408387096777</v>
      </c>
      <c r="CD93" s="165">
        <v>31.842298279569892</v>
      </c>
      <c r="CE93" s="165">
        <v>24.650270752688169</v>
      </c>
      <c r="CF93" s="165">
        <v>28.892094838709674</v>
      </c>
      <c r="CG93" s="200"/>
      <c r="CH93" s="295"/>
      <c r="CI93" s="295"/>
      <c r="CJ93" s="295"/>
      <c r="CK93" s="295"/>
      <c r="CL93" s="295"/>
      <c r="CM93" s="295"/>
      <c r="CN93" s="177"/>
      <c r="CO93" s="171">
        <f t="shared" si="172"/>
        <v>2026</v>
      </c>
      <c r="CP93" s="173">
        <f t="shared" si="171"/>
        <v>46023</v>
      </c>
      <c r="CQ93" s="272">
        <f t="shared" si="155"/>
        <v>2.3822303008303001</v>
      </c>
      <c r="CR93" s="272">
        <f t="shared" si="156"/>
        <v>2.1271842359656459</v>
      </c>
      <c r="CS93" s="272">
        <f t="shared" si="93"/>
        <v>2.3171761883659507</v>
      </c>
      <c r="CT93" s="272">
        <f t="shared" si="93"/>
        <v>2.2884498608908284</v>
      </c>
      <c r="CU93" s="272">
        <f t="shared" si="93"/>
        <v>2.3171761883659507</v>
      </c>
      <c r="CV93" s="272">
        <f t="shared" si="157"/>
        <v>2.1782249361230512</v>
      </c>
      <c r="CW93" s="272">
        <f t="shared" si="158"/>
        <v>2.3086497142623634</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5"/>
        <v>46054</v>
      </c>
      <c r="C94" s="193">
        <f t="shared" si="146"/>
        <v>46081</v>
      </c>
      <c r="D94" s="191">
        <f t="shared" si="147"/>
        <v>46054</v>
      </c>
      <c r="E94" s="325">
        <v>41.843440000000001</v>
      </c>
      <c r="F94" s="329">
        <v>33.513759999999998</v>
      </c>
      <c r="G94" s="327">
        <v>29.419170000000001</v>
      </c>
      <c r="H94" s="328">
        <v>27.539370000000002</v>
      </c>
      <c r="I94" s="325">
        <v>32.657200000000003</v>
      </c>
      <c r="J94" s="329">
        <v>24.307269999999999</v>
      </c>
      <c r="K94" s="327">
        <v>38.481169999999999</v>
      </c>
      <c r="L94" s="328">
        <v>37.575479999999999</v>
      </c>
      <c r="M94" s="325">
        <v>39.203409999999998</v>
      </c>
      <c r="N94" s="329">
        <v>38.059800000000003</v>
      </c>
      <c r="O94" s="339">
        <f>G94+Sheet1!D88</f>
        <v>27.919170000000001</v>
      </c>
      <c r="P94" s="340">
        <f>H94+Sheet1!E88</f>
        <v>25.039370000000002</v>
      </c>
      <c r="Q94" s="325">
        <v>20.217780000000001</v>
      </c>
      <c r="R94" s="329">
        <v>17.65053</v>
      </c>
      <c r="S94" s="4">
        <v>35.3369</v>
      </c>
      <c r="T94" s="5">
        <v>31.307790000000001</v>
      </c>
      <c r="U94" s="2">
        <v>35.8369</v>
      </c>
      <c r="V94" s="3">
        <v>34.057789999999997</v>
      </c>
      <c r="W94" s="4">
        <v>42.161009999999997</v>
      </c>
      <c r="X94" s="5">
        <v>32.347250000000003</v>
      </c>
      <c r="Y94" s="2">
        <v>37.3369</v>
      </c>
      <c r="Z94" s="3">
        <v>36.057789999999997</v>
      </c>
      <c r="AA94" s="327">
        <v>22.868480000000002</v>
      </c>
      <c r="AB94" s="328">
        <v>22.249770000000002</v>
      </c>
      <c r="AC94" s="2">
        <v>36.3369</v>
      </c>
      <c r="AD94" s="73">
        <v>32.307789999999997</v>
      </c>
      <c r="AE94" s="339">
        <f>I94+Sheet1!B88</f>
        <v>35.973500000000001</v>
      </c>
      <c r="AF94" s="342">
        <f>J94+Sheet1!C88</f>
        <v>30.024069999999998</v>
      </c>
      <c r="AG94" s="330">
        <v>2.2935555591101155</v>
      </c>
      <c r="AH94" s="331">
        <v>2.4481772821961907</v>
      </c>
      <c r="AI94" s="330">
        <v>2.0745081180715093</v>
      </c>
      <c r="AJ94" s="331">
        <v>2.1131635488430276</v>
      </c>
      <c r="AK94" s="337">
        <v>2.1043147022913828</v>
      </c>
      <c r="AL94" s="338">
        <v>2.1828924596699855</v>
      </c>
      <c r="AM94" s="337">
        <v>1.9341808792584336</v>
      </c>
      <c r="AN94" s="331">
        <v>2.1002784052525216</v>
      </c>
      <c r="AO94" s="332">
        <v>2.0100824001189777</v>
      </c>
      <c r="AP94" s="333">
        <v>2.0616229744810028</v>
      </c>
      <c r="AQ94" s="332">
        <v>1.3658252205936643</v>
      </c>
      <c r="AR94" s="338">
        <v>2.2710859636347083</v>
      </c>
      <c r="AS94" s="337">
        <v>2.1579387123943485</v>
      </c>
      <c r="AT94" s="338">
        <v>2.3005821188068558</v>
      </c>
      <c r="AU94" s="337">
        <v>2.1710939976011261</v>
      </c>
      <c r="AV94" s="338">
        <v>2.1579387123943485</v>
      </c>
      <c r="AW94" s="337">
        <v>2.2207065306006792</v>
      </c>
      <c r="AX94" s="338">
        <v>2.1577617354633154</v>
      </c>
      <c r="AY94" s="337">
        <v>2.1190627798774573</v>
      </c>
      <c r="AZ94" s="338">
        <v>2.0535813153952889</v>
      </c>
      <c r="BA94" s="332">
        <v>3.2212999999999998</v>
      </c>
      <c r="BB94" s="333">
        <v>3.0547218463346573</v>
      </c>
      <c r="BC94" s="15"/>
      <c r="BD94" s="151"/>
      <c r="BE94" s="151"/>
      <c r="BF94" s="151"/>
      <c r="BG94" s="151"/>
      <c r="BH94" s="151"/>
      <c r="BI94" s="151"/>
      <c r="BJ94" s="266">
        <f t="shared" si="159"/>
        <v>2.0525942861255997</v>
      </c>
      <c r="BK94" s="266">
        <f t="shared" si="160"/>
        <v>2.1049782421801022</v>
      </c>
      <c r="BL94" s="266">
        <f t="shared" si="161"/>
        <v>2.1303932225781828</v>
      </c>
      <c r="BM94" s="266">
        <f t="shared" si="162"/>
        <v>2.1847625215571105</v>
      </c>
      <c r="BN94" s="266">
        <f t="shared" si="163"/>
        <v>2.118182068110249</v>
      </c>
      <c r="BO94" s="266"/>
      <c r="BP94" s="266">
        <f t="shared" si="164"/>
        <v>2.1464860182936505</v>
      </c>
      <c r="BQ94" s="292">
        <f t="shared" si="165"/>
        <v>2.0525942861255997</v>
      </c>
      <c r="BR94" s="292">
        <f t="shared" si="166"/>
        <v>2.1749920558361273</v>
      </c>
      <c r="BS94" s="292">
        <f t="shared" si="167"/>
        <v>2.137514258634678</v>
      </c>
      <c r="BT94" s="292">
        <f t="shared" si="168"/>
        <v>1.9657639257838337</v>
      </c>
      <c r="BU94" s="292">
        <f t="shared" si="169"/>
        <v>2.110889340030961</v>
      </c>
      <c r="BV94" s="292">
        <f t="shared" si="170"/>
        <v>2.1584635488430277</v>
      </c>
      <c r="BW94" s="169"/>
      <c r="BX94" s="148">
        <v>38.273577142857143</v>
      </c>
      <c r="BY94" s="165">
        <v>28.61354142857143</v>
      </c>
      <c r="BZ94" s="165">
        <v>29.078658571428573</v>
      </c>
      <c r="CA94" s="165">
        <v>38.713291428571424</v>
      </c>
      <c r="CB94" s="165">
        <v>19.117530000000002</v>
      </c>
      <c r="CC94" s="165">
        <v>38.093017142857143</v>
      </c>
      <c r="CD94" s="165">
        <v>33.423744285714285</v>
      </c>
      <c r="CE94" s="165">
        <v>22.603318571428574</v>
      </c>
      <c r="CF94" s="165">
        <v>26.68497</v>
      </c>
      <c r="CG94" s="200"/>
      <c r="CH94" s="295"/>
      <c r="CI94" s="295"/>
      <c r="CJ94" s="295"/>
      <c r="CK94" s="295"/>
      <c r="CL94" s="295"/>
      <c r="CM94" s="295"/>
      <c r="CN94" s="177"/>
      <c r="CO94" s="171">
        <f t="shared" si="172"/>
        <v>2026</v>
      </c>
      <c r="CP94" s="173">
        <f t="shared" si="171"/>
        <v>46054</v>
      </c>
      <c r="CQ94" s="272">
        <f t="shared" si="155"/>
        <v>2.1446674772831194</v>
      </c>
      <c r="CR94" s="272">
        <f t="shared" si="156"/>
        <v>1.9657639257838337</v>
      </c>
      <c r="CS94" s="272">
        <f t="shared" si="93"/>
        <v>2.1476531616053767</v>
      </c>
      <c r="CT94" s="272">
        <f t="shared" si="93"/>
        <v>2.1209096537118706</v>
      </c>
      <c r="CU94" s="272">
        <f t="shared" si="93"/>
        <v>2.1476531616053767</v>
      </c>
      <c r="CV94" s="272">
        <f t="shared" si="157"/>
        <v>2.0138782889740368</v>
      </c>
      <c r="CW94" s="272">
        <f t="shared" si="158"/>
        <v>2.1404025601075007</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5"/>
        <v>46082</v>
      </c>
      <c r="C95" s="193">
        <f t="shared" si="146"/>
        <v>46112</v>
      </c>
      <c r="D95" s="191">
        <f t="shared" si="147"/>
        <v>46082</v>
      </c>
      <c r="E95" s="325">
        <v>31.655619999999999</v>
      </c>
      <c r="F95" s="329">
        <v>26.287130000000001</v>
      </c>
      <c r="G95" s="327">
        <v>26.25432</v>
      </c>
      <c r="H95" s="328">
        <v>26.105720000000002</v>
      </c>
      <c r="I95" s="325">
        <v>22.512450000000001</v>
      </c>
      <c r="J95" s="329">
        <v>17.48601</v>
      </c>
      <c r="K95" s="327">
        <v>37.18439</v>
      </c>
      <c r="L95" s="328">
        <v>33.576610000000002</v>
      </c>
      <c r="M95" s="325">
        <v>29.585329999999999</v>
      </c>
      <c r="N95" s="329">
        <v>32.293900000000001</v>
      </c>
      <c r="O95" s="339">
        <f>G95+Sheet1!D89</f>
        <v>24.75432</v>
      </c>
      <c r="P95" s="340">
        <f>H95+Sheet1!E89</f>
        <v>24.605720000000002</v>
      </c>
      <c r="Q95" s="325">
        <v>15.7018</v>
      </c>
      <c r="R95" s="329">
        <v>15.1607</v>
      </c>
      <c r="S95" s="4">
        <v>28.636109999999999</v>
      </c>
      <c r="T95" s="5">
        <v>28.716719999999999</v>
      </c>
      <c r="U95" s="2">
        <v>29.886109999999999</v>
      </c>
      <c r="V95" s="3">
        <v>31.216719999999999</v>
      </c>
      <c r="W95" s="4">
        <v>28.887370000000001</v>
      </c>
      <c r="X95" s="5">
        <v>24.932729999999999</v>
      </c>
      <c r="Y95" s="2">
        <v>30.136109999999999</v>
      </c>
      <c r="Z95" s="3">
        <v>33.466720000000002</v>
      </c>
      <c r="AA95" s="327">
        <v>18.923359999999999</v>
      </c>
      <c r="AB95" s="328">
        <v>19.912030000000001</v>
      </c>
      <c r="AC95" s="2">
        <v>30.386109999999999</v>
      </c>
      <c r="AD95" s="73">
        <v>30.716719999999999</v>
      </c>
      <c r="AE95" s="339">
        <f>I95+Sheet1!B89</f>
        <v>26.636800000000001</v>
      </c>
      <c r="AF95" s="342">
        <f>J95+Sheet1!C89</f>
        <v>23.985159999999997</v>
      </c>
      <c r="AG95" s="330">
        <v>2.216244697567078</v>
      </c>
      <c r="AH95" s="331">
        <v>2.126048692433534</v>
      </c>
      <c r="AI95" s="330">
        <v>1.8683458206234087</v>
      </c>
      <c r="AJ95" s="331">
        <v>1.8812309642139149</v>
      </c>
      <c r="AK95" s="337">
        <v>1.8726762851187808</v>
      </c>
      <c r="AL95" s="338">
        <v>1.9451059014575816</v>
      </c>
      <c r="AM95" s="337">
        <v>1.7444701610797075</v>
      </c>
      <c r="AN95" s="331">
        <v>1.9714269693474589</v>
      </c>
      <c r="AO95" s="332">
        <v>1.8554606770329025</v>
      </c>
      <c r="AP95" s="333">
        <v>1.5719875180417646</v>
      </c>
      <c r="AQ95" s="332">
        <v>1.2885143590506267</v>
      </c>
      <c r="AR95" s="338">
        <v>2.0264323840553211</v>
      </c>
      <c r="AS95" s="337">
        <v>1.921209831185174</v>
      </c>
      <c r="AT95" s="338">
        <v>2.0549479810391009</v>
      </c>
      <c r="AU95" s="337">
        <v>1.9319887268450429</v>
      </c>
      <c r="AV95" s="338">
        <v>1.9222363926765902</v>
      </c>
      <c r="AW95" s="337">
        <v>1.8275646106904415</v>
      </c>
      <c r="AX95" s="338">
        <v>1.921095768797239</v>
      </c>
      <c r="AY95" s="337">
        <v>1.8869340836106712</v>
      </c>
      <c r="AZ95" s="338">
        <v>1.8750715952654182</v>
      </c>
      <c r="BA95" s="332">
        <v>3.0150999999999999</v>
      </c>
      <c r="BB95" s="333">
        <v>3.1050053335171208</v>
      </c>
      <c r="BC95" s="15"/>
      <c r="BD95" s="151"/>
      <c r="BE95" s="151"/>
      <c r="BF95" s="151"/>
      <c r="BG95" s="151"/>
      <c r="BH95" s="151"/>
      <c r="BI95" s="151"/>
      <c r="BJ95" s="266">
        <f t="shared" si="159"/>
        <v>1.8954424179620921</v>
      </c>
      <c r="BK95" s="266">
        <f t="shared" si="160"/>
        <v>1.607330659662328</v>
      </c>
      <c r="BL95" s="266">
        <f t="shared" si="161"/>
        <v>1.9672853256413998</v>
      </c>
      <c r="BM95" s="266">
        <f t="shared" si="162"/>
        <v>1.6682541812572971</v>
      </c>
      <c r="BN95" s="266">
        <f t="shared" si="163"/>
        <v>1.7845781461307793</v>
      </c>
      <c r="BO95" s="266"/>
      <c r="BP95" s="266">
        <f t="shared" si="164"/>
        <v>1.9113318211638599</v>
      </c>
      <c r="BQ95" s="292">
        <f t="shared" si="165"/>
        <v>1.8954424179620921</v>
      </c>
      <c r="BR95" s="292">
        <f t="shared" si="166"/>
        <v>2.0422379027173463</v>
      </c>
      <c r="BS95" s="292">
        <f t="shared" si="167"/>
        <v>1.9026583150347571</v>
      </c>
      <c r="BT95" s="292">
        <f t="shared" si="168"/>
        <v>1.7753486711630106</v>
      </c>
      <c r="BU95" s="292">
        <f t="shared" si="169"/>
        <v>1.8787803799690732</v>
      </c>
      <c r="BV95" s="292">
        <f t="shared" si="170"/>
        <v>1.926530964213915</v>
      </c>
      <c r="BW95" s="169"/>
      <c r="BX95" s="148">
        <v>29.292906366083447</v>
      </c>
      <c r="BY95" s="165">
        <v>26.18892</v>
      </c>
      <c r="BZ95" s="165">
        <v>20.300275195154782</v>
      </c>
      <c r="CA95" s="165">
        <v>30.777392436069988</v>
      </c>
      <c r="CB95" s="165">
        <v>15.463657738896368</v>
      </c>
      <c r="CC95" s="165">
        <v>35.59657834454913</v>
      </c>
      <c r="CD95" s="165">
        <v>25.469792893674292</v>
      </c>
      <c r="CE95" s="165">
        <v>19.358481251682367</v>
      </c>
      <c r="CF95" s="165">
        <v>24.68892</v>
      </c>
      <c r="CG95" s="200"/>
      <c r="CH95" s="295"/>
      <c r="CI95" s="295"/>
      <c r="CJ95" s="295"/>
      <c r="CK95" s="295"/>
      <c r="CL95" s="295"/>
      <c r="CM95" s="295"/>
      <c r="CN95" s="177"/>
      <c r="CO95" s="171">
        <f t="shared" si="172"/>
        <v>2026</v>
      </c>
      <c r="CP95" s="173">
        <f t="shared" si="171"/>
        <v>46082</v>
      </c>
      <c r="CQ95" s="272">
        <f t="shared" si="155"/>
        <v>1.9335005230189579</v>
      </c>
      <c r="CR95" s="272">
        <f t="shared" si="156"/>
        <v>1.7753486711630106</v>
      </c>
      <c r="CS95" s="272">
        <f t="shared" si="93"/>
        <v>1.9127972180054558</v>
      </c>
      <c r="CT95" s="272">
        <f t="shared" si="93"/>
        <v>1.8888006936499828</v>
      </c>
      <c r="CU95" s="272">
        <f t="shared" si="93"/>
        <v>1.9127972180054558</v>
      </c>
      <c r="CV95" s="272">
        <f t="shared" si="157"/>
        <v>1.820011057349276</v>
      </c>
      <c r="CW95" s="272">
        <f t="shared" si="158"/>
        <v>1.9074449620469214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5"/>
        <v>46113</v>
      </c>
      <c r="C96" s="193">
        <f t="shared" si="146"/>
        <v>46142</v>
      </c>
      <c r="D96" s="191">
        <f t="shared" si="147"/>
        <v>46113</v>
      </c>
      <c r="E96" s="325">
        <v>19.538679999999999</v>
      </c>
      <c r="F96" s="329">
        <v>21.84891</v>
      </c>
      <c r="G96" s="327">
        <v>18.124030000000001</v>
      </c>
      <c r="H96" s="328">
        <v>23.202279999999998</v>
      </c>
      <c r="I96" s="325">
        <v>12.332660000000001</v>
      </c>
      <c r="J96" s="329">
        <v>13.37363</v>
      </c>
      <c r="K96" s="327">
        <v>13.49634</v>
      </c>
      <c r="L96" s="328">
        <v>22.464929999999999</v>
      </c>
      <c r="M96" s="325">
        <v>13.917719999999999</v>
      </c>
      <c r="N96" s="329">
        <v>23.287870000000002</v>
      </c>
      <c r="O96" s="339">
        <f>G96+Sheet1!D90</f>
        <v>16.124030000000001</v>
      </c>
      <c r="P96" s="340">
        <f>H96+Sheet1!E90</f>
        <v>22.202279999999998</v>
      </c>
      <c r="Q96" s="325">
        <v>14.60291</v>
      </c>
      <c r="R96" s="329">
        <v>13.68746</v>
      </c>
      <c r="S96" s="4">
        <v>20.86731</v>
      </c>
      <c r="T96" s="5">
        <v>25.35707</v>
      </c>
      <c r="U96" s="2">
        <v>22.61731</v>
      </c>
      <c r="V96" s="3">
        <v>27.10707</v>
      </c>
      <c r="W96" s="4">
        <v>19.452249999999999</v>
      </c>
      <c r="X96" s="5">
        <v>19.784410000000001</v>
      </c>
      <c r="Y96" s="2">
        <v>23.86731</v>
      </c>
      <c r="Z96" s="3">
        <v>27.35707</v>
      </c>
      <c r="AA96" s="327">
        <v>16.705349999999999</v>
      </c>
      <c r="AB96" s="328">
        <v>17.75911</v>
      </c>
      <c r="AC96" s="2">
        <v>23.36731</v>
      </c>
      <c r="AD96" s="73">
        <v>27.85707</v>
      </c>
      <c r="AE96" s="339">
        <f>I96+Sheet1!B90</f>
        <v>13.569260000000003</v>
      </c>
      <c r="AF96" s="342">
        <f>J96+Sheet1!C90</f>
        <v>17.083629999999999</v>
      </c>
      <c r="AG96" s="330">
        <v>2.0229675437094841</v>
      </c>
      <c r="AH96" s="331">
        <v>1.8941161078044213</v>
      </c>
      <c r="AI96" s="330">
        <v>1.687953810356321</v>
      </c>
      <c r="AJ96" s="331">
        <v>1.687953810356321</v>
      </c>
      <c r="AK96" s="337">
        <v>1.6794841150477826</v>
      </c>
      <c r="AL96" s="338">
        <v>1.7470158189745288</v>
      </c>
      <c r="AM96" s="337">
        <v>1.6549784632884113</v>
      </c>
      <c r="AN96" s="331">
        <v>1.7523795283088526</v>
      </c>
      <c r="AO96" s="332">
        <v>1.5848726616322708</v>
      </c>
      <c r="AP96" s="333">
        <v>1.456021225727208</v>
      </c>
      <c r="AQ96" s="332">
        <v>1.2627440718696141</v>
      </c>
      <c r="AR96" s="338">
        <v>1.8229042889390334</v>
      </c>
      <c r="AS96" s="337">
        <v>1.723639459922963</v>
      </c>
      <c r="AT96" s="338">
        <v>1.8511366066341619</v>
      </c>
      <c r="AU96" s="337">
        <v>1.7320526905961111</v>
      </c>
      <c r="AV96" s="338">
        <v>1.7258415807031831</v>
      </c>
      <c r="AW96" s="337">
        <v>1.6450406874597263</v>
      </c>
      <c r="AX96" s="338">
        <v>1.723582995287573</v>
      </c>
      <c r="AY96" s="337">
        <v>1.6936002738953468</v>
      </c>
      <c r="AZ96" s="338">
        <v>1.6382084665775052</v>
      </c>
      <c r="BA96" s="332">
        <v>2.7187999999999999</v>
      </c>
      <c r="BB96" s="333">
        <v>3.1697453232645416</v>
      </c>
      <c r="BC96" s="15"/>
      <c r="BD96" s="151"/>
      <c r="BE96" s="151"/>
      <c r="BF96" s="151"/>
      <c r="BG96" s="151"/>
      <c r="BH96" s="151"/>
      <c r="BI96" s="151"/>
      <c r="BJ96" s="266">
        <f t="shared" si="159"/>
        <v>1.6204266486759535</v>
      </c>
      <c r="BK96" s="266">
        <f t="shared" si="160"/>
        <v>1.489466758539697</v>
      </c>
      <c r="BL96" s="266">
        <f t="shared" si="161"/>
        <v>1.6818465060020289</v>
      </c>
      <c r="BM96" s="266">
        <f t="shared" si="162"/>
        <v>1.5459232585547091</v>
      </c>
      <c r="BN96" s="266">
        <f t="shared" si="163"/>
        <v>1.5844157929430971</v>
      </c>
      <c r="BO96" s="266"/>
      <c r="BP96" s="266">
        <f t="shared" si="164"/>
        <v>1.7153699902223676</v>
      </c>
      <c r="BQ96" s="292">
        <f t="shared" si="165"/>
        <v>1.6204266486759535</v>
      </c>
      <c r="BR96" s="292">
        <f t="shared" si="166"/>
        <v>1.8165558424154196</v>
      </c>
      <c r="BS96" s="292">
        <f t="shared" si="167"/>
        <v>1.7067826483299025</v>
      </c>
      <c r="BT96" s="292">
        <f t="shared" si="168"/>
        <v>1.6855246243986863</v>
      </c>
      <c r="BU96" s="292">
        <f t="shared" si="169"/>
        <v>1.6851957654883691</v>
      </c>
      <c r="BV96" s="292">
        <f t="shared" si="170"/>
        <v>1.7332538103563211</v>
      </c>
      <c r="BW96" s="169"/>
      <c r="BX96" s="148">
        <v>20.514110444444441</v>
      </c>
      <c r="BY96" s="165">
        <v>20.268180000000001</v>
      </c>
      <c r="BZ96" s="165">
        <v>12.772180666666666</v>
      </c>
      <c r="CA96" s="165">
        <v>17.874005555555556</v>
      </c>
      <c r="CB96" s="165">
        <v>14.216386666666667</v>
      </c>
      <c r="CC96" s="165">
        <v>17.283078000000003</v>
      </c>
      <c r="CD96" s="165">
        <v>15.05310511111111</v>
      </c>
      <c r="CE96" s="165">
        <v>17.150270888888887</v>
      </c>
      <c r="CF96" s="165">
        <v>18.690402222222225</v>
      </c>
      <c r="CG96" s="200"/>
      <c r="CH96" s="295"/>
      <c r="CI96" s="295"/>
      <c r="CJ96" s="295"/>
      <c r="CK96" s="295"/>
      <c r="CL96" s="295"/>
      <c r="CM96" s="295"/>
      <c r="CN96" s="177"/>
      <c r="CO96" s="171">
        <f t="shared" si="172"/>
        <v>2026</v>
      </c>
      <c r="CP96" s="173">
        <f t="shared" si="171"/>
        <v>46113</v>
      </c>
      <c r="CQ96" s="272">
        <f t="shared" si="155"/>
        <v>1.7487294380378171</v>
      </c>
      <c r="CR96" s="272">
        <f t="shared" si="156"/>
        <v>1.6855246243986863</v>
      </c>
      <c r="CS96" s="272">
        <f t="shared" si="93"/>
        <v>1.7169215513006011</v>
      </c>
      <c r="CT96" s="272">
        <f t="shared" si="93"/>
        <v>1.6952160791692787</v>
      </c>
      <c r="CU96" s="272">
        <f t="shared" si="93"/>
        <v>1.7169215513006011</v>
      </c>
      <c r="CV96" s="272">
        <f t="shared" si="157"/>
        <v>1.728558619285901</v>
      </c>
      <c r="CW96" s="272">
        <f t="shared" si="158"/>
        <v>1.713313630329772</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5"/>
        <v>46143</v>
      </c>
      <c r="C97" s="193">
        <f t="shared" ref="C97:C160" si="173">EOMONTH(B97,0)</f>
        <v>46173</v>
      </c>
      <c r="D97" s="191">
        <f t="shared" si="147"/>
        <v>46143</v>
      </c>
      <c r="E97" s="325">
        <v>14.93594</v>
      </c>
      <c r="F97" s="329">
        <v>16.410679999999999</v>
      </c>
      <c r="G97" s="327">
        <v>16.59477</v>
      </c>
      <c r="H97" s="328">
        <v>21.45035</v>
      </c>
      <c r="I97" s="325">
        <v>7.586595</v>
      </c>
      <c r="J97" s="329">
        <v>8.0703239999999994</v>
      </c>
      <c r="K97" s="327">
        <v>11.792590000000001</v>
      </c>
      <c r="L97" s="328">
        <v>19.977910000000001</v>
      </c>
      <c r="M97" s="325">
        <v>12.13388</v>
      </c>
      <c r="N97" s="329">
        <v>20.733170000000001</v>
      </c>
      <c r="O97" s="339">
        <f>G97+Sheet1!D91</f>
        <v>14.59477</v>
      </c>
      <c r="P97" s="340">
        <f>H97+Sheet1!E91</f>
        <v>19.95035</v>
      </c>
      <c r="Q97" s="325">
        <v>16.090910000000001</v>
      </c>
      <c r="R97" s="329">
        <v>15.37158</v>
      </c>
      <c r="S97" s="4">
        <v>18.599350000000001</v>
      </c>
      <c r="T97" s="5">
        <v>22.766020000000001</v>
      </c>
      <c r="U97" s="2">
        <v>19.349350000000001</v>
      </c>
      <c r="V97" s="3">
        <v>25.766020000000001</v>
      </c>
      <c r="W97" s="4">
        <v>12.299110000000001</v>
      </c>
      <c r="X97" s="5">
        <v>11.618779999999999</v>
      </c>
      <c r="Y97" s="2">
        <v>20.099350000000001</v>
      </c>
      <c r="Z97" s="3">
        <v>27.016020000000001</v>
      </c>
      <c r="AA97" s="327">
        <v>16.880929999999999</v>
      </c>
      <c r="AB97" s="328">
        <v>17.91647</v>
      </c>
      <c r="AC97" s="2">
        <v>20.099350000000001</v>
      </c>
      <c r="AD97" s="73">
        <v>25.766020000000001</v>
      </c>
      <c r="AE97" s="339">
        <f>I97+Sheet1!B91</f>
        <v>11.783445</v>
      </c>
      <c r="AF97" s="342">
        <f>J97+Sheet1!C91</f>
        <v>14.650423999999997</v>
      </c>
      <c r="AG97" s="330">
        <v>2.0487378308904964</v>
      </c>
      <c r="AH97" s="331">
        <v>1.8941161078044213</v>
      </c>
      <c r="AI97" s="330">
        <v>1.687953810356321</v>
      </c>
      <c r="AJ97" s="331">
        <v>1.7008389539468274</v>
      </c>
      <c r="AK97" s="337">
        <v>1.6923773492540473</v>
      </c>
      <c r="AL97" s="338">
        <v>1.7596189012126757</v>
      </c>
      <c r="AM97" s="337">
        <v>1.5950688952870713</v>
      </c>
      <c r="AN97" s="331">
        <v>1.7523795283088526</v>
      </c>
      <c r="AO97" s="332">
        <v>1.546217230860752</v>
      </c>
      <c r="AP97" s="333">
        <v>1.5204469436797394</v>
      </c>
      <c r="AQ97" s="332">
        <v>1.3271697898221455</v>
      </c>
      <c r="AR97" s="338">
        <v>1.8351528257702294</v>
      </c>
      <c r="AS97" s="337">
        <v>1.7363212829585535</v>
      </c>
      <c r="AT97" s="338">
        <v>1.8633581747461643</v>
      </c>
      <c r="AU97" s="337">
        <v>1.7448957090472377</v>
      </c>
      <c r="AV97" s="338">
        <v>1.7385213001786766</v>
      </c>
      <c r="AW97" s="337">
        <v>1.6848747264264483</v>
      </c>
      <c r="AX97" s="338">
        <v>1.7362084615626499</v>
      </c>
      <c r="AY97" s="337">
        <v>1.7064800237420146</v>
      </c>
      <c r="AZ97" s="338">
        <v>1.6220896196060173</v>
      </c>
      <c r="BA97" s="332">
        <v>2.7444999999999999</v>
      </c>
      <c r="BB97" s="333">
        <v>3.0280087437689729</v>
      </c>
      <c r="BC97" s="15"/>
      <c r="BD97" s="151"/>
      <c r="BE97" s="151"/>
      <c r="BF97" s="151"/>
      <c r="BG97" s="151"/>
      <c r="BH97" s="151"/>
      <c r="BI97" s="151"/>
      <c r="BJ97" s="266">
        <f t="shared" si="159"/>
        <v>1.5811386816350768</v>
      </c>
      <c r="BK97" s="266">
        <f t="shared" si="160"/>
        <v>1.5549467036078253</v>
      </c>
      <c r="BL97" s="266">
        <f t="shared" si="161"/>
        <v>1.641069531767833</v>
      </c>
      <c r="BM97" s="266">
        <f t="shared" si="162"/>
        <v>1.6138848822783689</v>
      </c>
      <c r="BN97" s="266">
        <f t="shared" si="163"/>
        <v>1.5977599498222761</v>
      </c>
      <c r="BO97" s="266"/>
      <c r="BP97" s="266">
        <f t="shared" si="164"/>
        <v>1.7284341122851339</v>
      </c>
      <c r="BQ97" s="292">
        <f t="shared" si="165"/>
        <v>1.5811386816350768</v>
      </c>
      <c r="BR97" s="292">
        <f t="shared" si="166"/>
        <v>1.8165558424154196</v>
      </c>
      <c r="BS97" s="292">
        <f t="shared" si="167"/>
        <v>1.7198549733894832</v>
      </c>
      <c r="BT97" s="292">
        <f t="shared" si="168"/>
        <v>1.6253925677878864</v>
      </c>
      <c r="BU97" s="292">
        <f t="shared" si="169"/>
        <v>1.6981151905991896</v>
      </c>
      <c r="BV97" s="292">
        <f t="shared" si="170"/>
        <v>1.7461389539468275</v>
      </c>
      <c r="BW97" s="169"/>
      <c r="BX97" s="148">
        <v>15.617809032258064</v>
      </c>
      <c r="BY97" s="165">
        <v>18.839823118279572</v>
      </c>
      <c r="BZ97" s="165">
        <v>7.8102546451612911</v>
      </c>
      <c r="CA97" s="165">
        <v>16.109895806451615</v>
      </c>
      <c r="CB97" s="165">
        <v>15.758316559139784</v>
      </c>
      <c r="CC97" s="165">
        <v>15.577200322580648</v>
      </c>
      <c r="CD97" s="165">
        <v>13.109037440860215</v>
      </c>
      <c r="CE97" s="165">
        <v>17.35972806451613</v>
      </c>
      <c r="CF97" s="165">
        <v>17.071005913978496</v>
      </c>
      <c r="CG97" s="200"/>
      <c r="CH97" s="295"/>
      <c r="CI97" s="295"/>
      <c r="CJ97" s="295"/>
      <c r="CK97" s="295"/>
      <c r="CL97" s="295"/>
      <c r="CM97" s="295"/>
      <c r="CN97" s="177"/>
      <c r="CO97" s="171">
        <f t="shared" si="172"/>
        <v>2026</v>
      </c>
      <c r="CP97" s="173">
        <f t="shared" si="171"/>
        <v>46143</v>
      </c>
      <c r="CQ97" s="272">
        <f t="shared" si="155"/>
        <v>1.7487294380378171</v>
      </c>
      <c r="CR97" s="272">
        <f t="shared" si="156"/>
        <v>1.6253925677878864</v>
      </c>
      <c r="CS97" s="272">
        <f t="shared" si="93"/>
        <v>1.7299938763601819</v>
      </c>
      <c r="CT97" s="272">
        <f t="shared" si="93"/>
        <v>1.7081355042800992</v>
      </c>
      <c r="CU97" s="272">
        <f t="shared" si="93"/>
        <v>1.7299938763601819</v>
      </c>
      <c r="CV97" s="272">
        <f t="shared" si="157"/>
        <v>1.6673364479307058</v>
      </c>
      <c r="CW97" s="272">
        <f t="shared" si="158"/>
        <v>1.7262557191109154</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5"/>
        <v>46174</v>
      </c>
      <c r="C98" s="193">
        <f t="shared" si="173"/>
        <v>46203</v>
      </c>
      <c r="D98" s="191">
        <f t="shared" ref="D98:D161" si="174">B98</f>
        <v>46174</v>
      </c>
      <c r="E98" s="325">
        <v>23.78546</v>
      </c>
      <c r="F98" s="329">
        <v>20.122240000000001</v>
      </c>
      <c r="G98" s="327">
        <v>28.026039999999998</v>
      </c>
      <c r="H98" s="328">
        <v>25.368010000000002</v>
      </c>
      <c r="I98" s="325">
        <v>15.63598</v>
      </c>
      <c r="J98" s="329">
        <v>11.5892</v>
      </c>
      <c r="K98" s="327">
        <v>22.096430000000002</v>
      </c>
      <c r="L98" s="328">
        <v>26.618289999999998</v>
      </c>
      <c r="M98" s="325">
        <v>22.477180000000001</v>
      </c>
      <c r="N98" s="329">
        <v>27.3202</v>
      </c>
      <c r="O98" s="339">
        <f>G98+Sheet1!D92</f>
        <v>27.026039999999998</v>
      </c>
      <c r="P98" s="340">
        <f>H98+Sheet1!E92</f>
        <v>22.868010000000002</v>
      </c>
      <c r="Q98" s="325">
        <v>26.773219999999998</v>
      </c>
      <c r="R98" s="329">
        <v>19.203849999999999</v>
      </c>
      <c r="S98" s="4">
        <v>35.359580000000001</v>
      </c>
      <c r="T98" s="5">
        <v>35.182899999999997</v>
      </c>
      <c r="U98" s="2">
        <v>36.359580000000001</v>
      </c>
      <c r="V98" s="3">
        <v>32.182899999999997</v>
      </c>
      <c r="W98" s="4">
        <v>23.474399999999999</v>
      </c>
      <c r="X98" s="5">
        <v>19.218409999999999</v>
      </c>
      <c r="Y98" s="2">
        <v>38.359580000000001</v>
      </c>
      <c r="Z98" s="3">
        <v>34.182899999999997</v>
      </c>
      <c r="AA98" s="327">
        <v>26.595189999999999</v>
      </c>
      <c r="AB98" s="328">
        <v>20.922280000000001</v>
      </c>
      <c r="AC98" s="2">
        <v>34.859580000000001</v>
      </c>
      <c r="AD98" s="73">
        <v>31.6829</v>
      </c>
      <c r="AE98" s="339">
        <f>I98+Sheet1!B92</f>
        <v>20.77468</v>
      </c>
      <c r="AF98" s="342">
        <f>J98+Sheet1!C92</f>
        <v>19.257350000000002</v>
      </c>
      <c r="AG98" s="330">
        <v>2.0745081180715093</v>
      </c>
      <c r="AH98" s="331">
        <v>1.9843121129379653</v>
      </c>
      <c r="AI98" s="330">
        <v>1.7394943847183462</v>
      </c>
      <c r="AJ98" s="331">
        <v>1.7652646718993588</v>
      </c>
      <c r="AK98" s="337">
        <v>1.756666207837501</v>
      </c>
      <c r="AL98" s="338">
        <v>1.8253392741448702</v>
      </c>
      <c r="AM98" s="337">
        <v>1.6950438820608551</v>
      </c>
      <c r="AN98" s="331">
        <v>1.7781498154898647</v>
      </c>
      <c r="AO98" s="332">
        <v>1.546217230860752</v>
      </c>
      <c r="AP98" s="333">
        <v>1.5848726616322708</v>
      </c>
      <c r="AQ98" s="332">
        <v>1.3915955077746769</v>
      </c>
      <c r="AR98" s="338">
        <v>1.9024388352328601</v>
      </c>
      <c r="AS98" s="337">
        <v>1.8016075133341434</v>
      </c>
      <c r="AT98" s="338">
        <v>1.9311003821057182</v>
      </c>
      <c r="AU98" s="337">
        <v>1.8105499159584755</v>
      </c>
      <c r="AV98" s="338">
        <v>1.8037857908964807</v>
      </c>
      <c r="AW98" s="337">
        <v>1.7507619291816923</v>
      </c>
      <c r="AX98" s="338">
        <v>1.8015501902403976</v>
      </c>
      <c r="AY98" s="337">
        <v>1.7709969812739306</v>
      </c>
      <c r="AZ98" s="338">
        <v>1.648325560658096</v>
      </c>
      <c r="BA98" s="332">
        <v>2.8090000000000002</v>
      </c>
      <c r="BB98" s="333">
        <v>2.9764681694069477</v>
      </c>
      <c r="BC98" s="15"/>
      <c r="BD98" s="151"/>
      <c r="BE98" s="151"/>
      <c r="BF98" s="151"/>
      <c r="BG98" s="151"/>
      <c r="BH98" s="151"/>
      <c r="BI98" s="151"/>
      <c r="BJ98" s="266">
        <f t="shared" si="159"/>
        <v>1.5811386816350768</v>
      </c>
      <c r="BK98" s="266">
        <f t="shared" si="160"/>
        <v>1.6204266486759535</v>
      </c>
      <c r="BL98" s="266">
        <f t="shared" si="161"/>
        <v>1.641069531767833</v>
      </c>
      <c r="BM98" s="266">
        <f t="shared" si="162"/>
        <v>1.6818465060020289</v>
      </c>
      <c r="BN98" s="266">
        <f t="shared" si="163"/>
        <v>1.6311203420202232</v>
      </c>
      <c r="BO98" s="266"/>
      <c r="BP98" s="266">
        <f t="shared" si="164"/>
        <v>1.7937547225989647</v>
      </c>
      <c r="BQ98" s="292">
        <f t="shared" si="165"/>
        <v>1.5811386816350768</v>
      </c>
      <c r="BR98" s="292">
        <f t="shared" si="166"/>
        <v>1.8431066730391752</v>
      </c>
      <c r="BS98" s="292">
        <f t="shared" si="167"/>
        <v>1.7850368233169434</v>
      </c>
      <c r="BT98" s="292">
        <f t="shared" si="168"/>
        <v>1.7257388357531416</v>
      </c>
      <c r="BU98" s="292">
        <f t="shared" si="169"/>
        <v>1.7625346435185743</v>
      </c>
      <c r="BV98" s="292">
        <f t="shared" si="170"/>
        <v>1.8105646718993587</v>
      </c>
      <c r="BW98" s="169"/>
      <c r="BX98" s="148">
        <v>22.238767111111112</v>
      </c>
      <c r="BY98" s="165">
        <v>26.903760666666663</v>
      </c>
      <c r="BZ98" s="165">
        <v>13.927339555555555</v>
      </c>
      <c r="CA98" s="165">
        <v>24.522010666666667</v>
      </c>
      <c r="CB98" s="165">
        <v>23.57726377777778</v>
      </c>
      <c r="CC98" s="165">
        <v>24.00565977777778</v>
      </c>
      <c r="CD98" s="165">
        <v>20.134029555555554</v>
      </c>
      <c r="CE98" s="165">
        <v>24.199961333333331</v>
      </c>
      <c r="CF98" s="165">
        <v>25.27042733333333</v>
      </c>
      <c r="CG98" s="200"/>
      <c r="CH98" s="295"/>
      <c r="CI98" s="295"/>
      <c r="CJ98" s="295"/>
      <c r="CK98" s="295"/>
      <c r="CL98" s="295"/>
      <c r="CM98" s="295"/>
      <c r="CN98" s="177"/>
      <c r="CO98" s="171">
        <f t="shared" si="172"/>
        <v>2026</v>
      </c>
      <c r="CP98" s="173">
        <f t="shared" si="171"/>
        <v>46174</v>
      </c>
      <c r="CQ98" s="272">
        <f t="shared" si="155"/>
        <v>1.8015211766038575</v>
      </c>
      <c r="CR98" s="272">
        <f t="shared" si="156"/>
        <v>1.7257388357531416</v>
      </c>
      <c r="CS98" s="272">
        <f t="shared" ref="CS98:CU161" si="175">(($AK98+CS$4)*(1/(1-CS$2))+CS$3)</f>
        <v>1.795175726287642</v>
      </c>
      <c r="CT98" s="272">
        <f t="shared" si="175"/>
        <v>1.7725549571994839</v>
      </c>
      <c r="CU98" s="272">
        <f t="shared" si="175"/>
        <v>1.795175726287642</v>
      </c>
      <c r="CV98" s="272">
        <f t="shared" si="157"/>
        <v>1.7695018611642159</v>
      </c>
      <c r="CW98" s="272">
        <f t="shared" si="158"/>
        <v>1.790966163016632</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6">C98+1</f>
        <v>46204</v>
      </c>
      <c r="C99" s="193">
        <f t="shared" si="173"/>
        <v>46234</v>
      </c>
      <c r="D99" s="191">
        <f t="shared" si="174"/>
        <v>46204</v>
      </c>
      <c r="E99" s="325">
        <v>74.447599999999994</v>
      </c>
      <c r="F99" s="329">
        <v>26.55264</v>
      </c>
      <c r="G99" s="327">
        <v>76.845029999999994</v>
      </c>
      <c r="H99" s="328">
        <v>31.570869999999999</v>
      </c>
      <c r="I99" s="325">
        <v>64.679190000000006</v>
      </c>
      <c r="J99" s="329">
        <v>17.790369999999999</v>
      </c>
      <c r="K99" s="327">
        <v>72.293430000000001</v>
      </c>
      <c r="L99" s="328">
        <v>32.90137</v>
      </c>
      <c r="M99" s="325">
        <v>74.384799999999998</v>
      </c>
      <c r="N99" s="329">
        <v>33.474809999999998</v>
      </c>
      <c r="O99" s="339">
        <f>G99+Sheet1!D93</f>
        <v>81.345029999999994</v>
      </c>
      <c r="P99" s="340">
        <f>H99+Sheet1!E93</f>
        <v>32.570869999999999</v>
      </c>
      <c r="Q99" s="325">
        <v>75.302109999999999</v>
      </c>
      <c r="R99" s="329">
        <v>25.282389999999999</v>
      </c>
      <c r="S99" s="4">
        <v>102.68600000000001</v>
      </c>
      <c r="T99" s="5">
        <v>43.758890000000001</v>
      </c>
      <c r="U99" s="2">
        <v>105.18600000000001</v>
      </c>
      <c r="V99" s="3">
        <v>43.758890000000001</v>
      </c>
      <c r="W99" s="4">
        <v>86.533540000000002</v>
      </c>
      <c r="X99" s="5">
        <v>25.91508</v>
      </c>
      <c r="Y99" s="2">
        <v>103.68600000000001</v>
      </c>
      <c r="Z99" s="3">
        <v>43.758890000000001</v>
      </c>
      <c r="AA99" s="327">
        <v>73.860200000000006</v>
      </c>
      <c r="AB99" s="328">
        <v>26.23048</v>
      </c>
      <c r="AC99" s="2">
        <v>101.68600000000001</v>
      </c>
      <c r="AD99" s="73">
        <v>42.258890000000001</v>
      </c>
      <c r="AE99" s="339">
        <f>I99+Sheet1!B93</f>
        <v>68.698090000000008</v>
      </c>
      <c r="AF99" s="342">
        <f>J99+Sheet1!C93</f>
        <v>25.290219999999998</v>
      </c>
      <c r="AG99" s="330">
        <v>2.126048692433534</v>
      </c>
      <c r="AH99" s="331">
        <v>2.126048692433534</v>
      </c>
      <c r="AI99" s="330">
        <v>1.8039201026708773</v>
      </c>
      <c r="AJ99" s="331">
        <v>1.8168052462613835</v>
      </c>
      <c r="AK99" s="337">
        <v>1.8082424112541819</v>
      </c>
      <c r="AL99" s="338">
        <v>1.8785718294466667</v>
      </c>
      <c r="AM99" s="337">
        <v>1.7012069736641582</v>
      </c>
      <c r="AN99" s="331">
        <v>1.7652646718993588</v>
      </c>
      <c r="AO99" s="332">
        <v>1.5591023744512582</v>
      </c>
      <c r="AP99" s="333">
        <v>1.5591023744512582</v>
      </c>
      <c r="AQ99" s="332">
        <v>1.3658252205936643</v>
      </c>
      <c r="AR99" s="338">
        <v>1.9575211682130682</v>
      </c>
      <c r="AS99" s="337">
        <v>1.8547671481266454</v>
      </c>
      <c r="AT99" s="338">
        <v>1.9860639515704075</v>
      </c>
      <c r="AU99" s="337">
        <v>1.8646429511682847</v>
      </c>
      <c r="AV99" s="338">
        <v>1.8564226295613708</v>
      </c>
      <c r="AW99" s="337">
        <v>1.7685679423874796</v>
      </c>
      <c r="AX99" s="338">
        <v>1.8547100625599307</v>
      </c>
      <c r="AY99" s="337">
        <v>1.8225138029328516</v>
      </c>
      <c r="AZ99" s="338">
        <v>1.6708945377386633</v>
      </c>
      <c r="BA99" s="332">
        <v>2.8090000000000002</v>
      </c>
      <c r="BB99" s="333">
        <v>2.7316504411873286</v>
      </c>
      <c r="BC99" s="15"/>
      <c r="BD99" s="151"/>
      <c r="BE99" s="151"/>
      <c r="BF99" s="151"/>
      <c r="BG99" s="151"/>
      <c r="BH99" s="151"/>
      <c r="BI99" s="151"/>
      <c r="BJ99" s="266">
        <f t="shared" si="159"/>
        <v>1.5942346706487023</v>
      </c>
      <c r="BK99" s="266">
        <f t="shared" si="160"/>
        <v>1.5942346706487023</v>
      </c>
      <c r="BL99" s="266">
        <f t="shared" si="161"/>
        <v>1.6546618565125648</v>
      </c>
      <c r="BM99" s="266">
        <f t="shared" si="162"/>
        <v>1.6546618565125648</v>
      </c>
      <c r="BN99" s="266">
        <f t="shared" si="163"/>
        <v>1.6244482635806334</v>
      </c>
      <c r="BO99" s="266"/>
      <c r="BP99" s="266">
        <f t="shared" si="164"/>
        <v>1.8460112108500291</v>
      </c>
      <c r="BQ99" s="292">
        <f t="shared" si="165"/>
        <v>1.5942346706487023</v>
      </c>
      <c r="BR99" s="292">
        <f t="shared" si="166"/>
        <v>1.8298312577272975</v>
      </c>
      <c r="BS99" s="292">
        <f t="shared" si="167"/>
        <v>1.8373294355208174</v>
      </c>
      <c r="BT99" s="292">
        <f t="shared" si="168"/>
        <v>1.7319248154814395</v>
      </c>
      <c r="BU99" s="292">
        <f t="shared" si="169"/>
        <v>1.8142156171891288</v>
      </c>
      <c r="BV99" s="292">
        <f t="shared" si="170"/>
        <v>1.8621052462613834</v>
      </c>
      <c r="BW99" s="169"/>
      <c r="BX99" s="148">
        <v>53.332617634408599</v>
      </c>
      <c r="BY99" s="165">
        <v>56.885454086021497</v>
      </c>
      <c r="BZ99" s="165">
        <v>44.007774731182799</v>
      </c>
      <c r="CA99" s="165">
        <v>56.349213010752678</v>
      </c>
      <c r="CB99" s="165">
        <v>53.250405483870964</v>
      </c>
      <c r="CC99" s="165">
        <v>54.927037956989246</v>
      </c>
      <c r="CD99" s="165">
        <v>49.561287096774201</v>
      </c>
      <c r="CE99" s="165">
        <v>52.862151397849459</v>
      </c>
      <c r="CF99" s="165">
        <v>59.842443333333321</v>
      </c>
      <c r="CG99" s="200"/>
      <c r="CH99" s="295"/>
      <c r="CI99" s="295"/>
      <c r="CJ99" s="295"/>
      <c r="CK99" s="295"/>
      <c r="CL99" s="295"/>
      <c r="CM99" s="295"/>
      <c r="CN99" s="177"/>
      <c r="CO99" s="171">
        <f t="shared" si="172"/>
        <v>2026</v>
      </c>
      <c r="CP99" s="173">
        <f t="shared" si="171"/>
        <v>46204</v>
      </c>
      <c r="CQ99" s="272">
        <f t="shared" si="155"/>
        <v>1.8675108498114077</v>
      </c>
      <c r="CR99" s="272">
        <f t="shared" si="156"/>
        <v>1.7319248154814395</v>
      </c>
      <c r="CS99" s="272">
        <f t="shared" si="175"/>
        <v>1.8474683384915158</v>
      </c>
      <c r="CT99" s="272">
        <f t="shared" si="175"/>
        <v>1.8242359308700384</v>
      </c>
      <c r="CU99" s="272">
        <f t="shared" si="175"/>
        <v>1.8474683384915158</v>
      </c>
      <c r="CV99" s="272">
        <f t="shared" si="157"/>
        <v>1.7757999845325358</v>
      </c>
      <c r="CW99" s="272">
        <f t="shared" si="158"/>
        <v>1.8427345181412047</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6"/>
        <v>46235</v>
      </c>
      <c r="C100" s="193">
        <f t="shared" si="173"/>
        <v>46265</v>
      </c>
      <c r="D100" s="191">
        <f t="shared" si="174"/>
        <v>46235</v>
      </c>
      <c r="E100" s="325">
        <v>84.418499999999995</v>
      </c>
      <c r="F100" s="329">
        <v>31.014949999999999</v>
      </c>
      <c r="G100" s="327">
        <v>82.425250000000005</v>
      </c>
      <c r="H100" s="328">
        <v>34.175899999999999</v>
      </c>
      <c r="I100" s="325">
        <v>74.503649999999993</v>
      </c>
      <c r="J100" s="329">
        <v>22.139659999999999</v>
      </c>
      <c r="K100" s="327">
        <v>80.202799999999996</v>
      </c>
      <c r="L100" s="328">
        <v>36.532559999999997</v>
      </c>
      <c r="M100" s="325">
        <v>82.886870000000002</v>
      </c>
      <c r="N100" s="329">
        <v>37.411259999999999</v>
      </c>
      <c r="O100" s="339">
        <f>G100+Sheet1!D94</f>
        <v>86.425250000000005</v>
      </c>
      <c r="P100" s="340">
        <f>H100+Sheet1!E94</f>
        <v>34.675899999999999</v>
      </c>
      <c r="Q100" s="325">
        <v>77.037899999999993</v>
      </c>
      <c r="R100" s="329">
        <v>28.616219999999998</v>
      </c>
      <c r="S100" s="4">
        <v>108.7611</v>
      </c>
      <c r="T100" s="5">
        <v>49.148530000000001</v>
      </c>
      <c r="U100" s="2">
        <v>110.7611</v>
      </c>
      <c r="V100" s="3">
        <v>49.648530000000001</v>
      </c>
      <c r="W100" s="4">
        <v>99.046700000000001</v>
      </c>
      <c r="X100" s="5">
        <v>35.016419999999997</v>
      </c>
      <c r="Y100" s="2">
        <v>108.7611</v>
      </c>
      <c r="Z100" s="3">
        <v>50.148530000000001</v>
      </c>
      <c r="AA100" s="327">
        <v>76.122429999999994</v>
      </c>
      <c r="AB100" s="328">
        <v>29.17849</v>
      </c>
      <c r="AC100" s="2">
        <v>107.7611</v>
      </c>
      <c r="AD100" s="73">
        <v>48.648530000000001</v>
      </c>
      <c r="AE100" s="339">
        <f>I100+Sheet1!B94</f>
        <v>77.372599999999991</v>
      </c>
      <c r="AF100" s="342">
        <f>J100+Sheet1!C94</f>
        <v>28.763009999999994</v>
      </c>
      <c r="AG100" s="330">
        <v>2.1775892667955592</v>
      </c>
      <c r="AH100" s="331">
        <v>2.216244697567078</v>
      </c>
      <c r="AI100" s="330">
        <v>1.8683458206234087</v>
      </c>
      <c r="AJ100" s="331">
        <v>1.8554606770329025</v>
      </c>
      <c r="AK100" s="337">
        <v>1.8468893641212294</v>
      </c>
      <c r="AL100" s="338">
        <v>1.9173455562551815</v>
      </c>
      <c r="AM100" s="337">
        <v>1.7383194005733709</v>
      </c>
      <c r="AN100" s="331">
        <v>1.8168052462613835</v>
      </c>
      <c r="AO100" s="332">
        <v>1.636413235994296</v>
      </c>
      <c r="AP100" s="333">
        <v>1.5204469436797394</v>
      </c>
      <c r="AQ100" s="332">
        <v>1.3142846462316393</v>
      </c>
      <c r="AR100" s="338">
        <v>1.996487345472963</v>
      </c>
      <c r="AS100" s="337">
        <v>1.8935744484468087</v>
      </c>
      <c r="AT100" s="338">
        <v>2.0250583885118729</v>
      </c>
      <c r="AU100" s="337">
        <v>1.9034600293382715</v>
      </c>
      <c r="AV100" s="338">
        <v>1.8951744268569874</v>
      </c>
      <c r="AW100" s="337">
        <v>1.7640904813944678</v>
      </c>
      <c r="AX100" s="338">
        <v>1.8934601642746531</v>
      </c>
      <c r="AY100" s="337">
        <v>1.8611748856406845</v>
      </c>
      <c r="AZ100" s="338">
        <v>1.7314623502440325</v>
      </c>
      <c r="BA100" s="332">
        <v>2.8090000000000002</v>
      </c>
      <c r="BB100" s="333">
        <v>2.744535584777835</v>
      </c>
      <c r="BC100" s="15"/>
      <c r="BD100" s="151"/>
      <c r="BE100" s="151"/>
      <c r="BF100" s="151"/>
      <c r="BG100" s="151"/>
      <c r="BH100" s="151"/>
      <c r="BI100" s="151"/>
      <c r="BJ100" s="266">
        <f t="shared" si="159"/>
        <v>1.6728106047304563</v>
      </c>
      <c r="BK100" s="266">
        <f t="shared" si="160"/>
        <v>1.5549467036078253</v>
      </c>
      <c r="BL100" s="266">
        <f t="shared" si="161"/>
        <v>1.7362158049809568</v>
      </c>
      <c r="BM100" s="266">
        <f t="shared" si="162"/>
        <v>1.6138848822783689</v>
      </c>
      <c r="BN100" s="266">
        <f t="shared" si="163"/>
        <v>1.6444644988994019</v>
      </c>
      <c r="BO100" s="266"/>
      <c r="BP100" s="266">
        <f t="shared" si="164"/>
        <v>1.8852035770383277</v>
      </c>
      <c r="BQ100" s="292">
        <f t="shared" si="165"/>
        <v>1.6728106047304563</v>
      </c>
      <c r="BR100" s="292">
        <f t="shared" si="166"/>
        <v>1.8829329189748096</v>
      </c>
      <c r="BS100" s="292">
        <f t="shared" si="167"/>
        <v>1.8765132060440328</v>
      </c>
      <c r="BT100" s="292">
        <f t="shared" si="168"/>
        <v>1.7691750683261775</v>
      </c>
      <c r="BU100" s="292">
        <f t="shared" si="169"/>
        <v>1.8529410762430432</v>
      </c>
      <c r="BV100" s="292">
        <f t="shared" si="170"/>
        <v>1.9007606770329026</v>
      </c>
      <c r="BW100" s="169"/>
      <c r="BX100" s="148">
        <v>60.874999462365587</v>
      </c>
      <c r="BY100" s="165">
        <v>61.154031182795705</v>
      </c>
      <c r="BZ100" s="165">
        <v>51.418450107526873</v>
      </c>
      <c r="CA100" s="165">
        <v>62.838482795698923</v>
      </c>
      <c r="CB100" s="165">
        <v>55.690707741935483</v>
      </c>
      <c r="CC100" s="165">
        <v>60.950328602150535</v>
      </c>
      <c r="CD100" s="165">
        <v>55.942565698924717</v>
      </c>
      <c r="CE100" s="165">
        <v>55.426714516129024</v>
      </c>
      <c r="CF100" s="165">
        <v>63.61102043010753</v>
      </c>
      <c r="CG100" s="200"/>
      <c r="CH100" s="295"/>
      <c r="CI100" s="295"/>
      <c r="CJ100" s="295"/>
      <c r="CK100" s="295"/>
      <c r="CL100" s="295"/>
      <c r="CM100" s="295"/>
      <c r="CN100" s="177"/>
      <c r="CO100" s="171">
        <f t="shared" si="172"/>
        <v>2026</v>
      </c>
      <c r="CP100" s="173">
        <f t="shared" si="171"/>
        <v>46235</v>
      </c>
      <c r="CQ100" s="272">
        <f t="shared" si="155"/>
        <v>1.9335005230189579</v>
      </c>
      <c r="CR100" s="272">
        <f t="shared" si="156"/>
        <v>1.7691750683261775</v>
      </c>
      <c r="CS100" s="272">
        <f t="shared" si="175"/>
        <v>1.8866521090147315</v>
      </c>
      <c r="CT100" s="272">
        <f t="shared" si="175"/>
        <v>1.8629613899239528</v>
      </c>
      <c r="CU100" s="272">
        <f t="shared" si="175"/>
        <v>1.8866521090147315</v>
      </c>
      <c r="CV100" s="272">
        <f t="shared" si="157"/>
        <v>1.813725535249112</v>
      </c>
      <c r="CW100" s="272">
        <f t="shared" si="158"/>
        <v>1.8815607844846349</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6"/>
        <v>46266</v>
      </c>
      <c r="C101" s="193">
        <f t="shared" si="173"/>
        <v>46295</v>
      </c>
      <c r="D101" s="191">
        <f t="shared" si="174"/>
        <v>46266</v>
      </c>
      <c r="E101" s="325">
        <v>34.647449999999999</v>
      </c>
      <c r="F101" s="329">
        <v>27.23377</v>
      </c>
      <c r="G101" s="327">
        <v>37.48489</v>
      </c>
      <c r="H101" s="328">
        <v>29.97588</v>
      </c>
      <c r="I101" s="325">
        <v>25.36157</v>
      </c>
      <c r="J101" s="329">
        <v>18.184809999999999</v>
      </c>
      <c r="K101" s="327">
        <v>44.78237</v>
      </c>
      <c r="L101" s="328">
        <v>37.480449999999998</v>
      </c>
      <c r="M101" s="325">
        <v>43.063490000000002</v>
      </c>
      <c r="N101" s="329">
        <v>37.204650000000001</v>
      </c>
      <c r="O101" s="339">
        <f>G101+Sheet1!D95</f>
        <v>39.48489</v>
      </c>
      <c r="P101" s="340">
        <f>H101+Sheet1!E95</f>
        <v>27.97588</v>
      </c>
      <c r="Q101" s="325">
        <v>27.800419999999999</v>
      </c>
      <c r="R101" s="329">
        <v>20.017669999999999</v>
      </c>
      <c r="S101" s="4">
        <v>45.50273</v>
      </c>
      <c r="T101" s="5">
        <v>37.228760000000001</v>
      </c>
      <c r="U101" s="2">
        <v>50.50273</v>
      </c>
      <c r="V101" s="3">
        <v>38.228760000000001</v>
      </c>
      <c r="W101" s="4">
        <v>36.977829999999997</v>
      </c>
      <c r="X101" s="5">
        <v>27.561579999999999</v>
      </c>
      <c r="Y101" s="2">
        <v>50.00273</v>
      </c>
      <c r="Z101" s="3">
        <v>40.228760000000001</v>
      </c>
      <c r="AA101" s="327">
        <v>28.278199999999998</v>
      </c>
      <c r="AB101" s="328">
        <v>22.612110000000001</v>
      </c>
      <c r="AC101" s="2">
        <v>48.50273</v>
      </c>
      <c r="AD101" s="73">
        <v>36.728760000000001</v>
      </c>
      <c r="AE101" s="339">
        <f>I101+Sheet1!B95</f>
        <v>28.936019999999999</v>
      </c>
      <c r="AF101" s="342">
        <f>J101+Sheet1!C95</f>
        <v>24.411459999999998</v>
      </c>
      <c r="AG101" s="330">
        <v>2.1002784052525216</v>
      </c>
      <c r="AH101" s="331">
        <v>2.1775892667955592</v>
      </c>
      <c r="AI101" s="330">
        <v>1.8683458206234087</v>
      </c>
      <c r="AJ101" s="331">
        <v>1.8812309642139149</v>
      </c>
      <c r="AK101" s="337">
        <v>1.8724710025638953</v>
      </c>
      <c r="AL101" s="338">
        <v>1.944244288349724</v>
      </c>
      <c r="AM101" s="337">
        <v>1.7717314435886677</v>
      </c>
      <c r="AN101" s="331">
        <v>1.8683458206234087</v>
      </c>
      <c r="AO101" s="332">
        <v>1.7008389539468274</v>
      </c>
      <c r="AP101" s="333">
        <v>1.456021225727208</v>
      </c>
      <c r="AQ101" s="332">
        <v>1.2240886410980953</v>
      </c>
      <c r="AR101" s="338">
        <v>2.0248359355299064</v>
      </c>
      <c r="AS101" s="337">
        <v>1.9199499947070024</v>
      </c>
      <c r="AT101" s="338">
        <v>2.0540358076966383</v>
      </c>
      <c r="AU101" s="337">
        <v>1.929936350988025</v>
      </c>
      <c r="AV101" s="338">
        <v>1.9216435872926731</v>
      </c>
      <c r="AW101" s="337">
        <v>1.727581236872568</v>
      </c>
      <c r="AX101" s="338">
        <v>1.9198331952183356</v>
      </c>
      <c r="AY101" s="337">
        <v>1.8870709386472615</v>
      </c>
      <c r="AZ101" s="338">
        <v>1.7846377870863634</v>
      </c>
      <c r="BA101" s="332">
        <v>2.8218000000000001</v>
      </c>
      <c r="BB101" s="333">
        <v>2.7574207283683414</v>
      </c>
      <c r="BC101" s="15"/>
      <c r="BD101" s="151"/>
      <c r="BE101" s="151"/>
      <c r="BF101" s="151"/>
      <c r="BG101" s="151"/>
      <c r="BH101" s="151"/>
      <c r="BI101" s="151"/>
      <c r="BJ101" s="266">
        <f t="shared" si="159"/>
        <v>1.7382905497985845</v>
      </c>
      <c r="BK101" s="266">
        <f t="shared" si="160"/>
        <v>1.489466758539697</v>
      </c>
      <c r="BL101" s="266">
        <f t="shared" si="161"/>
        <v>1.8041774287046166</v>
      </c>
      <c r="BM101" s="266">
        <f t="shared" si="162"/>
        <v>1.5459232585547091</v>
      </c>
      <c r="BN101" s="266">
        <f t="shared" si="163"/>
        <v>1.6444644988994019</v>
      </c>
      <c r="BO101" s="266"/>
      <c r="BP101" s="266">
        <f t="shared" si="164"/>
        <v>1.9113318211638599</v>
      </c>
      <c r="BQ101" s="292">
        <f t="shared" si="165"/>
        <v>1.7382905497985845</v>
      </c>
      <c r="BR101" s="292">
        <f t="shared" si="166"/>
        <v>1.936034580222322</v>
      </c>
      <c r="BS101" s="292">
        <f t="shared" si="167"/>
        <v>1.9024501810442009</v>
      </c>
      <c r="BT101" s="292">
        <f t="shared" si="168"/>
        <v>1.8027111950102055</v>
      </c>
      <c r="BU101" s="292">
        <f t="shared" si="169"/>
        <v>1.8785746804097561</v>
      </c>
      <c r="BV101" s="292">
        <f t="shared" si="170"/>
        <v>1.926530964213915</v>
      </c>
      <c r="BW101" s="169"/>
      <c r="BX101" s="148">
        <v>31.352481111111111</v>
      </c>
      <c r="BY101" s="165">
        <v>34.147552222222224</v>
      </c>
      <c r="BZ101" s="165">
        <v>22.17189888888889</v>
      </c>
      <c r="CA101" s="165">
        <v>40.459561111111114</v>
      </c>
      <c r="CB101" s="165">
        <v>24.341419999999999</v>
      </c>
      <c r="CC101" s="165">
        <v>41.537072222222221</v>
      </c>
      <c r="CD101" s="165">
        <v>26.925104444444443</v>
      </c>
      <c r="CE101" s="165">
        <v>25.759937777777779</v>
      </c>
      <c r="CF101" s="165">
        <v>34.369774444444445</v>
      </c>
      <c r="CG101" s="200"/>
      <c r="CH101" s="295"/>
      <c r="CI101" s="295"/>
      <c r="CJ101" s="295"/>
      <c r="CK101" s="295"/>
      <c r="CL101" s="295"/>
      <c r="CM101" s="295"/>
      <c r="CN101" s="177"/>
      <c r="CO101" s="171">
        <f t="shared" si="172"/>
        <v>2026</v>
      </c>
      <c r="CP101" s="173">
        <f t="shared" si="171"/>
        <v>46266</v>
      </c>
      <c r="CQ101" s="272">
        <f t="shared" si="155"/>
        <v>1.9335005230189579</v>
      </c>
      <c r="CR101" s="272">
        <f t="shared" si="156"/>
        <v>1.8027111950102055</v>
      </c>
      <c r="CS101" s="272">
        <f t="shared" si="175"/>
        <v>1.9125890840148996</v>
      </c>
      <c r="CT101" s="272">
        <f t="shared" si="175"/>
        <v>1.8885949940906657</v>
      </c>
      <c r="CU101" s="272">
        <f t="shared" si="175"/>
        <v>1.9125890840148996</v>
      </c>
      <c r="CV101" s="272">
        <f t="shared" si="157"/>
        <v>1.8478696276045086</v>
      </c>
      <c r="CW101" s="272">
        <f t="shared" si="158"/>
        <v>1.9074449620469214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6"/>
        <v>46296</v>
      </c>
      <c r="C102" s="193">
        <f t="shared" si="173"/>
        <v>46326</v>
      </c>
      <c r="D102" s="191">
        <f t="shared" si="174"/>
        <v>46296</v>
      </c>
      <c r="E102" s="325">
        <v>38.604109999999999</v>
      </c>
      <c r="F102" s="329">
        <v>31.14913</v>
      </c>
      <c r="G102" s="327">
        <v>29.17999</v>
      </c>
      <c r="H102" s="328">
        <v>26.353940000000001</v>
      </c>
      <c r="I102" s="325">
        <v>29.20703</v>
      </c>
      <c r="J102" s="329">
        <v>21.97869</v>
      </c>
      <c r="K102" s="327">
        <v>43.075240000000001</v>
      </c>
      <c r="L102" s="328">
        <v>39.560119999999998</v>
      </c>
      <c r="M102" s="325">
        <v>41.867159999999998</v>
      </c>
      <c r="N102" s="329">
        <v>39.381010000000003</v>
      </c>
      <c r="O102" s="339">
        <f>G102+Sheet1!D96</f>
        <v>27.42999</v>
      </c>
      <c r="P102" s="340">
        <f>H102+Sheet1!E96</f>
        <v>24.353940000000001</v>
      </c>
      <c r="Q102" s="325">
        <v>20.314499999999999</v>
      </c>
      <c r="R102" s="329">
        <v>16.735440000000001</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21.665299999999998</v>
      </c>
      <c r="AB102" s="328">
        <v>20.18702</v>
      </c>
      <c r="AC102" s="2">
        <v>38.871110000000002</v>
      </c>
      <c r="AD102" s="73">
        <v>33.057510000000001</v>
      </c>
      <c r="AE102" s="339">
        <f>I102+Sheet1!B96</f>
        <v>34.419929999999994</v>
      </c>
      <c r="AF102" s="342">
        <f>J102+Sheet1!C96</f>
        <v>25.566790000000001</v>
      </c>
      <c r="AG102" s="330">
        <v>2.1131635488430276</v>
      </c>
      <c r="AH102" s="331">
        <v>2.1131635488430276</v>
      </c>
      <c r="AI102" s="330">
        <v>1.8554606770329025</v>
      </c>
      <c r="AJ102" s="331">
        <v>1.8941161078044213</v>
      </c>
      <c r="AK102" s="337">
        <v>1.8853662258737551</v>
      </c>
      <c r="AL102" s="338">
        <v>1.9562986020583559</v>
      </c>
      <c r="AM102" s="337">
        <v>1.8299503069795358</v>
      </c>
      <c r="AN102" s="331">
        <v>1.8941161078044213</v>
      </c>
      <c r="AO102" s="332">
        <v>1.7781498154898647</v>
      </c>
      <c r="AP102" s="333">
        <v>1.5075618000892332</v>
      </c>
      <c r="AQ102" s="332">
        <v>1.2369737846886015</v>
      </c>
      <c r="AR102" s="338">
        <v>2.0359808601736229</v>
      </c>
      <c r="AS102" s="337">
        <v>1.9320905953835128</v>
      </c>
      <c r="AT102" s="338">
        <v>2.0651471332758438</v>
      </c>
      <c r="AU102" s="337">
        <v>1.9417154655072457</v>
      </c>
      <c r="AV102" s="338">
        <v>1.9340155694082592</v>
      </c>
      <c r="AW102" s="337">
        <v>1.7689344636496898</v>
      </c>
      <c r="AX102" s="338">
        <v>1.9319739302911036</v>
      </c>
      <c r="AY102" s="337">
        <v>1.8999493624248653</v>
      </c>
      <c r="AZ102" s="338">
        <v>1.8352002361379354</v>
      </c>
      <c r="BA102" s="332">
        <v>2.8862999999999999</v>
      </c>
      <c r="BB102" s="333">
        <v>2.8089613027303666</v>
      </c>
      <c r="BC102" s="15"/>
      <c r="BD102" s="151"/>
      <c r="BE102" s="151"/>
      <c r="BF102" s="151"/>
      <c r="BG102" s="151"/>
      <c r="BH102" s="151"/>
      <c r="BI102" s="151"/>
      <c r="BJ102" s="266">
        <f t="shared" si="159"/>
        <v>1.8168664838803381</v>
      </c>
      <c r="BK102" s="266">
        <f t="shared" si="160"/>
        <v>1.5418507145941998</v>
      </c>
      <c r="BL102" s="266">
        <f t="shared" si="161"/>
        <v>1.885731377173008</v>
      </c>
      <c r="BM102" s="266">
        <f t="shared" si="162"/>
        <v>1.6002925575336371</v>
      </c>
      <c r="BN102" s="266">
        <f t="shared" si="163"/>
        <v>1.7111852832952956</v>
      </c>
      <c r="BO102" s="266"/>
      <c r="BP102" s="266">
        <f t="shared" si="164"/>
        <v>1.9243959432266262</v>
      </c>
      <c r="BQ102" s="292">
        <f t="shared" si="165"/>
        <v>1.8168664838803381</v>
      </c>
      <c r="BR102" s="292">
        <f t="shared" si="166"/>
        <v>1.9625854108460783</v>
      </c>
      <c r="BS102" s="292">
        <f t="shared" si="167"/>
        <v>1.9155245228366169</v>
      </c>
      <c r="BT102" s="292">
        <f t="shared" si="168"/>
        <v>1.8611462681717712</v>
      </c>
      <c r="BU102" s="292">
        <f t="shared" si="169"/>
        <v>1.8914960986647735</v>
      </c>
      <c r="BV102" s="292">
        <f t="shared" si="170"/>
        <v>1.9394161078044214</v>
      </c>
      <c r="BW102" s="169"/>
      <c r="BX102" s="148">
        <v>35.477828064516125</v>
      </c>
      <c r="BY102" s="165">
        <v>27.994872258064518</v>
      </c>
      <c r="BZ102" s="165">
        <v>26.175790645161289</v>
      </c>
      <c r="CA102" s="165">
        <v>40.824580967741937</v>
      </c>
      <c r="CB102" s="165">
        <v>18.813603870967739</v>
      </c>
      <c r="CC102" s="165">
        <v>41.601157419354841</v>
      </c>
      <c r="CD102" s="165">
        <v>30.707322903225801</v>
      </c>
      <c r="CE102" s="165">
        <v>21.045376129032256</v>
      </c>
      <c r="CF102" s="165">
        <v>26.140033548387098</v>
      </c>
      <c r="CG102" s="200"/>
      <c r="CH102" s="295"/>
      <c r="CI102" s="295"/>
      <c r="CJ102" s="295"/>
      <c r="CK102" s="295"/>
      <c r="CL102" s="295"/>
      <c r="CM102" s="295"/>
      <c r="CN102" s="177"/>
      <c r="CO102" s="171">
        <f t="shared" si="172"/>
        <v>2026</v>
      </c>
      <c r="CP102" s="173">
        <f t="shared" si="171"/>
        <v>46296</v>
      </c>
      <c r="CQ102" s="272">
        <f t="shared" si="155"/>
        <v>1.920302588377448</v>
      </c>
      <c r="CR102" s="272">
        <f t="shared" si="156"/>
        <v>1.8611462681717712</v>
      </c>
      <c r="CS102" s="272">
        <f t="shared" si="175"/>
        <v>1.9256634258073155</v>
      </c>
      <c r="CT102" s="272">
        <f t="shared" si="175"/>
        <v>1.9015164123456831</v>
      </c>
      <c r="CU102" s="272">
        <f t="shared" si="175"/>
        <v>1.9256634258073155</v>
      </c>
      <c r="CV102" s="272">
        <f t="shared" si="157"/>
        <v>1.9073640514424621</v>
      </c>
      <c r="CW102" s="272">
        <f t="shared" si="158"/>
        <v>1.9203870508280647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6"/>
        <v>46327</v>
      </c>
      <c r="C103" s="193">
        <f t="shared" si="173"/>
        <v>46356</v>
      </c>
      <c r="D103" s="191">
        <f t="shared" si="174"/>
        <v>46327</v>
      </c>
      <c r="E103" s="325">
        <v>40.201819999999998</v>
      </c>
      <c r="F103" s="329">
        <v>33.201560000000001</v>
      </c>
      <c r="G103" s="327">
        <v>31.762360000000001</v>
      </c>
      <c r="H103" s="328">
        <v>29.562819999999999</v>
      </c>
      <c r="I103" s="325">
        <v>30.73264</v>
      </c>
      <c r="J103" s="329">
        <v>23.97832</v>
      </c>
      <c r="K103" s="327">
        <v>45.044980000000002</v>
      </c>
      <c r="L103" s="328">
        <v>41.398130000000002</v>
      </c>
      <c r="M103" s="325">
        <v>43.490670000000001</v>
      </c>
      <c r="N103" s="329">
        <v>40.654580000000003</v>
      </c>
      <c r="O103" s="339">
        <f>G103+Sheet1!D97</f>
        <v>29.762360000000001</v>
      </c>
      <c r="P103" s="340">
        <f>H103+Sheet1!E97</f>
        <v>27.562819999999999</v>
      </c>
      <c r="Q103" s="325">
        <v>20.733129999999999</v>
      </c>
      <c r="R103" s="329">
        <v>18.448650000000001</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23.570550000000001</v>
      </c>
      <c r="AB103" s="328">
        <v>22.019200000000001</v>
      </c>
      <c r="AC103" s="2">
        <v>38.611780000000003</v>
      </c>
      <c r="AD103" s="73">
        <v>35.173639999999999</v>
      </c>
      <c r="AE103" s="339">
        <f>I103+Sheet1!B97</f>
        <v>34.474289999999996</v>
      </c>
      <c r="AF103" s="342">
        <f>J103+Sheet1!C97</f>
        <v>26.785269999999993</v>
      </c>
      <c r="AG103" s="330">
        <v>2.2033595539765716</v>
      </c>
      <c r="AH103" s="331">
        <v>2.4095218514246719</v>
      </c>
      <c r="AI103" s="330">
        <v>2.0745081180715093</v>
      </c>
      <c r="AJ103" s="331">
        <v>2.1518189796145464</v>
      </c>
      <c r="AK103" s="337">
        <v>2.1427428935998072</v>
      </c>
      <c r="AL103" s="338">
        <v>2.2205552043661738</v>
      </c>
      <c r="AM103" s="337">
        <v>1.95517044929519</v>
      </c>
      <c r="AN103" s="331">
        <v>2.3193258462911284</v>
      </c>
      <c r="AO103" s="332">
        <v>2.1904744103860652</v>
      </c>
      <c r="AP103" s="333">
        <v>1.9456566821664463</v>
      </c>
      <c r="AQ103" s="332">
        <v>1.3013995026411329</v>
      </c>
      <c r="AR103" s="338">
        <v>2.3078671518279683</v>
      </c>
      <c r="AS103" s="337">
        <v>2.1951421635249031</v>
      </c>
      <c r="AT103" s="338">
        <v>2.3381207718771</v>
      </c>
      <c r="AU103" s="337">
        <v>2.2072436115445555</v>
      </c>
      <c r="AV103" s="338">
        <v>2.1959287576461808</v>
      </c>
      <c r="AW103" s="337">
        <v>2.1571436167431939</v>
      </c>
      <c r="AX103" s="338">
        <v>2.1950211490447065</v>
      </c>
      <c r="AY103" s="337">
        <v>2.1578697036243728</v>
      </c>
      <c r="AZ103" s="338">
        <v>2.184311367547314</v>
      </c>
      <c r="BA103" s="332">
        <v>3.3372999999999999</v>
      </c>
      <c r="BB103" s="333">
        <v>2.8605018770923918</v>
      </c>
      <c r="BC103" s="15"/>
      <c r="BD103" s="151"/>
      <c r="BE103" s="151"/>
      <c r="BF103" s="151"/>
      <c r="BG103" s="151"/>
      <c r="BH103" s="151"/>
      <c r="BI103" s="151"/>
      <c r="BJ103" s="266">
        <f t="shared" si="159"/>
        <v>2.2359381323163583</v>
      </c>
      <c r="BK103" s="266">
        <f t="shared" si="160"/>
        <v>1.9871143410574714</v>
      </c>
      <c r="BL103" s="266">
        <f t="shared" si="161"/>
        <v>2.3206857690044296</v>
      </c>
      <c r="BM103" s="266">
        <f t="shared" si="162"/>
        <v>2.062431598854523</v>
      </c>
      <c r="BN103" s="266">
        <f t="shared" si="163"/>
        <v>2.1515424603081956</v>
      </c>
      <c r="BO103" s="266"/>
      <c r="BP103" s="266">
        <f t="shared" si="164"/>
        <v>2.1856783844819492</v>
      </c>
      <c r="BQ103" s="292">
        <f t="shared" si="165"/>
        <v>2.2359381323163583</v>
      </c>
      <c r="BR103" s="292">
        <f t="shared" si="166"/>
        <v>2.4006741161380551</v>
      </c>
      <c r="BS103" s="292">
        <f t="shared" si="167"/>
        <v>2.1764762289362336</v>
      </c>
      <c r="BT103" s="292">
        <f t="shared" si="168"/>
        <v>1.986831445644073</v>
      </c>
      <c r="BU103" s="292">
        <f t="shared" si="169"/>
        <v>2.1493955931410023</v>
      </c>
      <c r="BV103" s="292">
        <f t="shared" si="170"/>
        <v>2.1971189796145465</v>
      </c>
      <c r="BW103" s="169"/>
      <c r="BX103" s="148">
        <v>36.929853814147016</v>
      </c>
      <c r="BY103" s="165">
        <v>30.734280970873783</v>
      </c>
      <c r="BZ103" s="165">
        <v>27.57562773925104</v>
      </c>
      <c r="CA103" s="165">
        <v>42.165063439667136</v>
      </c>
      <c r="CB103" s="165">
        <v>19.66534947295423</v>
      </c>
      <c r="CC103" s="165">
        <v>43.34041904299584</v>
      </c>
      <c r="CD103" s="165">
        <v>30.880392995839106</v>
      </c>
      <c r="CE103" s="165">
        <v>22.845439112343964</v>
      </c>
      <c r="CF103" s="165">
        <v>28.734280970873787</v>
      </c>
      <c r="CG103" s="200"/>
      <c r="CH103" s="295"/>
      <c r="CI103" s="295"/>
      <c r="CJ103" s="295"/>
      <c r="CK103" s="295"/>
      <c r="CL103" s="295"/>
      <c r="CM103" s="295"/>
      <c r="CN103" s="177"/>
      <c r="CO103" s="171">
        <f t="shared" si="172"/>
        <v>2026</v>
      </c>
      <c r="CP103" s="173">
        <f t="shared" si="171"/>
        <v>46327</v>
      </c>
      <c r="CQ103" s="272">
        <f t="shared" si="155"/>
        <v>2.1446674772831194</v>
      </c>
      <c r="CR103" s="272">
        <f t="shared" si="156"/>
        <v>1.986831445644073</v>
      </c>
      <c r="CS103" s="272">
        <f t="shared" si="175"/>
        <v>2.1866151319069322</v>
      </c>
      <c r="CT103" s="272">
        <f t="shared" si="175"/>
        <v>2.1594159068219123</v>
      </c>
      <c r="CU103" s="272">
        <f t="shared" si="175"/>
        <v>2.1866151319069322</v>
      </c>
      <c r="CV103" s="272">
        <f t="shared" si="157"/>
        <v>2.0353277351365171</v>
      </c>
      <c r="CW103" s="272">
        <f t="shared" si="158"/>
        <v>2.1792288264509305</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6"/>
        <v>46357</v>
      </c>
      <c r="C104" s="193">
        <f t="shared" si="173"/>
        <v>46387</v>
      </c>
      <c r="D104" s="191">
        <f t="shared" si="174"/>
        <v>46357</v>
      </c>
      <c r="E104" s="325">
        <v>44.65428</v>
      </c>
      <c r="F104" s="329">
        <v>35.137830000000001</v>
      </c>
      <c r="G104" s="327">
        <v>33.035110000000003</v>
      </c>
      <c r="H104" s="328">
        <v>31.183050000000001</v>
      </c>
      <c r="I104" s="325">
        <v>35.277850000000001</v>
      </c>
      <c r="J104" s="329">
        <v>25.873149999999999</v>
      </c>
      <c r="K104" s="327">
        <v>43.506070000000001</v>
      </c>
      <c r="L104" s="328">
        <v>41.261090000000003</v>
      </c>
      <c r="M104" s="325">
        <v>44.099229999999999</v>
      </c>
      <c r="N104" s="329">
        <v>42.033070000000002</v>
      </c>
      <c r="O104" s="339">
        <f>G104+Sheet1!D98</f>
        <v>31.035110000000003</v>
      </c>
      <c r="P104" s="340">
        <f>H104+Sheet1!E98</f>
        <v>29.183050000000001</v>
      </c>
      <c r="Q104" s="325">
        <v>23.788399999999999</v>
      </c>
      <c r="R104" s="329">
        <v>21.241479999999999</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26.149699999999999</v>
      </c>
      <c r="AB104" s="328">
        <v>25.27581</v>
      </c>
      <c r="AC104" s="2">
        <v>43.352600000000002</v>
      </c>
      <c r="AD104" s="73">
        <v>37.106009999999998</v>
      </c>
      <c r="AE104" s="339">
        <f>I104+Sheet1!B98</f>
        <v>36.795400000000001</v>
      </c>
      <c r="AF104" s="342">
        <f>J104+Sheet1!C98</f>
        <v>27.397699999999997</v>
      </c>
      <c r="AG104" s="330">
        <v>2.306440702700622</v>
      </c>
      <c r="AH104" s="331">
        <v>2.8733870206828978</v>
      </c>
      <c r="AI104" s="330">
        <v>2.3708664206531531</v>
      </c>
      <c r="AJ104" s="331">
        <v>2.3837515642436595</v>
      </c>
      <c r="AK104" s="337">
        <v>2.3744707291244822</v>
      </c>
      <c r="AL104" s="338">
        <v>2.456451439343883</v>
      </c>
      <c r="AM104" s="337">
        <v>2.1579179096770087</v>
      </c>
      <c r="AN104" s="331">
        <v>2.3708664206531531</v>
      </c>
      <c r="AO104" s="332">
        <v>2.2935555591101155</v>
      </c>
      <c r="AP104" s="333">
        <v>2.2935555591101155</v>
      </c>
      <c r="AQ104" s="332">
        <v>1.3529400770031581</v>
      </c>
      <c r="AR104" s="338">
        <v>2.548455451491995</v>
      </c>
      <c r="AS104" s="337">
        <v>2.4302794843078028</v>
      </c>
      <c r="AT104" s="338">
        <v>2.5793915685559194</v>
      </c>
      <c r="AU104" s="337">
        <v>2.4438913758159293</v>
      </c>
      <c r="AV104" s="338">
        <v>2.4304032287760582</v>
      </c>
      <c r="AW104" s="337">
        <v>2.4777973601179908</v>
      </c>
      <c r="AX104" s="338">
        <v>2.4301557398395466</v>
      </c>
      <c r="AY104" s="337">
        <v>2.3899387876564444</v>
      </c>
      <c r="AZ104" s="338">
        <v>2.3292421259770242</v>
      </c>
      <c r="BA104" s="332">
        <v>3.4531999999999998</v>
      </c>
      <c r="BB104" s="333">
        <v>2.8733870206828978</v>
      </c>
      <c r="BC104" s="15"/>
      <c r="BD104" s="151"/>
      <c r="BE104" s="151"/>
      <c r="BF104" s="151"/>
      <c r="BG104" s="151"/>
      <c r="BH104" s="151"/>
      <c r="BI104" s="151"/>
      <c r="BJ104" s="266">
        <f t="shared" si="159"/>
        <v>2.3407060444253638</v>
      </c>
      <c r="BK104" s="266">
        <f t="shared" si="160"/>
        <v>2.3407060444253638</v>
      </c>
      <c r="BL104" s="266">
        <f t="shared" si="161"/>
        <v>2.4294243669622855</v>
      </c>
      <c r="BM104" s="266">
        <f t="shared" si="162"/>
        <v>2.4294243669622855</v>
      </c>
      <c r="BN104" s="266">
        <f t="shared" si="163"/>
        <v>2.3850652056938246</v>
      </c>
      <c r="BO104" s="266"/>
      <c r="BP104" s="266">
        <f t="shared" si="164"/>
        <v>2.4208325816117404</v>
      </c>
      <c r="BQ104" s="292">
        <f t="shared" si="165"/>
        <v>2.3407060444253638</v>
      </c>
      <c r="BR104" s="292">
        <f t="shared" si="166"/>
        <v>2.4537757773855668</v>
      </c>
      <c r="BS104" s="292">
        <f t="shared" si="167"/>
        <v>2.4114228329357013</v>
      </c>
      <c r="BT104" s="292">
        <f t="shared" si="168"/>
        <v>2.1903318575499435</v>
      </c>
      <c r="BU104" s="292">
        <f t="shared" si="169"/>
        <v>2.3815941531965499</v>
      </c>
      <c r="BV104" s="292">
        <f t="shared" si="170"/>
        <v>2.4290515642436596</v>
      </c>
      <c r="BW104" s="169"/>
      <c r="BX104" s="148">
        <v>40.458855806451609</v>
      </c>
      <c r="BY104" s="165">
        <v>32.218610430107525</v>
      </c>
      <c r="BZ104" s="165">
        <v>31.131691935483872</v>
      </c>
      <c r="CA104" s="165">
        <v>43.188342258064516</v>
      </c>
      <c r="CB104" s="165">
        <v>22.665564301075268</v>
      </c>
      <c r="CC104" s="165">
        <v>42.516347634408604</v>
      </c>
      <c r="CD104" s="165">
        <v>32.652327956989247</v>
      </c>
      <c r="CE104" s="165">
        <v>25.764436666666665</v>
      </c>
      <c r="CF104" s="165">
        <v>30.218610430107528</v>
      </c>
      <c r="CG104" s="200"/>
      <c r="CH104" s="295"/>
      <c r="CI104" s="295"/>
      <c r="CJ104" s="295"/>
      <c r="CK104" s="295"/>
      <c r="CL104" s="295"/>
      <c r="CM104" s="295"/>
      <c r="CN104" s="177"/>
      <c r="CO104" s="171">
        <f t="shared" si="172"/>
        <v>2026</v>
      </c>
      <c r="CP104" s="173">
        <f t="shared" si="171"/>
        <v>46357</v>
      </c>
      <c r="CQ104" s="272">
        <f t="shared" si="155"/>
        <v>2.4482199740378503</v>
      </c>
      <c r="CR104" s="272">
        <f t="shared" si="156"/>
        <v>2.1903318575499435</v>
      </c>
      <c r="CS104" s="272">
        <f t="shared" si="175"/>
        <v>2.4215617359063999</v>
      </c>
      <c r="CT104" s="272">
        <f t="shared" si="175"/>
        <v>2.3916144668774599</v>
      </c>
      <c r="CU104" s="272">
        <f t="shared" si="175"/>
        <v>2.4215617359063999</v>
      </c>
      <c r="CV104" s="272">
        <f t="shared" si="157"/>
        <v>2.2425173406607755</v>
      </c>
      <c r="CW104" s="272">
        <f t="shared" si="158"/>
        <v>2.4121864245115101</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6"/>
        <v>46388</v>
      </c>
      <c r="C105" s="193">
        <f t="shared" si="173"/>
        <v>46418</v>
      </c>
      <c r="D105" s="191">
        <f t="shared" si="174"/>
        <v>46388</v>
      </c>
      <c r="E105" s="325">
        <v>44.446109999999997</v>
      </c>
      <c r="F105" s="329">
        <v>35.090150000000001</v>
      </c>
      <c r="G105" s="327">
        <v>34.119819999999997</v>
      </c>
      <c r="H105" s="328">
        <v>31.201650000000001</v>
      </c>
      <c r="I105" s="325">
        <v>34.152709999999999</v>
      </c>
      <c r="J105" s="329">
        <v>25.043310000000002</v>
      </c>
      <c r="K105" s="327">
        <v>44.812130000000003</v>
      </c>
      <c r="L105" s="328">
        <v>41.534190000000002</v>
      </c>
      <c r="M105" s="325">
        <v>44.846690000000002</v>
      </c>
      <c r="N105" s="329">
        <v>42.04795</v>
      </c>
      <c r="O105" s="339">
        <f>G105+Sheet1!D99</f>
        <v>32.119819999999997</v>
      </c>
      <c r="P105" s="340">
        <f>H105+Sheet1!E99</f>
        <v>29.201650000000001</v>
      </c>
      <c r="Q105" s="325">
        <v>23.577809999999999</v>
      </c>
      <c r="R105" s="329">
        <v>20.601479999999999</v>
      </c>
      <c r="S105" s="4">
        <v>39.175420000000003</v>
      </c>
      <c r="T105" s="5">
        <v>32.642380000000003</v>
      </c>
      <c r="U105" s="2">
        <v>40.675420000000003</v>
      </c>
      <c r="V105" s="3">
        <v>36.642380000000003</v>
      </c>
      <c r="W105" s="4">
        <v>43.83173</v>
      </c>
      <c r="X105" s="5">
        <v>32.414349999999999</v>
      </c>
      <c r="Y105" s="2">
        <v>42.175420000000003</v>
      </c>
      <c r="Z105" s="3">
        <v>38.392380000000003</v>
      </c>
      <c r="AA105" s="327">
        <v>26.183630000000001</v>
      </c>
      <c r="AB105" s="328">
        <v>24.739260000000002</v>
      </c>
      <c r="AC105" s="2">
        <v>41.175420000000003</v>
      </c>
      <c r="AD105" s="73">
        <v>34.642380000000003</v>
      </c>
      <c r="AE105" s="339">
        <f>I105+Sheet1!B99</f>
        <v>36.054459999999999</v>
      </c>
      <c r="AF105" s="342">
        <f>J105+Sheet1!C99</f>
        <v>30.090109999999996</v>
      </c>
      <c r="AG105" s="330">
        <v>2.3905162646286753</v>
      </c>
      <c r="AH105" s="331">
        <v>2.865978063118356</v>
      </c>
      <c r="AI105" s="330">
        <v>2.4301380811694822</v>
      </c>
      <c r="AJ105" s="331">
        <v>2.3905162646286753</v>
      </c>
      <c r="AK105" s="337">
        <v>2.3811217968748881</v>
      </c>
      <c r="AL105" s="338">
        <v>2.4651083385937449</v>
      </c>
      <c r="AM105" s="337">
        <v>2.1999964585818721</v>
      </c>
      <c r="AN105" s="331">
        <v>2.3773089924484063</v>
      </c>
      <c r="AO105" s="332">
        <v>2.2848580871865236</v>
      </c>
      <c r="AP105" s="333">
        <v>2.5093817142510955</v>
      </c>
      <c r="AQ105" s="332">
        <v>1.3735563067479681</v>
      </c>
      <c r="AR105" s="338">
        <v>2.5593035352717179</v>
      </c>
      <c r="AS105" s="337">
        <v>2.4385533097430403</v>
      </c>
      <c r="AT105" s="338">
        <v>2.5906184277843414</v>
      </c>
      <c r="AU105" s="337">
        <v>2.452645011373721</v>
      </c>
      <c r="AV105" s="338">
        <v>2.4383654203879646</v>
      </c>
      <c r="AW105" s="337">
        <v>2.6200544267462078</v>
      </c>
      <c r="AX105" s="338">
        <v>2.4383654203879646</v>
      </c>
      <c r="AY105" s="337">
        <v>2.3967792431312001</v>
      </c>
      <c r="AZ105" s="338">
        <v>2.3337110496107756</v>
      </c>
      <c r="BA105" s="332">
        <v>3.3414000000000001</v>
      </c>
      <c r="BB105" s="333">
        <v>2.8862721642734042</v>
      </c>
      <c r="BC105" s="15"/>
      <c r="BD105" s="151"/>
      <c r="BE105" s="151"/>
      <c r="BF105" s="151"/>
      <c r="BG105" s="151"/>
      <c r="BH105" s="151"/>
      <c r="BI105" s="151"/>
      <c r="BJ105" s="266">
        <f t="shared" si="159"/>
        <v>2.3318662518411664</v>
      </c>
      <c r="BK105" s="266">
        <f t="shared" si="160"/>
        <v>2.5600638604035932</v>
      </c>
      <c r="BL105" s="266">
        <f t="shared" si="161"/>
        <v>2.4202495477595916</v>
      </c>
      <c r="BM105" s="266">
        <f t="shared" si="162"/>
        <v>2.6570958064365455</v>
      </c>
      <c r="BN105" s="266">
        <f t="shared" si="163"/>
        <v>2.4923188666102241</v>
      </c>
      <c r="BO105" s="266"/>
      <c r="BP105" s="266">
        <f t="shared" si="164"/>
        <v>2.4276912456946924</v>
      </c>
      <c r="BQ105" s="292">
        <f t="shared" si="165"/>
        <v>2.3318662518411664</v>
      </c>
      <c r="BR105" s="292">
        <f t="shared" si="166"/>
        <v>2.460413485041506</v>
      </c>
      <c r="BS105" s="292">
        <f t="shared" si="167"/>
        <v>2.4181662859929922</v>
      </c>
      <c r="BT105" s="292">
        <f t="shared" si="168"/>
        <v>2.2325666752804096</v>
      </c>
      <c r="BU105" s="292">
        <f t="shared" si="169"/>
        <v>2.3882587317137549</v>
      </c>
      <c r="BV105" s="292">
        <f t="shared" si="170"/>
        <v>2.4358162646286754</v>
      </c>
      <c r="BW105" s="169"/>
      <c r="BX105" s="148">
        <v>40.120236021505377</v>
      </c>
      <c r="BY105" s="165">
        <v>32.770558602150537</v>
      </c>
      <c r="BZ105" s="165">
        <v>29.940836881720433</v>
      </c>
      <c r="CA105" s="165">
        <v>43.55264892473118</v>
      </c>
      <c r="CB105" s="165">
        <v>22.201657419354838</v>
      </c>
      <c r="CC105" s="165">
        <v>43.29652333333334</v>
      </c>
      <c r="CD105" s="165">
        <v>33.296749784946236</v>
      </c>
      <c r="CE105" s="165">
        <v>25.515803010752691</v>
      </c>
      <c r="CF105" s="165">
        <v>30.770558602150537</v>
      </c>
      <c r="CG105" s="200"/>
      <c r="CH105" s="295"/>
      <c r="CI105" s="295"/>
      <c r="CJ105" s="295"/>
      <c r="CK105" s="295"/>
      <c r="CL105" s="295"/>
      <c r="CM105" s="295"/>
      <c r="CN105" s="177"/>
      <c r="CO105" s="171">
        <f t="shared" si="172"/>
        <v>2027</v>
      </c>
      <c r="CP105" s="173">
        <f t="shared" si="171"/>
        <v>46388</v>
      </c>
      <c r="CQ105" s="272">
        <f t="shared" si="155"/>
        <v>2.5089304733887965</v>
      </c>
      <c r="CR105" s="272">
        <f t="shared" si="156"/>
        <v>2.2325666752804096</v>
      </c>
      <c r="CS105" s="272">
        <f t="shared" si="175"/>
        <v>2.4283051889636909</v>
      </c>
      <c r="CT105" s="272">
        <f t="shared" si="175"/>
        <v>2.398279045394665</v>
      </c>
      <c r="CU105" s="272">
        <f t="shared" si="175"/>
        <v>2.4283051889636909</v>
      </c>
      <c r="CV105" s="272">
        <f t="shared" si="157"/>
        <v>2.285517819839225</v>
      </c>
      <c r="CW105" s="272">
        <f t="shared" si="158"/>
        <v>2.4189810211216103</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6"/>
        <v>46419</v>
      </c>
      <c r="C106" s="193">
        <f t="shared" si="173"/>
        <v>46446</v>
      </c>
      <c r="D106" s="191">
        <f t="shared" si="174"/>
        <v>46419</v>
      </c>
      <c r="E106" s="325">
        <v>44.680370000000003</v>
      </c>
      <c r="F106" s="329">
        <v>36.388680000000001</v>
      </c>
      <c r="G106" s="327">
        <v>31.53097</v>
      </c>
      <c r="H106" s="328">
        <v>29.525649999999999</v>
      </c>
      <c r="I106" s="325">
        <v>34.586570000000002</v>
      </c>
      <c r="J106" s="329">
        <v>26.39537</v>
      </c>
      <c r="K106" s="327">
        <v>42.075769999999999</v>
      </c>
      <c r="L106" s="328">
        <v>40.134650000000001</v>
      </c>
      <c r="M106" s="325">
        <v>42.243229999999997</v>
      </c>
      <c r="N106" s="329">
        <v>40.741390000000003</v>
      </c>
      <c r="O106" s="339">
        <f>G106+Sheet1!D100</f>
        <v>30.03097</v>
      </c>
      <c r="P106" s="340">
        <f>H106+Sheet1!E100</f>
        <v>27.025649999999999</v>
      </c>
      <c r="Q106" s="325">
        <v>21.42877</v>
      </c>
      <c r="R106" s="329">
        <v>18.765820000000001</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24.003640000000001</v>
      </c>
      <c r="AB106" s="328">
        <v>23.409289999999999</v>
      </c>
      <c r="AC106" s="2">
        <v>39.005679999999998</v>
      </c>
      <c r="AD106" s="73">
        <v>34.059910000000002</v>
      </c>
      <c r="AE106" s="339">
        <f>I106+Sheet1!B100</f>
        <v>37.90287</v>
      </c>
      <c r="AF106" s="342">
        <f>J106+Sheet1!C100</f>
        <v>32.112169999999999</v>
      </c>
      <c r="AG106" s="330">
        <v>2.3905162646286753</v>
      </c>
      <c r="AH106" s="331">
        <v>2.5886253473327088</v>
      </c>
      <c r="AI106" s="330">
        <v>2.2188217262851788</v>
      </c>
      <c r="AJ106" s="331">
        <v>2.2980653593667926</v>
      </c>
      <c r="AK106" s="337">
        <v>2.2888101625912518</v>
      </c>
      <c r="AL106" s="338">
        <v>2.3709963099580547</v>
      </c>
      <c r="AM106" s="337">
        <v>2.1108635792535195</v>
      </c>
      <c r="AN106" s="331">
        <v>2.2320289984654478</v>
      </c>
      <c r="AO106" s="332">
        <v>2.1527853653838345</v>
      </c>
      <c r="AP106" s="333">
        <v>2.3508944480878684</v>
      </c>
      <c r="AQ106" s="332">
        <v>1.3867635789282369</v>
      </c>
      <c r="AR106" s="338">
        <v>2.4632397711542784</v>
      </c>
      <c r="AS106" s="337">
        <v>2.3448966550510288</v>
      </c>
      <c r="AT106" s="338">
        <v>2.4940904270727482</v>
      </c>
      <c r="AU106" s="337">
        <v>2.3586560475906668</v>
      </c>
      <c r="AV106" s="338">
        <v>2.3448349537391926</v>
      </c>
      <c r="AW106" s="337">
        <v>2.4829224896302615</v>
      </c>
      <c r="AX106" s="338">
        <v>2.3447115511155183</v>
      </c>
      <c r="AY106" s="337">
        <v>2.3042354905504867</v>
      </c>
      <c r="AZ106" s="338">
        <v>2.2176685500432609</v>
      </c>
      <c r="BA106" s="332">
        <v>3.2886000000000002</v>
      </c>
      <c r="BB106" s="333">
        <v>3.2084007540360608</v>
      </c>
      <c r="BC106" s="15"/>
      <c r="BD106" s="151"/>
      <c r="BE106" s="151"/>
      <c r="BF106" s="151"/>
      <c r="BG106" s="151"/>
      <c r="BH106" s="151"/>
      <c r="BI106" s="151"/>
      <c r="BJ106" s="266">
        <f t="shared" si="159"/>
        <v>2.1976323644515037</v>
      </c>
      <c r="BK106" s="266">
        <f t="shared" si="160"/>
        <v>2.3989831955359979</v>
      </c>
      <c r="BL106" s="266">
        <f t="shared" si="161"/>
        <v>2.2809282191260891</v>
      </c>
      <c r="BM106" s="266">
        <f t="shared" si="162"/>
        <v>2.4899102120763428</v>
      </c>
      <c r="BN106" s="266">
        <f t="shared" si="163"/>
        <v>2.3418634977974833</v>
      </c>
      <c r="BO106" s="266"/>
      <c r="BP106" s="266">
        <f t="shared" si="164"/>
        <v>2.333956169894345</v>
      </c>
      <c r="BQ106" s="292">
        <f t="shared" si="165"/>
        <v>2.1976323644515037</v>
      </c>
      <c r="BR106" s="292">
        <f t="shared" si="166"/>
        <v>2.3107331774000803</v>
      </c>
      <c r="BS106" s="292">
        <f t="shared" si="167"/>
        <v>2.324572415686152</v>
      </c>
      <c r="BT106" s="292">
        <f t="shared" si="168"/>
        <v>2.1431027795378093</v>
      </c>
      <c r="BU106" s="292">
        <f t="shared" si="169"/>
        <v>2.2957595785218103</v>
      </c>
      <c r="BV106" s="292">
        <f t="shared" si="170"/>
        <v>2.3433653593667927</v>
      </c>
      <c r="BW106" s="169"/>
      <c r="BX106" s="148">
        <v>41.126788571428577</v>
      </c>
      <c r="BY106" s="165">
        <v>30.671547142857143</v>
      </c>
      <c r="BZ106" s="165">
        <v>31.076055714285719</v>
      </c>
      <c r="CA106" s="165">
        <v>41.599584285714286</v>
      </c>
      <c r="CB106" s="165">
        <v>20.287505714285714</v>
      </c>
      <c r="CC106" s="165">
        <v>41.243861428571428</v>
      </c>
      <c r="CD106" s="165">
        <v>35.421141428571431</v>
      </c>
      <c r="CE106" s="165">
        <v>23.748918571428572</v>
      </c>
      <c r="CF106" s="165">
        <v>28.742975714285716</v>
      </c>
      <c r="CG106" s="200"/>
      <c r="CH106" s="295"/>
      <c r="CI106" s="295"/>
      <c r="CJ106" s="295"/>
      <c r="CK106" s="295"/>
      <c r="CL106" s="295"/>
      <c r="CM106" s="295"/>
      <c r="CN106" s="177"/>
      <c r="CO106" s="171">
        <f t="shared" si="172"/>
        <v>2027</v>
      </c>
      <c r="CP106" s="173">
        <f t="shared" si="171"/>
        <v>46419</v>
      </c>
      <c r="CQ106" s="272">
        <f t="shared" si="155"/>
        <v>2.292484345268031</v>
      </c>
      <c r="CR106" s="272">
        <f t="shared" si="156"/>
        <v>2.1431027795378093</v>
      </c>
      <c r="CS106" s="272">
        <f t="shared" si="175"/>
        <v>2.3347113186568507</v>
      </c>
      <c r="CT106" s="272">
        <f t="shared" si="175"/>
        <v>2.3057798922027204</v>
      </c>
      <c r="CU106" s="272">
        <f t="shared" si="175"/>
        <v>2.3347113186568507</v>
      </c>
      <c r="CV106" s="272">
        <f t="shared" si="157"/>
        <v>2.1944320618597932</v>
      </c>
      <c r="CW106" s="272">
        <f t="shared" si="158"/>
        <v>2.3261215341169068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6"/>
        <v>46447</v>
      </c>
      <c r="C107" s="193">
        <f t="shared" si="173"/>
        <v>46477</v>
      </c>
      <c r="D107" s="191">
        <f t="shared" si="174"/>
        <v>46447</v>
      </c>
      <c r="E107" s="325">
        <v>33.131659999999997</v>
      </c>
      <c r="F107" s="329">
        <v>27.824770000000001</v>
      </c>
      <c r="G107" s="327">
        <v>23.968720000000001</v>
      </c>
      <c r="H107" s="328">
        <v>25.67484</v>
      </c>
      <c r="I107" s="325">
        <v>23.31203</v>
      </c>
      <c r="J107" s="329">
        <v>18.256710000000002</v>
      </c>
      <c r="K107" s="327">
        <v>37.15213</v>
      </c>
      <c r="L107" s="328">
        <v>36.047339999999998</v>
      </c>
      <c r="M107" s="325">
        <v>30.0061</v>
      </c>
      <c r="N107" s="329">
        <v>34.887569999999997</v>
      </c>
      <c r="O107" s="339">
        <f>G107+Sheet1!D101</f>
        <v>22.468720000000001</v>
      </c>
      <c r="P107" s="340">
        <f>H107+Sheet1!E101</f>
        <v>24.17484</v>
      </c>
      <c r="Q107" s="325">
        <v>13.948040000000001</v>
      </c>
      <c r="R107" s="329">
        <v>15.409800000000001</v>
      </c>
      <c r="S107" s="4">
        <v>25.793130000000001</v>
      </c>
      <c r="T107" s="5">
        <v>28.011900000000001</v>
      </c>
      <c r="U107" s="2">
        <v>27.043130000000001</v>
      </c>
      <c r="V107" s="3">
        <v>30.511900000000001</v>
      </c>
      <c r="W107" s="4">
        <v>29.77197</v>
      </c>
      <c r="X107" s="5">
        <v>25.639479999999999</v>
      </c>
      <c r="Y107" s="2">
        <v>27.293130000000001</v>
      </c>
      <c r="Z107" s="3">
        <v>32.761899999999997</v>
      </c>
      <c r="AA107" s="327">
        <v>17.58606</v>
      </c>
      <c r="AB107" s="328">
        <v>20.367339999999999</v>
      </c>
      <c r="AC107" s="2">
        <v>27.543130000000001</v>
      </c>
      <c r="AD107" s="73">
        <v>30.011900000000001</v>
      </c>
      <c r="AE107" s="339">
        <f>I107+Sheet1!B101</f>
        <v>27.43638</v>
      </c>
      <c r="AF107" s="342">
        <f>J107+Sheet1!C101</f>
        <v>24.755859999999998</v>
      </c>
      <c r="AG107" s="330">
        <v>2.2848580871865236</v>
      </c>
      <c r="AH107" s="331">
        <v>2.2056144541049099</v>
      </c>
      <c r="AI107" s="330">
        <v>1.9546762826798005</v>
      </c>
      <c r="AJ107" s="331">
        <v>1.9678835548600695</v>
      </c>
      <c r="AK107" s="337">
        <v>1.9590144203961248</v>
      </c>
      <c r="AL107" s="338">
        <v>2.0341655530872833</v>
      </c>
      <c r="AM107" s="337">
        <v>1.8260956585631389</v>
      </c>
      <c r="AN107" s="331">
        <v>2.0339199157614143</v>
      </c>
      <c r="AO107" s="332">
        <v>1.9150544661389939</v>
      </c>
      <c r="AP107" s="333">
        <v>2.0075053714008764</v>
      </c>
      <c r="AQ107" s="332">
        <v>1.2678981293058165</v>
      </c>
      <c r="AR107" s="338">
        <v>2.1184814580578517</v>
      </c>
      <c r="AS107" s="337">
        <v>2.0093911041513315</v>
      </c>
      <c r="AT107" s="338">
        <v>2.1480452396043348</v>
      </c>
      <c r="AU107" s="337">
        <v>2.0205070860128087</v>
      </c>
      <c r="AV107" s="338">
        <v>2.0103962727239115</v>
      </c>
      <c r="AW107" s="337">
        <v>2.1185405856209454</v>
      </c>
      <c r="AX107" s="338">
        <v>2.0092728490251455</v>
      </c>
      <c r="AY107" s="337">
        <v>1.9737963111693662</v>
      </c>
      <c r="AZ107" s="338">
        <v>1.9455333360109288</v>
      </c>
      <c r="BA107" s="332">
        <v>3.0112999999999999</v>
      </c>
      <c r="BB107" s="333">
        <v>3.2341710412170728</v>
      </c>
      <c r="BC107" s="15"/>
      <c r="BD107" s="151"/>
      <c r="BE107" s="151"/>
      <c r="BF107" s="151"/>
      <c r="BG107" s="151"/>
      <c r="BH107" s="151"/>
      <c r="BI107" s="151"/>
      <c r="BJ107" s="266">
        <f t="shared" si="159"/>
        <v>1.9560113671501107</v>
      </c>
      <c r="BK107" s="266">
        <f t="shared" si="160"/>
        <v>2.0499750883228747</v>
      </c>
      <c r="BL107" s="266">
        <f t="shared" si="161"/>
        <v>2.030149827585785</v>
      </c>
      <c r="BM107" s="266">
        <f t="shared" si="162"/>
        <v>2.1276747576292365</v>
      </c>
      <c r="BN107" s="266">
        <f t="shared" si="163"/>
        <v>2.0409527601720017</v>
      </c>
      <c r="BO107" s="266"/>
      <c r="BP107" s="266">
        <f t="shared" si="164"/>
        <v>1.9991880420359625</v>
      </c>
      <c r="BQ107" s="292">
        <f t="shared" si="165"/>
        <v>1.9560113671501107</v>
      </c>
      <c r="BR107" s="292">
        <f t="shared" si="166"/>
        <v>2.1066236669799552</v>
      </c>
      <c r="BS107" s="292">
        <f t="shared" si="167"/>
        <v>1.9901957126595611</v>
      </c>
      <c r="BT107" s="292">
        <f t="shared" si="168"/>
        <v>1.8572773045901223</v>
      </c>
      <c r="BU107" s="292">
        <f t="shared" si="169"/>
        <v>1.9652938997794529</v>
      </c>
      <c r="BV107" s="292">
        <f t="shared" si="170"/>
        <v>2.0131835548600696</v>
      </c>
      <c r="BW107" s="169"/>
      <c r="BX107" s="148">
        <v>30.910337267833107</v>
      </c>
      <c r="BY107" s="165">
        <v>24.682856366083445</v>
      </c>
      <c r="BZ107" s="165">
        <v>21.196007765814269</v>
      </c>
      <c r="CA107" s="165">
        <v>32.049353257065953</v>
      </c>
      <c r="CB107" s="165">
        <v>14.559893781965007</v>
      </c>
      <c r="CC107" s="165">
        <v>36.689694347240916</v>
      </c>
      <c r="CD107" s="165">
        <v>26.314385760430685</v>
      </c>
      <c r="CE107" s="165">
        <v>18.750229690444144</v>
      </c>
      <c r="CF107" s="165">
        <v>23.182856366083445</v>
      </c>
      <c r="CG107" s="200"/>
      <c r="CH107" s="295"/>
      <c r="CI107" s="295"/>
      <c r="CJ107" s="295"/>
      <c r="CK107" s="295"/>
      <c r="CL107" s="295"/>
      <c r="CM107" s="295"/>
      <c r="CN107" s="177"/>
      <c r="CO107" s="171">
        <f t="shared" si="172"/>
        <v>2027</v>
      </c>
      <c r="CP107" s="173">
        <f t="shared" si="171"/>
        <v>46447</v>
      </c>
      <c r="CQ107" s="272">
        <f t="shared" si="155"/>
        <v>2.0219266851170752</v>
      </c>
      <c r="CR107" s="272">
        <f t="shared" si="156"/>
        <v>1.8572773045901223</v>
      </c>
      <c r="CS107" s="272">
        <f t="shared" si="175"/>
        <v>2.0003346156302593</v>
      </c>
      <c r="CT107" s="272">
        <f t="shared" si="175"/>
        <v>1.9753142134603625</v>
      </c>
      <c r="CU107" s="272">
        <f t="shared" si="175"/>
        <v>2.0003346156302593</v>
      </c>
      <c r="CV107" s="272">
        <f t="shared" si="157"/>
        <v>1.9034249486624621</v>
      </c>
      <c r="CW107" s="272">
        <f t="shared" si="158"/>
        <v>1.9944805091001099</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6"/>
        <v>46478</v>
      </c>
      <c r="C108" s="193">
        <f t="shared" si="173"/>
        <v>46507</v>
      </c>
      <c r="D108" s="191">
        <f t="shared" si="174"/>
        <v>46478</v>
      </c>
      <c r="E108" s="325">
        <v>19.03755</v>
      </c>
      <c r="F108" s="329">
        <v>21.117360000000001</v>
      </c>
      <c r="G108" s="327">
        <v>18.13064</v>
      </c>
      <c r="H108" s="328">
        <v>22.97184</v>
      </c>
      <c r="I108" s="325">
        <v>11.250249999999999</v>
      </c>
      <c r="J108" s="329">
        <v>11.967829999999999</v>
      </c>
      <c r="K108" s="327">
        <v>14.09605</v>
      </c>
      <c r="L108" s="328">
        <v>24.191320000000001</v>
      </c>
      <c r="M108" s="325">
        <v>14.60941</v>
      </c>
      <c r="N108" s="329">
        <v>25.178789999999999</v>
      </c>
      <c r="O108" s="339">
        <f>G108+Sheet1!D102</f>
        <v>16.13064</v>
      </c>
      <c r="P108" s="340">
        <f>H108+Sheet1!E102</f>
        <v>21.97184</v>
      </c>
      <c r="Q108" s="325">
        <v>13.68674</v>
      </c>
      <c r="R108" s="329">
        <v>13.72334</v>
      </c>
      <c r="S108" s="4">
        <v>19.556730000000002</v>
      </c>
      <c r="T108" s="5">
        <v>24.872209999999999</v>
      </c>
      <c r="U108" s="2">
        <v>21.306730000000002</v>
      </c>
      <c r="V108" s="3">
        <v>26.622209999999999</v>
      </c>
      <c r="W108" s="4">
        <v>17.616119999999999</v>
      </c>
      <c r="X108" s="5">
        <v>17.2195</v>
      </c>
      <c r="Y108" s="2">
        <v>22.556730000000002</v>
      </c>
      <c r="Z108" s="3">
        <v>26.872209999999999</v>
      </c>
      <c r="AA108" s="327">
        <v>15.808529999999999</v>
      </c>
      <c r="AB108" s="328">
        <v>18.342970000000001</v>
      </c>
      <c r="AC108" s="2">
        <v>22.056730000000002</v>
      </c>
      <c r="AD108" s="73">
        <v>27.372209999999999</v>
      </c>
      <c r="AE108" s="339">
        <f>I108+Sheet1!B102</f>
        <v>12.486850000000002</v>
      </c>
      <c r="AF108" s="342">
        <f>J108+Sheet1!C102</f>
        <v>15.67783</v>
      </c>
      <c r="AG108" s="330">
        <v>2.1924071819246409</v>
      </c>
      <c r="AH108" s="331">
        <v>1.9942980992206074</v>
      </c>
      <c r="AI108" s="330">
        <v>1.7829817443363047</v>
      </c>
      <c r="AJ108" s="331">
        <v>1.7961890165165737</v>
      </c>
      <c r="AK108" s="337">
        <v>1.7874710630308113</v>
      </c>
      <c r="AL108" s="338">
        <v>1.8570403318471946</v>
      </c>
      <c r="AM108" s="337">
        <v>1.7623052373019106</v>
      </c>
      <c r="AN108" s="331">
        <v>1.8490181052376491</v>
      </c>
      <c r="AO108" s="332">
        <v>1.6641162947138843</v>
      </c>
      <c r="AP108" s="333">
        <v>1.7829817443363047</v>
      </c>
      <c r="AQ108" s="332">
        <v>1.2943126736663544</v>
      </c>
      <c r="AR108" s="338">
        <v>1.9351531950796261</v>
      </c>
      <c r="AS108" s="337">
        <v>1.832978780226491</v>
      </c>
      <c r="AT108" s="338">
        <v>1.9642130400321671</v>
      </c>
      <c r="AU108" s="337">
        <v>1.8416386140223482</v>
      </c>
      <c r="AV108" s="338">
        <v>1.8351873284428841</v>
      </c>
      <c r="AW108" s="337">
        <v>1.8791839337010312</v>
      </c>
      <c r="AX108" s="338">
        <v>1.8328625408466805</v>
      </c>
      <c r="AY108" s="337">
        <v>1.8020009855070818</v>
      </c>
      <c r="AZ108" s="338">
        <v>1.7281308596377218</v>
      </c>
      <c r="BA108" s="332">
        <v>2.7867000000000002</v>
      </c>
      <c r="BB108" s="333">
        <v>3.3018180450672308</v>
      </c>
      <c r="BC108" s="15"/>
      <c r="BD108" s="151"/>
      <c r="BE108" s="151"/>
      <c r="BF108" s="151"/>
      <c r="BG108" s="151"/>
      <c r="BH108" s="151"/>
      <c r="BI108" s="151"/>
      <c r="BJ108" s="266">
        <f t="shared" si="159"/>
        <v>1.7009669811097512</v>
      </c>
      <c r="BK108" s="266">
        <f t="shared" si="160"/>
        <v>1.8217774797604478</v>
      </c>
      <c r="BL108" s="266">
        <f t="shared" si="161"/>
        <v>1.7654393031821303</v>
      </c>
      <c r="BM108" s="266">
        <f t="shared" si="162"/>
        <v>1.8908284989522826</v>
      </c>
      <c r="BN108" s="266">
        <f t="shared" si="163"/>
        <v>1.794753065751153</v>
      </c>
      <c r="BO108" s="266"/>
      <c r="BP108" s="266">
        <f t="shared" si="164"/>
        <v>1.8251086155496035</v>
      </c>
      <c r="BQ108" s="292">
        <f t="shared" si="165"/>
        <v>1.7009669811097512</v>
      </c>
      <c r="BR108" s="292">
        <f t="shared" si="166"/>
        <v>1.9161214572545047</v>
      </c>
      <c r="BS108" s="292">
        <f t="shared" si="167"/>
        <v>1.8162695671000826</v>
      </c>
      <c r="BT108" s="292">
        <f t="shared" si="168"/>
        <v>1.7932499822361845</v>
      </c>
      <c r="BU108" s="292">
        <f t="shared" si="169"/>
        <v>1.7934020747117709</v>
      </c>
      <c r="BV108" s="292">
        <f t="shared" si="170"/>
        <v>1.8414890165165736</v>
      </c>
      <c r="BW108" s="169"/>
      <c r="BX108" s="148">
        <v>19.915691999999996</v>
      </c>
      <c r="BY108" s="165">
        <v>20.174702222222223</v>
      </c>
      <c r="BZ108" s="165">
        <v>11.55322822222222</v>
      </c>
      <c r="CA108" s="165">
        <v>19.072037111111111</v>
      </c>
      <c r="CB108" s="165">
        <v>13.702193333333335</v>
      </c>
      <c r="CC108" s="165">
        <v>18.358497333333336</v>
      </c>
      <c r="CD108" s="165">
        <v>13.834152666666666</v>
      </c>
      <c r="CE108" s="165">
        <v>16.878626888888888</v>
      </c>
      <c r="CF108" s="165">
        <v>18.596924444444443</v>
      </c>
      <c r="CG108" s="200"/>
      <c r="CH108" s="295"/>
      <c r="CI108" s="295"/>
      <c r="CJ108" s="295"/>
      <c r="CK108" s="295"/>
      <c r="CL108" s="295"/>
      <c r="CM108" s="295"/>
      <c r="CN108" s="177"/>
      <c r="CO108" s="171">
        <f t="shared" si="172"/>
        <v>2027</v>
      </c>
      <c r="CP108" s="173">
        <f t="shared" si="171"/>
        <v>46478</v>
      </c>
      <c r="CQ108" s="272">
        <f t="shared" si="155"/>
        <v>1.8460642060189538</v>
      </c>
      <c r="CR108" s="272">
        <f t="shared" si="156"/>
        <v>1.7932499822361845</v>
      </c>
      <c r="CS108" s="272">
        <f t="shared" si="175"/>
        <v>1.8264084700707812</v>
      </c>
      <c r="CT108" s="272">
        <f t="shared" si="175"/>
        <v>1.8034223883926805</v>
      </c>
      <c r="CU108" s="272">
        <f t="shared" si="175"/>
        <v>1.8264084700707812</v>
      </c>
      <c r="CV108" s="272">
        <f t="shared" si="157"/>
        <v>1.8382368955423383</v>
      </c>
      <c r="CW108" s="272">
        <f t="shared" si="158"/>
        <v>1.8220271760913758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6"/>
        <v>46508</v>
      </c>
      <c r="C109" s="193">
        <f t="shared" si="173"/>
        <v>46538</v>
      </c>
      <c r="D109" s="191">
        <f t="shared" si="174"/>
        <v>46508</v>
      </c>
      <c r="E109" s="325">
        <v>15.621779999999999</v>
      </c>
      <c r="F109" s="329">
        <v>17.52486</v>
      </c>
      <c r="G109" s="327">
        <v>17.45269</v>
      </c>
      <c r="H109" s="328">
        <v>22.79927</v>
      </c>
      <c r="I109" s="325">
        <v>7.8769660000000004</v>
      </c>
      <c r="J109" s="329">
        <v>8.5043150000000001</v>
      </c>
      <c r="K109" s="327">
        <v>12.69811</v>
      </c>
      <c r="L109" s="328">
        <v>22.017910000000001</v>
      </c>
      <c r="M109" s="325">
        <v>13.07442</v>
      </c>
      <c r="N109" s="329">
        <v>22.895029999999998</v>
      </c>
      <c r="O109" s="339">
        <f>G109+Sheet1!D103</f>
        <v>15.45269</v>
      </c>
      <c r="P109" s="340">
        <f>H109+Sheet1!E103</f>
        <v>21.29927</v>
      </c>
      <c r="Q109" s="325">
        <v>16.465219999999999</v>
      </c>
      <c r="R109" s="329">
        <v>15.87598</v>
      </c>
      <c r="S109" s="4">
        <v>18.898050000000001</v>
      </c>
      <c r="T109" s="5">
        <v>24.43158</v>
      </c>
      <c r="U109" s="2">
        <v>19.648050000000001</v>
      </c>
      <c r="V109" s="3">
        <v>27.43158</v>
      </c>
      <c r="W109" s="4">
        <v>11.836919999999999</v>
      </c>
      <c r="X109" s="5">
        <v>11.56002</v>
      </c>
      <c r="Y109" s="2">
        <v>20.398050000000001</v>
      </c>
      <c r="Z109" s="3">
        <v>28.68158</v>
      </c>
      <c r="AA109" s="327">
        <v>17.30097</v>
      </c>
      <c r="AB109" s="328">
        <v>18.655010000000001</v>
      </c>
      <c r="AC109" s="2">
        <v>20.398050000000001</v>
      </c>
      <c r="AD109" s="73">
        <v>27.43158</v>
      </c>
      <c r="AE109" s="339">
        <f>I109+Sheet1!B103</f>
        <v>12.073816000000001</v>
      </c>
      <c r="AF109" s="342">
        <f>J109+Sheet1!C103</f>
        <v>15.084414999999998</v>
      </c>
      <c r="AG109" s="330">
        <v>2.1527853653838345</v>
      </c>
      <c r="AH109" s="331">
        <v>1.9546762826798005</v>
      </c>
      <c r="AI109" s="330">
        <v>1.7565671999757668</v>
      </c>
      <c r="AJ109" s="331">
        <v>1.7697744721560358</v>
      </c>
      <c r="AK109" s="337">
        <v>1.76107323085598</v>
      </c>
      <c r="AL109" s="338">
        <v>1.8302190950537576</v>
      </c>
      <c r="AM109" s="337">
        <v>1.6610089559053371</v>
      </c>
      <c r="AN109" s="331">
        <v>1.8093962886968427</v>
      </c>
      <c r="AO109" s="332">
        <v>1.6112872059928085</v>
      </c>
      <c r="AP109" s="333">
        <v>1.5980799338125395</v>
      </c>
      <c r="AQ109" s="332">
        <v>1.3867635789282369</v>
      </c>
      <c r="AR109" s="338">
        <v>1.9078921757255898</v>
      </c>
      <c r="AS109" s="337">
        <v>1.8062036690656031</v>
      </c>
      <c r="AT109" s="338">
        <v>1.9368963133924426</v>
      </c>
      <c r="AU109" s="337">
        <v>1.8150789351916603</v>
      </c>
      <c r="AV109" s="338">
        <v>1.8085240000789515</v>
      </c>
      <c r="AW109" s="337">
        <v>1.7584048501906293</v>
      </c>
      <c r="AX109" s="338">
        <v>1.8060876525149359</v>
      </c>
      <c r="AY109" s="337">
        <v>1.7755752996894065</v>
      </c>
      <c r="AZ109" s="338">
        <v>1.6865325970521676</v>
      </c>
      <c r="BA109" s="332">
        <v>2.7734999999999999</v>
      </c>
      <c r="BB109" s="333">
        <v>3.1433307789040037</v>
      </c>
      <c r="BC109" s="15"/>
      <c r="BD109" s="151"/>
      <c r="BE109" s="151"/>
      <c r="BF109" s="151"/>
      <c r="BG109" s="151"/>
      <c r="BH109" s="151"/>
      <c r="BI109" s="151"/>
      <c r="BJ109" s="266">
        <f t="shared" si="159"/>
        <v>1.6472734261538859</v>
      </c>
      <c r="BK109" s="266">
        <f t="shared" si="160"/>
        <v>1.6338500374149196</v>
      </c>
      <c r="BL109" s="266">
        <f t="shared" si="161"/>
        <v>1.7097107717287292</v>
      </c>
      <c r="BM109" s="266">
        <f t="shared" si="162"/>
        <v>1.6957786388653788</v>
      </c>
      <c r="BN109" s="266">
        <f t="shared" si="163"/>
        <v>1.6716532185407285</v>
      </c>
      <c r="BO109" s="266"/>
      <c r="BP109" s="266">
        <f t="shared" si="164"/>
        <v>1.7983271653209327</v>
      </c>
      <c r="BQ109" s="292">
        <f t="shared" si="165"/>
        <v>1.6472734261538859</v>
      </c>
      <c r="BR109" s="292">
        <f t="shared" si="166"/>
        <v>1.8752995551704799</v>
      </c>
      <c r="BS109" s="292">
        <f t="shared" si="167"/>
        <v>1.7895050611943426</v>
      </c>
      <c r="BT109" s="292">
        <f t="shared" si="168"/>
        <v>1.6915775127023358</v>
      </c>
      <c r="BU109" s="292">
        <f t="shared" si="169"/>
        <v>1.7669506188229891</v>
      </c>
      <c r="BV109" s="292">
        <f t="shared" si="170"/>
        <v>1.8150744721560357</v>
      </c>
      <c r="BW109" s="169"/>
      <c r="BX109" s="148">
        <v>16.50169870967742</v>
      </c>
      <c r="BY109" s="165">
        <v>19.924764623655914</v>
      </c>
      <c r="BZ109" s="165">
        <v>8.1670305913978503</v>
      </c>
      <c r="CA109" s="165">
        <v>17.615132150537637</v>
      </c>
      <c r="CB109" s="165">
        <v>16.192775698924731</v>
      </c>
      <c r="CC109" s="165">
        <v>17.007264838709677</v>
      </c>
      <c r="CD109" s="165">
        <v>13.465813387096775</v>
      </c>
      <c r="CE109" s="165">
        <v>17.927031505376345</v>
      </c>
      <c r="CF109" s="165">
        <v>18.155947419354838</v>
      </c>
      <c r="CG109" s="200"/>
      <c r="CH109" s="295"/>
      <c r="CI109" s="295"/>
      <c r="CJ109" s="295"/>
      <c r="CK109" s="295"/>
      <c r="CL109" s="295"/>
      <c r="CM109" s="295"/>
      <c r="CN109" s="177"/>
      <c r="CO109" s="171">
        <f t="shared" si="172"/>
        <v>2027</v>
      </c>
      <c r="CP109" s="173">
        <f t="shared" si="171"/>
        <v>46508</v>
      </c>
      <c r="CQ109" s="272">
        <f t="shared" si="155"/>
        <v>1.8190084400038582</v>
      </c>
      <c r="CR109" s="272">
        <f t="shared" si="156"/>
        <v>1.6915775127023358</v>
      </c>
      <c r="CS109" s="272">
        <f t="shared" si="175"/>
        <v>1.7996439641650412</v>
      </c>
      <c r="CT109" s="272">
        <f t="shared" si="175"/>
        <v>1.7769709325038987</v>
      </c>
      <c r="CU109" s="272">
        <f t="shared" si="175"/>
        <v>1.7996439641650412</v>
      </c>
      <c r="CV109" s="272">
        <f t="shared" si="157"/>
        <v>1.7347212384578741</v>
      </c>
      <c r="CW109" s="272">
        <f t="shared" si="158"/>
        <v>1.7954958940900319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6"/>
        <v>46539</v>
      </c>
      <c r="C110" s="193">
        <f t="shared" si="173"/>
        <v>46568</v>
      </c>
      <c r="D110" s="191">
        <f t="shared" si="174"/>
        <v>46539</v>
      </c>
      <c r="E110" s="325">
        <v>25.56925</v>
      </c>
      <c r="F110" s="329">
        <v>21.433920000000001</v>
      </c>
      <c r="G110" s="327">
        <v>30.53518</v>
      </c>
      <c r="H110" s="328">
        <v>28.220549999999999</v>
      </c>
      <c r="I110" s="325">
        <v>16.837589999999999</v>
      </c>
      <c r="J110" s="329">
        <v>12.19406</v>
      </c>
      <c r="K110" s="327">
        <v>24.381250000000001</v>
      </c>
      <c r="L110" s="328">
        <v>28.68683</v>
      </c>
      <c r="M110" s="325">
        <v>24.88899</v>
      </c>
      <c r="N110" s="329">
        <v>29.55414</v>
      </c>
      <c r="O110" s="339">
        <f>G110+Sheet1!D104</f>
        <v>29.53518</v>
      </c>
      <c r="P110" s="340">
        <f>H110+Sheet1!E104</f>
        <v>25.720549999999999</v>
      </c>
      <c r="Q110" s="325">
        <v>28.971109999999999</v>
      </c>
      <c r="R110" s="329">
        <v>20.720469999999999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29.004930000000002</v>
      </c>
      <c r="AB110" s="328">
        <v>22.365269999999999</v>
      </c>
      <c r="AC110" s="2">
        <v>37.823410000000003</v>
      </c>
      <c r="AD110" s="73">
        <v>33.854799999999997</v>
      </c>
      <c r="AE110" s="339">
        <f>I110+Sheet1!B104</f>
        <v>21.976289999999999</v>
      </c>
      <c r="AF110" s="342">
        <f>J110+Sheet1!C104</f>
        <v>19.862210000000001</v>
      </c>
      <c r="AG110" s="330">
        <v>2.1659926375641034</v>
      </c>
      <c r="AH110" s="331">
        <v>2.0471271879416832</v>
      </c>
      <c r="AI110" s="330">
        <v>1.7829817443363047</v>
      </c>
      <c r="AJ110" s="331">
        <v>1.8226035608771112</v>
      </c>
      <c r="AK110" s="337">
        <v>1.8137950248030199</v>
      </c>
      <c r="AL110" s="338">
        <v>1.8841458662480948</v>
      </c>
      <c r="AM110" s="337">
        <v>1.7506671829387002</v>
      </c>
      <c r="AN110" s="331">
        <v>1.8093962886968427</v>
      </c>
      <c r="AO110" s="332">
        <v>1.5980799338125395</v>
      </c>
      <c r="AP110" s="333">
        <v>1.6641162947138843</v>
      </c>
      <c r="AQ110" s="332">
        <v>1.4527999398295817</v>
      </c>
      <c r="AR110" s="338">
        <v>1.9631290730457784</v>
      </c>
      <c r="AS110" s="337">
        <v>1.8598343066836029</v>
      </c>
      <c r="AT110" s="338">
        <v>1.9924908599594158</v>
      </c>
      <c r="AU110" s="337">
        <v>1.8689951842006578</v>
      </c>
      <c r="AV110" s="338">
        <v>1.8620658024890397</v>
      </c>
      <c r="AW110" s="337">
        <v>1.8205482357931566</v>
      </c>
      <c r="AX110" s="338">
        <v>1.8597168595359486</v>
      </c>
      <c r="AY110" s="337">
        <v>1.8284759182598387</v>
      </c>
      <c r="AZ110" s="338">
        <v>1.6995776737089716</v>
      </c>
      <c r="BA110" s="332">
        <v>2.8130999999999999</v>
      </c>
      <c r="BB110" s="333">
        <v>3.0508798736421214</v>
      </c>
      <c r="BC110" s="15"/>
      <c r="BD110" s="151"/>
      <c r="BE110" s="151"/>
      <c r="BF110" s="151"/>
      <c r="BG110" s="151"/>
      <c r="BH110" s="151"/>
      <c r="BI110" s="151"/>
      <c r="BJ110" s="266">
        <f t="shared" si="159"/>
        <v>1.6338500374149196</v>
      </c>
      <c r="BK110" s="266">
        <f t="shared" si="160"/>
        <v>1.7009669811097512</v>
      </c>
      <c r="BL110" s="266">
        <f t="shared" si="161"/>
        <v>1.6957786388653788</v>
      </c>
      <c r="BM110" s="266">
        <f t="shared" si="162"/>
        <v>1.7654393031821303</v>
      </c>
      <c r="BN110" s="266">
        <f t="shared" si="163"/>
        <v>1.6990087401430451</v>
      </c>
      <c r="BO110" s="266"/>
      <c r="BP110" s="266">
        <f t="shared" si="164"/>
        <v>1.8518900657782738</v>
      </c>
      <c r="BQ110" s="292">
        <f t="shared" si="165"/>
        <v>1.6338500374149196</v>
      </c>
      <c r="BR110" s="292">
        <f t="shared" si="166"/>
        <v>1.8752995551704799</v>
      </c>
      <c r="BS110" s="292">
        <f t="shared" si="167"/>
        <v>1.8429591765213627</v>
      </c>
      <c r="BT110" s="292">
        <f t="shared" si="168"/>
        <v>1.7815687071551742</v>
      </c>
      <c r="BU110" s="292">
        <f t="shared" si="169"/>
        <v>1.8197795101399512</v>
      </c>
      <c r="BV110" s="292">
        <f t="shared" si="170"/>
        <v>1.8679035608771111</v>
      </c>
      <c r="BW110" s="169"/>
      <c r="BX110" s="148">
        <v>23.823221777777778</v>
      </c>
      <c r="BY110" s="165">
        <v>29.557891777777776</v>
      </c>
      <c r="BZ110" s="165">
        <v>14.876988444444445</v>
      </c>
      <c r="CA110" s="165">
        <v>26.858720000000002</v>
      </c>
      <c r="CB110" s="165">
        <v>25.487506444444445</v>
      </c>
      <c r="CC110" s="165">
        <v>26.199161555555559</v>
      </c>
      <c r="CD110" s="165">
        <v>21.083678444444441</v>
      </c>
      <c r="CE110" s="165">
        <v>26.201518</v>
      </c>
      <c r="CF110" s="165">
        <v>27.924558444444443</v>
      </c>
      <c r="CG110" s="200"/>
      <c r="CH110" s="295"/>
      <c r="CI110" s="295"/>
      <c r="CJ110" s="295"/>
      <c r="CK110" s="295"/>
      <c r="CL110" s="295"/>
      <c r="CM110" s="295"/>
      <c r="CN110" s="177"/>
      <c r="CO110" s="171">
        <f t="shared" si="172"/>
        <v>2027</v>
      </c>
      <c r="CP110" s="173">
        <f t="shared" si="171"/>
        <v>46539</v>
      </c>
      <c r="CQ110" s="272">
        <f t="shared" si="155"/>
        <v>1.8460642060189538</v>
      </c>
      <c r="CR110" s="272">
        <f t="shared" si="156"/>
        <v>1.7815687071551742</v>
      </c>
      <c r="CS110" s="272">
        <f t="shared" si="175"/>
        <v>1.8530980794920613</v>
      </c>
      <c r="CT110" s="272">
        <f t="shared" si="175"/>
        <v>1.8297998238208608</v>
      </c>
      <c r="CU110" s="272">
        <f t="shared" si="175"/>
        <v>1.8530980794920613</v>
      </c>
      <c r="CV110" s="272">
        <f t="shared" si="157"/>
        <v>1.8263438543765331</v>
      </c>
      <c r="CW110" s="272">
        <f t="shared" si="158"/>
        <v>1.848558458092719</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6"/>
        <v>46569</v>
      </c>
      <c r="C111" s="193">
        <f t="shared" si="173"/>
        <v>46599</v>
      </c>
      <c r="D111" s="191">
        <f t="shared" si="174"/>
        <v>46569</v>
      </c>
      <c r="E111" s="325">
        <v>99.486080000000001</v>
      </c>
      <c r="F111" s="329">
        <v>27.128150000000002</v>
      </c>
      <c r="G111" s="327">
        <v>105.50790000000001</v>
      </c>
      <c r="H111" s="328">
        <v>33.324820000000003</v>
      </c>
      <c r="I111" s="325">
        <v>88.397329999999997</v>
      </c>
      <c r="J111" s="329">
        <v>17.698650000000001</v>
      </c>
      <c r="K111" s="327">
        <v>100.07259999999999</v>
      </c>
      <c r="L111" s="328">
        <v>34.478230000000003</v>
      </c>
      <c r="M111" s="325">
        <v>103.5531</v>
      </c>
      <c r="N111" s="329">
        <v>35.164560000000002</v>
      </c>
      <c r="O111" s="339">
        <f>G111+Sheet1!D105</f>
        <v>110.00790000000001</v>
      </c>
      <c r="P111" s="340">
        <f>H111+Sheet1!E105</f>
        <v>34.324820000000003</v>
      </c>
      <c r="Q111" s="325">
        <v>104.9568</v>
      </c>
      <c r="R111" s="329">
        <v>27.004760000000001</v>
      </c>
      <c r="S111" s="4">
        <v>137.79470000000001</v>
      </c>
      <c r="T111" s="5">
        <v>47.118259999999999</v>
      </c>
      <c r="U111" s="2">
        <v>140.29470000000001</v>
      </c>
      <c r="V111" s="3">
        <v>47.118259999999999</v>
      </c>
      <c r="W111" s="4">
        <v>115.2278</v>
      </c>
      <c r="X111" s="5">
        <v>28.210989999999999</v>
      </c>
      <c r="Y111" s="2">
        <v>138.79470000000001</v>
      </c>
      <c r="Z111" s="3">
        <v>47.118259999999999</v>
      </c>
      <c r="AA111" s="327">
        <v>103.4726</v>
      </c>
      <c r="AB111" s="328">
        <v>27.779669999999999</v>
      </c>
      <c r="AC111" s="2">
        <v>136.79470000000001</v>
      </c>
      <c r="AD111" s="73">
        <v>45.618259999999999</v>
      </c>
      <c r="AE111" s="339">
        <f>I111+Sheet1!B105</f>
        <v>92.416229999999985</v>
      </c>
      <c r="AF111" s="342">
        <f>J111+Sheet1!C105</f>
        <v>25.198499999999999</v>
      </c>
      <c r="AG111" s="330">
        <v>2.1924071819246409</v>
      </c>
      <c r="AH111" s="331">
        <v>2.2452362706457167</v>
      </c>
      <c r="AI111" s="330">
        <v>1.9018471939587249</v>
      </c>
      <c r="AJ111" s="331">
        <v>1.9282617383192626</v>
      </c>
      <c r="AK111" s="337">
        <v>1.9192863997495397</v>
      </c>
      <c r="AL111" s="338">
        <v>1.9929440116117323</v>
      </c>
      <c r="AM111" s="337">
        <v>1.8070946676280037</v>
      </c>
      <c r="AN111" s="331">
        <v>1.8490181052376491</v>
      </c>
      <c r="AO111" s="332">
        <v>1.6244944781730775</v>
      </c>
      <c r="AP111" s="333">
        <v>1.6641162947138843</v>
      </c>
      <c r="AQ111" s="332">
        <v>1.4527999398295817</v>
      </c>
      <c r="AR111" s="338">
        <v>2.075696633224577</v>
      </c>
      <c r="AS111" s="337">
        <v>1.9680524059783675</v>
      </c>
      <c r="AT111" s="338">
        <v>2.1056144284569869</v>
      </c>
      <c r="AU111" s="337">
        <v>1.9784039631287811</v>
      </c>
      <c r="AV111" s="338">
        <v>1.9697278025113825</v>
      </c>
      <c r="AW111" s="337">
        <v>1.8817096489376333</v>
      </c>
      <c r="AX111" s="338">
        <v>1.9679327347974378</v>
      </c>
      <c r="AY111" s="337">
        <v>1.9342452973657447</v>
      </c>
      <c r="AZ111" s="338">
        <v>1.7554565530568651</v>
      </c>
      <c r="BA111" s="332">
        <v>2.8527999999999998</v>
      </c>
      <c r="BB111" s="333">
        <v>2.9188071518394318</v>
      </c>
      <c r="BC111" s="15"/>
      <c r="BD111" s="151"/>
      <c r="BE111" s="151"/>
      <c r="BF111" s="151"/>
      <c r="BG111" s="151"/>
      <c r="BH111" s="151"/>
      <c r="BI111" s="151"/>
      <c r="BJ111" s="266">
        <f t="shared" si="159"/>
        <v>1.6606968148928523</v>
      </c>
      <c r="BK111" s="266">
        <f t="shared" si="160"/>
        <v>1.7009669811097512</v>
      </c>
      <c r="BL111" s="266">
        <f t="shared" si="161"/>
        <v>1.7236429045920794</v>
      </c>
      <c r="BM111" s="266">
        <f t="shared" si="162"/>
        <v>1.7654393031821303</v>
      </c>
      <c r="BN111" s="266">
        <f t="shared" si="163"/>
        <v>1.7126865009442032</v>
      </c>
      <c r="BO111" s="266"/>
      <c r="BP111" s="266">
        <f t="shared" si="164"/>
        <v>1.9590158666929562</v>
      </c>
      <c r="BQ111" s="292">
        <f t="shared" si="165"/>
        <v>1.6606968148928523</v>
      </c>
      <c r="BR111" s="292">
        <f t="shared" si="166"/>
        <v>1.9161214572545047</v>
      </c>
      <c r="BS111" s="292">
        <f t="shared" si="167"/>
        <v>1.9499158580041973</v>
      </c>
      <c r="BT111" s="292">
        <f t="shared" si="168"/>
        <v>1.8382057488989296</v>
      </c>
      <c r="BU111" s="292">
        <f t="shared" si="169"/>
        <v>1.9254851768994092</v>
      </c>
      <c r="BV111" s="292">
        <f t="shared" si="170"/>
        <v>1.9735617383192627</v>
      </c>
      <c r="BW111" s="169"/>
      <c r="BX111" s="148">
        <v>67.586347419354851</v>
      </c>
      <c r="BY111" s="165">
        <v>73.685251827956989</v>
      </c>
      <c r="BZ111" s="165">
        <v>57.229094731182805</v>
      </c>
      <c r="CA111" s="165">
        <v>73.403313548387089</v>
      </c>
      <c r="CB111" s="165">
        <v>70.590846881720438</v>
      </c>
      <c r="CC111" s="165">
        <v>71.154651935483869</v>
      </c>
      <c r="CD111" s="165">
        <v>62.782607096774193</v>
      </c>
      <c r="CE111" s="165">
        <v>70.102598602150536</v>
      </c>
      <c r="CF111" s="165">
        <v>76.642241075268814</v>
      </c>
      <c r="CG111" s="200"/>
      <c r="CH111" s="295"/>
      <c r="CI111" s="295"/>
      <c r="CJ111" s="295"/>
      <c r="CK111" s="295"/>
      <c r="CL111" s="295"/>
      <c r="CM111" s="295"/>
      <c r="CN111" s="177"/>
      <c r="CO111" s="171">
        <f t="shared" si="172"/>
        <v>2027</v>
      </c>
      <c r="CP111" s="173">
        <f t="shared" si="171"/>
        <v>46569</v>
      </c>
      <c r="CQ111" s="272">
        <f t="shared" si="155"/>
        <v>1.9678151530868839</v>
      </c>
      <c r="CR111" s="272">
        <f t="shared" si="156"/>
        <v>1.8382057488989296</v>
      </c>
      <c r="CS111" s="272">
        <f t="shared" si="175"/>
        <v>1.9600547609748959</v>
      </c>
      <c r="CT111" s="272">
        <f t="shared" si="175"/>
        <v>1.9355054905803188</v>
      </c>
      <c r="CU111" s="272">
        <f t="shared" si="175"/>
        <v>1.9600547609748959</v>
      </c>
      <c r="CV111" s="272">
        <f t="shared" si="157"/>
        <v>1.8840076508624957</v>
      </c>
      <c r="CW111" s="272">
        <f t="shared" si="158"/>
        <v>1.9546835860980942</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6"/>
        <v>46600</v>
      </c>
      <c r="C112" s="193">
        <f t="shared" si="173"/>
        <v>46630</v>
      </c>
      <c r="D112" s="191">
        <f t="shared" si="174"/>
        <v>46600</v>
      </c>
      <c r="E112" s="325">
        <v>120.6938</v>
      </c>
      <c r="F112" s="329">
        <v>35.435490000000001</v>
      </c>
      <c r="G112" s="327">
        <v>118.4473</v>
      </c>
      <c r="H112" s="328">
        <v>39.739539999999998</v>
      </c>
      <c r="I112" s="325">
        <v>109.1294</v>
      </c>
      <c r="J112" s="329">
        <v>25.75497</v>
      </c>
      <c r="K112" s="327">
        <v>116.2244</v>
      </c>
      <c r="L112" s="328">
        <v>41.857930000000003</v>
      </c>
      <c r="M112" s="325">
        <v>120.48180000000001</v>
      </c>
      <c r="N112" s="329">
        <v>42.967910000000003</v>
      </c>
      <c r="O112" s="339">
        <f>G112+Sheet1!D106</f>
        <v>122.4473</v>
      </c>
      <c r="P112" s="340">
        <f>H112+Sheet1!E106</f>
        <v>40.239539999999998</v>
      </c>
      <c r="Q112" s="325">
        <v>112.95269999999999</v>
      </c>
      <c r="R112" s="329">
        <v>33.603679999999997</v>
      </c>
      <c r="S112" s="4">
        <v>159.2071</v>
      </c>
      <c r="T112" s="5">
        <v>53.503500000000003</v>
      </c>
      <c r="U112" s="2">
        <v>161.2071</v>
      </c>
      <c r="V112" s="3">
        <v>54.003500000000003</v>
      </c>
      <c r="W112" s="4">
        <v>147.94399999999999</v>
      </c>
      <c r="X112" s="5">
        <v>38.566180000000003</v>
      </c>
      <c r="Y112" s="2">
        <v>159.2071</v>
      </c>
      <c r="Z112" s="3">
        <v>54.503500000000003</v>
      </c>
      <c r="AA112" s="327">
        <v>111.33710000000001</v>
      </c>
      <c r="AB112" s="328">
        <v>33.920009999999998</v>
      </c>
      <c r="AC112" s="2">
        <v>158.2071</v>
      </c>
      <c r="AD112" s="73">
        <v>53.003500000000003</v>
      </c>
      <c r="AE112" s="339">
        <f>I112+Sheet1!B106</f>
        <v>111.99835</v>
      </c>
      <c r="AF112" s="342">
        <f>J112+Sheet1!C106</f>
        <v>32.378319999999995</v>
      </c>
      <c r="AG112" s="330">
        <v>2.2320289984654478</v>
      </c>
      <c r="AH112" s="331">
        <v>2.3773089924484063</v>
      </c>
      <c r="AI112" s="330">
        <v>2.0207126435811453</v>
      </c>
      <c r="AJ112" s="331">
        <v>2.0207126435811453</v>
      </c>
      <c r="AK112" s="337">
        <v>2.011641389120824</v>
      </c>
      <c r="AL112" s="338">
        <v>2.0862675758143996</v>
      </c>
      <c r="AM112" s="337">
        <v>1.8967388326234227</v>
      </c>
      <c r="AN112" s="331">
        <v>1.9150544661389939</v>
      </c>
      <c r="AO112" s="332">
        <v>1.7301526556152289</v>
      </c>
      <c r="AP112" s="333">
        <v>1.6641162947138843</v>
      </c>
      <c r="AQ112" s="332">
        <v>1.4527999398295817</v>
      </c>
      <c r="AR112" s="338">
        <v>2.170025491998032</v>
      </c>
      <c r="AS112" s="337">
        <v>2.061049488414707</v>
      </c>
      <c r="AT112" s="338">
        <v>2.2002630068657689</v>
      </c>
      <c r="AU112" s="337">
        <v>2.0715721435886794</v>
      </c>
      <c r="AV112" s="338">
        <v>2.0627427892472996</v>
      </c>
      <c r="AW112" s="337">
        <v>1.9189936435660773</v>
      </c>
      <c r="AX112" s="338">
        <v>2.0609890133849711</v>
      </c>
      <c r="AY112" s="337">
        <v>2.0267601465546927</v>
      </c>
      <c r="AZ112" s="338">
        <v>1.8620866405849956</v>
      </c>
      <c r="BA112" s="332">
        <v>2.9451999999999998</v>
      </c>
      <c r="BB112" s="333">
        <v>2.8923926074788939</v>
      </c>
      <c r="BC112" s="15"/>
      <c r="BD112" s="151"/>
      <c r="BE112" s="151"/>
      <c r="BF112" s="151"/>
      <c r="BG112" s="151"/>
      <c r="BH112" s="151"/>
      <c r="BI112" s="151"/>
      <c r="BJ112" s="266">
        <f t="shared" si="159"/>
        <v>1.7680839248045825</v>
      </c>
      <c r="BK112" s="266">
        <f t="shared" si="160"/>
        <v>1.7009669811097512</v>
      </c>
      <c r="BL112" s="266">
        <f t="shared" si="161"/>
        <v>1.8350999674988813</v>
      </c>
      <c r="BM112" s="266">
        <f t="shared" si="162"/>
        <v>1.7654393031821303</v>
      </c>
      <c r="BN112" s="266">
        <f t="shared" si="163"/>
        <v>1.7673975441488365</v>
      </c>
      <c r="BO112" s="266"/>
      <c r="BP112" s="266">
        <f t="shared" si="164"/>
        <v>2.0527509424933035</v>
      </c>
      <c r="BQ112" s="292">
        <f t="shared" si="165"/>
        <v>1.7680839248045825</v>
      </c>
      <c r="BR112" s="292">
        <f t="shared" si="166"/>
        <v>1.9841579607278801</v>
      </c>
      <c r="BS112" s="292">
        <f t="shared" si="167"/>
        <v>2.0435536856137322</v>
      </c>
      <c r="BT112" s="292">
        <f t="shared" si="168"/>
        <v>1.9281828290910596</v>
      </c>
      <c r="BU112" s="292">
        <f t="shared" si="169"/>
        <v>2.0180277732491434</v>
      </c>
      <c r="BV112" s="292">
        <f t="shared" si="170"/>
        <v>2.0660126435811454</v>
      </c>
      <c r="BW112" s="169"/>
      <c r="BX112" s="148">
        <v>83.106803118279572</v>
      </c>
      <c r="BY112" s="165">
        <v>83.748179999999991</v>
      </c>
      <c r="BZ112" s="165">
        <v>72.37293086021505</v>
      </c>
      <c r="CA112" s="165">
        <v>86.309009784946227</v>
      </c>
      <c r="CB112" s="165">
        <v>77.970873978494609</v>
      </c>
      <c r="CC112" s="165">
        <v>83.43918204301076</v>
      </c>
      <c r="CD112" s="165">
        <v>76.897046451612908</v>
      </c>
      <c r="CE112" s="165">
        <v>77.206985053763432</v>
      </c>
      <c r="CF112" s="165">
        <v>86.205169247311815</v>
      </c>
      <c r="CG112" s="200"/>
      <c r="CH112" s="295"/>
      <c r="CI112" s="295"/>
      <c r="CJ112" s="295"/>
      <c r="CK112" s="295"/>
      <c r="CL112" s="295"/>
      <c r="CM112" s="295"/>
      <c r="CN112" s="177"/>
      <c r="CO112" s="171">
        <f t="shared" si="172"/>
        <v>2027</v>
      </c>
      <c r="CP112" s="173">
        <f t="shared" si="171"/>
        <v>46600</v>
      </c>
      <c r="CQ112" s="272">
        <f t="shared" si="155"/>
        <v>2.0895661001548143</v>
      </c>
      <c r="CR112" s="272">
        <f t="shared" si="156"/>
        <v>1.9281828290910596</v>
      </c>
      <c r="CS112" s="272">
        <f t="shared" si="175"/>
        <v>2.0536925885844308</v>
      </c>
      <c r="CT112" s="272">
        <f t="shared" si="175"/>
        <v>2.0280480869300535</v>
      </c>
      <c r="CU112" s="272">
        <f t="shared" si="175"/>
        <v>2.0536925885844308</v>
      </c>
      <c r="CV112" s="272">
        <f t="shared" si="157"/>
        <v>1.9756158966475461</v>
      </c>
      <c r="CW112" s="272">
        <f t="shared" si="158"/>
        <v>2.0475430731027977</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6"/>
        <v>46631</v>
      </c>
      <c r="C113" s="193">
        <f t="shared" si="173"/>
        <v>46660</v>
      </c>
      <c r="D113" s="191">
        <f t="shared" si="174"/>
        <v>46631</v>
      </c>
      <c r="E113" s="325">
        <v>37.61477</v>
      </c>
      <c r="F113" s="329">
        <v>28.905989999999999</v>
      </c>
      <c r="G113" s="327">
        <v>43.89828</v>
      </c>
      <c r="H113" s="328">
        <v>33.855559999999997</v>
      </c>
      <c r="I113" s="325">
        <v>27.48462</v>
      </c>
      <c r="J113" s="329">
        <v>19.063230000000001</v>
      </c>
      <c r="K113" s="327">
        <v>48.902389999999997</v>
      </c>
      <c r="L113" s="328">
        <v>40.315829999999998</v>
      </c>
      <c r="M113" s="325">
        <v>47.043849999999999</v>
      </c>
      <c r="N113" s="329">
        <v>40.35615</v>
      </c>
      <c r="O113" s="339">
        <f>G113+Sheet1!D107</f>
        <v>45.89828</v>
      </c>
      <c r="P113" s="340">
        <f>H113+Sheet1!E107</f>
        <v>31.855559999999997</v>
      </c>
      <c r="Q113" s="325">
        <v>31.285679999999999</v>
      </c>
      <c r="R113" s="329">
        <v>21.629480000000001</v>
      </c>
      <c r="S113" s="4">
        <v>56.83155</v>
      </c>
      <c r="T113" s="5">
        <v>41.73395</v>
      </c>
      <c r="U113" s="2">
        <v>61.83155</v>
      </c>
      <c r="V113" s="3">
        <v>42.73395</v>
      </c>
      <c r="W113" s="4">
        <v>43.104799999999997</v>
      </c>
      <c r="X113" s="5">
        <v>27.53959</v>
      </c>
      <c r="Y113" s="2">
        <v>61.33155</v>
      </c>
      <c r="Z113" s="3">
        <v>44.73395</v>
      </c>
      <c r="AA113" s="327">
        <v>31.82497</v>
      </c>
      <c r="AB113" s="328">
        <v>24.214189999999999</v>
      </c>
      <c r="AC113" s="2">
        <v>59.83155</v>
      </c>
      <c r="AD113" s="73">
        <v>41.23395</v>
      </c>
      <c r="AE113" s="339">
        <f>I113+Sheet1!B107</f>
        <v>31.059069999999998</v>
      </c>
      <c r="AF113" s="342">
        <f>J113+Sheet1!C107</f>
        <v>25.28988</v>
      </c>
      <c r="AG113" s="330">
        <v>2.2188217262851788</v>
      </c>
      <c r="AH113" s="331">
        <v>2.3376871759075994</v>
      </c>
      <c r="AI113" s="330">
        <v>2.0075053714008764</v>
      </c>
      <c r="AJ113" s="331">
        <v>2.0471271879416832</v>
      </c>
      <c r="AK113" s="337">
        <v>2.0379735160227881</v>
      </c>
      <c r="AL113" s="338">
        <v>2.1130336257577276</v>
      </c>
      <c r="AM113" s="337">
        <v>1.9327062889554953</v>
      </c>
      <c r="AN113" s="331">
        <v>2.0207126435811453</v>
      </c>
      <c r="AO113" s="332">
        <v>1.8226035608771112</v>
      </c>
      <c r="AP113" s="333">
        <v>1.5452508450914639</v>
      </c>
      <c r="AQ113" s="332">
        <v>1.2811054014860854</v>
      </c>
      <c r="AR113" s="338">
        <v>2.1972474074115613</v>
      </c>
      <c r="AS113" s="337">
        <v>2.0876474423026585</v>
      </c>
      <c r="AT113" s="338">
        <v>2.2277596471412116</v>
      </c>
      <c r="AU113" s="337">
        <v>2.0980826282901988</v>
      </c>
      <c r="AV113" s="338">
        <v>2.0894171522069787</v>
      </c>
      <c r="AW113" s="337">
        <v>1.8557544203573177</v>
      </c>
      <c r="AX113" s="338">
        <v>2.0875253933437397</v>
      </c>
      <c r="AY113" s="337">
        <v>2.0532296358876128</v>
      </c>
      <c r="AZ113" s="338">
        <v>1.9273361347630771</v>
      </c>
      <c r="BA113" s="332">
        <v>2.8792</v>
      </c>
      <c r="BB113" s="333">
        <v>2.8923926074788939</v>
      </c>
      <c r="BC113" s="15"/>
      <c r="BD113" s="151"/>
      <c r="BE113" s="151"/>
      <c r="BF113" s="151"/>
      <c r="BG113" s="151"/>
      <c r="BH113" s="151"/>
      <c r="BI113" s="151"/>
      <c r="BJ113" s="266">
        <f t="shared" si="159"/>
        <v>1.8620476459773463</v>
      </c>
      <c r="BK113" s="266">
        <f t="shared" si="160"/>
        <v>1.5801564824590546</v>
      </c>
      <c r="BL113" s="266">
        <f t="shared" si="161"/>
        <v>1.9326248975423328</v>
      </c>
      <c r="BM113" s="266">
        <f t="shared" si="162"/>
        <v>1.640050107411978</v>
      </c>
      <c r="BN113" s="266">
        <f t="shared" si="163"/>
        <v>1.7537197833476781</v>
      </c>
      <c r="BO113" s="266"/>
      <c r="BP113" s="266">
        <f t="shared" si="164"/>
        <v>2.0795323927219744</v>
      </c>
      <c r="BQ113" s="292">
        <f t="shared" si="165"/>
        <v>1.8620476459773463</v>
      </c>
      <c r="BR113" s="292">
        <f t="shared" si="166"/>
        <v>2.0930163662852803</v>
      </c>
      <c r="BS113" s="292">
        <f t="shared" si="167"/>
        <v>2.0702515735808458</v>
      </c>
      <c r="BT113" s="292">
        <f t="shared" si="168"/>
        <v>1.9642838592346634</v>
      </c>
      <c r="BU113" s="292">
        <f t="shared" si="169"/>
        <v>2.0444133903934634</v>
      </c>
      <c r="BV113" s="292">
        <f t="shared" si="170"/>
        <v>2.0924271879416834</v>
      </c>
      <c r="BW113" s="169"/>
      <c r="BX113" s="148">
        <v>33.74420111111111</v>
      </c>
      <c r="BY113" s="165">
        <v>39.434848888888887</v>
      </c>
      <c r="BZ113" s="165">
        <v>23.741780000000002</v>
      </c>
      <c r="CA113" s="165">
        <v>44.071538888888895</v>
      </c>
      <c r="CB113" s="165">
        <v>26.994035555555556</v>
      </c>
      <c r="CC113" s="165">
        <v>45.086141111111111</v>
      </c>
      <c r="CD113" s="165">
        <v>28.494985555555559</v>
      </c>
      <c r="CE113" s="165">
        <v>28.442401111111113</v>
      </c>
      <c r="CF113" s="165">
        <v>39.657071111111115</v>
      </c>
      <c r="CG113" s="200"/>
      <c r="CH113" s="295"/>
      <c r="CI113" s="295"/>
      <c r="CJ113" s="295"/>
      <c r="CK113" s="295"/>
      <c r="CL113" s="295"/>
      <c r="CM113" s="295"/>
      <c r="CN113" s="177"/>
      <c r="CO113" s="171">
        <f t="shared" si="172"/>
        <v>2027</v>
      </c>
      <c r="CP113" s="173">
        <f t="shared" si="171"/>
        <v>46631</v>
      </c>
      <c r="CQ113" s="272">
        <f t="shared" si="155"/>
        <v>2.0760382171472664</v>
      </c>
      <c r="CR113" s="272">
        <f t="shared" si="156"/>
        <v>1.9642838592346634</v>
      </c>
      <c r="CS113" s="272">
        <f t="shared" si="175"/>
        <v>2.0803904765515444</v>
      </c>
      <c r="CT113" s="272">
        <f t="shared" si="175"/>
        <v>2.0544337040743734</v>
      </c>
      <c r="CU113" s="272">
        <f t="shared" si="175"/>
        <v>2.0803904765515444</v>
      </c>
      <c r="CV113" s="272">
        <f t="shared" si="157"/>
        <v>2.0123713907736831</v>
      </c>
      <c r="CW113" s="272">
        <f t="shared" si="158"/>
        <v>2.0740743551041416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6"/>
        <v>46661</v>
      </c>
      <c r="C114" s="193">
        <f t="shared" si="173"/>
        <v>46691</v>
      </c>
      <c r="D114" s="191">
        <f t="shared" si="174"/>
        <v>46661</v>
      </c>
      <c r="E114" s="325">
        <v>46.629370000000002</v>
      </c>
      <c r="F114" s="329">
        <v>35.920990000000003</v>
      </c>
      <c r="G114" s="327">
        <v>31.934180000000001</v>
      </c>
      <c r="H114" s="328">
        <v>29.531949999999998</v>
      </c>
      <c r="I114" s="325">
        <v>36.387990000000002</v>
      </c>
      <c r="J114" s="329">
        <v>25.94473</v>
      </c>
      <c r="K114" s="327">
        <v>47.85042</v>
      </c>
      <c r="L114" s="328">
        <v>43.867660000000001</v>
      </c>
      <c r="M114" s="325">
        <v>45.258949999999999</v>
      </c>
      <c r="N114" s="329">
        <v>42.954450000000001</v>
      </c>
      <c r="O114" s="339">
        <f>G114+Sheet1!D108</f>
        <v>30.184180000000001</v>
      </c>
      <c r="P114" s="340">
        <f>H114+Sheet1!E108</f>
        <v>27.531949999999998</v>
      </c>
      <c r="Q114" s="325">
        <v>21.333359999999999</v>
      </c>
      <c r="R114" s="329">
        <v>18.125589999999999</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23.17839</v>
      </c>
      <c r="AB114" s="328">
        <v>21.560510000000001</v>
      </c>
      <c r="AC114" s="2">
        <v>41.019370000000002</v>
      </c>
      <c r="AD114" s="73">
        <v>35.558100000000003</v>
      </c>
      <c r="AE114" s="339">
        <f>I114+Sheet1!B108</f>
        <v>41.60089</v>
      </c>
      <c r="AF114" s="342">
        <f>J114+Sheet1!C108</f>
        <v>29.532830000000001</v>
      </c>
      <c r="AG114" s="330">
        <v>2.2320289984654478</v>
      </c>
      <c r="AH114" s="331">
        <v>2.2320289984654478</v>
      </c>
      <c r="AI114" s="330">
        <v>1.9546762826798005</v>
      </c>
      <c r="AJ114" s="331">
        <v>1.9942980992206074</v>
      </c>
      <c r="AK114" s="337">
        <v>1.9853099159719119</v>
      </c>
      <c r="AL114" s="338">
        <v>2.058234042729663</v>
      </c>
      <c r="AM114" s="337">
        <v>1.9283847553968387</v>
      </c>
      <c r="AN114" s="331">
        <v>2.0207126435811453</v>
      </c>
      <c r="AO114" s="332">
        <v>1.8490181052376491</v>
      </c>
      <c r="AP114" s="333">
        <v>1.9810908270403385</v>
      </c>
      <c r="AQ114" s="332">
        <v>1.2943126736663544</v>
      </c>
      <c r="AR114" s="338">
        <v>2.1400864315144523</v>
      </c>
      <c r="AS114" s="337">
        <v>2.0333068145199467</v>
      </c>
      <c r="AT114" s="338">
        <v>2.1700470423434379</v>
      </c>
      <c r="AU114" s="337">
        <v>2.0431938160935124</v>
      </c>
      <c r="AV114" s="338">
        <v>2.0352842148346597</v>
      </c>
      <c r="AW114" s="337">
        <v>2.0815433979546141</v>
      </c>
      <c r="AX114" s="338">
        <v>2.0332468932982888</v>
      </c>
      <c r="AY114" s="337">
        <v>2.0002902213864049</v>
      </c>
      <c r="AZ114" s="338">
        <v>1.9083111461414184</v>
      </c>
      <c r="BA114" s="332">
        <v>2.8923999999999999</v>
      </c>
      <c r="BB114" s="333">
        <v>2.9320144240197012</v>
      </c>
      <c r="BC114" s="15"/>
      <c r="BD114" s="151"/>
      <c r="BE114" s="151"/>
      <c r="BF114" s="151"/>
      <c r="BG114" s="151"/>
      <c r="BH114" s="151"/>
      <c r="BI114" s="151"/>
      <c r="BJ114" s="266">
        <f t="shared" si="159"/>
        <v>1.8888944234552789</v>
      </c>
      <c r="BK114" s="266">
        <f t="shared" si="160"/>
        <v>2.023128310844942</v>
      </c>
      <c r="BL114" s="266">
        <f t="shared" si="161"/>
        <v>1.9604891632690333</v>
      </c>
      <c r="BM114" s="266">
        <f t="shared" si="162"/>
        <v>2.0998104919025362</v>
      </c>
      <c r="BN114" s="266">
        <f t="shared" si="163"/>
        <v>1.9930805973679475</v>
      </c>
      <c r="BO114" s="266"/>
      <c r="BP114" s="266">
        <f t="shared" si="164"/>
        <v>2.025969492264633</v>
      </c>
      <c r="BQ114" s="292">
        <f t="shared" si="165"/>
        <v>1.8888944234552789</v>
      </c>
      <c r="BR114" s="292">
        <f t="shared" si="166"/>
        <v>2.0930163662852803</v>
      </c>
      <c r="BS114" s="292">
        <f t="shared" si="167"/>
        <v>2.0168564604804944</v>
      </c>
      <c r="BT114" s="292">
        <f t="shared" si="168"/>
        <v>1.9599462766203339</v>
      </c>
      <c r="BU114" s="292">
        <f t="shared" si="169"/>
        <v>1.9916428111858886</v>
      </c>
      <c r="BV114" s="292">
        <f t="shared" si="170"/>
        <v>2.0395980992206075</v>
      </c>
      <c r="BW114" s="169"/>
      <c r="BX114" s="148">
        <v>41.908471290322581</v>
      </c>
      <c r="BY114" s="165">
        <v>30.875132365591398</v>
      </c>
      <c r="BZ114" s="165">
        <v>31.783972150537632</v>
      </c>
      <c r="CA114" s="165">
        <v>44.2429876344086</v>
      </c>
      <c r="CB114" s="165">
        <v>19.91918182795699</v>
      </c>
      <c r="CC114" s="165">
        <v>46.094579569892467</v>
      </c>
      <c r="CD114" s="165">
        <v>36.28056247311828</v>
      </c>
      <c r="CE114" s="165">
        <v>22.465131075268815</v>
      </c>
      <c r="CF114" s="165">
        <v>29.014917311827954</v>
      </c>
      <c r="CG114" s="200"/>
      <c r="CH114" s="295"/>
      <c r="CI114" s="295"/>
      <c r="CJ114" s="295"/>
      <c r="CK114" s="295"/>
      <c r="CL114" s="295"/>
      <c r="CM114" s="295"/>
      <c r="CN114" s="177"/>
      <c r="CO114" s="171">
        <f t="shared" si="172"/>
        <v>2027</v>
      </c>
      <c r="CP114" s="173">
        <f t="shared" si="171"/>
        <v>46661</v>
      </c>
      <c r="CQ114" s="272">
        <f t="shared" si="155"/>
        <v>2.0219266851170752</v>
      </c>
      <c r="CR114" s="272">
        <f t="shared" si="156"/>
        <v>1.9599462766203339</v>
      </c>
      <c r="CS114" s="272">
        <f t="shared" si="175"/>
        <v>2.026995363451193</v>
      </c>
      <c r="CT114" s="272">
        <f t="shared" si="175"/>
        <v>2.0016631248667984</v>
      </c>
      <c r="CU114" s="272">
        <f t="shared" si="175"/>
        <v>2.026995363451193</v>
      </c>
      <c r="CV114" s="272">
        <f t="shared" si="157"/>
        <v>2.0079551735170442</v>
      </c>
      <c r="CW114" s="272">
        <f t="shared" si="158"/>
        <v>2.0210117911014538</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6"/>
        <v>46692</v>
      </c>
      <c r="C115" s="193">
        <f t="shared" si="173"/>
        <v>46721</v>
      </c>
      <c r="D115" s="191">
        <f t="shared" si="174"/>
        <v>46692</v>
      </c>
      <c r="E115" s="325">
        <v>44.477919999999997</v>
      </c>
      <c r="F115" s="329">
        <v>35.879359999999998</v>
      </c>
      <c r="G115" s="327">
        <v>32.792020000000001</v>
      </c>
      <c r="H115" s="328">
        <v>29.606719999999999</v>
      </c>
      <c r="I115" s="325">
        <v>34.133470000000003</v>
      </c>
      <c r="J115" s="329">
        <v>25.806480000000001</v>
      </c>
      <c r="K115" s="327">
        <v>50.85107</v>
      </c>
      <c r="L115" s="328">
        <v>45.296489999999999</v>
      </c>
      <c r="M115" s="325">
        <v>47.164549999999998</v>
      </c>
      <c r="N115" s="329">
        <v>44.689619999999998</v>
      </c>
      <c r="O115" s="339">
        <f>G115+Sheet1!D109</f>
        <v>30.792020000000001</v>
      </c>
      <c r="P115" s="340">
        <f>H115+Sheet1!E109</f>
        <v>27.606719999999999</v>
      </c>
      <c r="Q115" s="325">
        <v>21.899840000000001</v>
      </c>
      <c r="R115" s="329">
        <v>19.549140000000001</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25.21433</v>
      </c>
      <c r="AB115" s="328">
        <v>23.48969</v>
      </c>
      <c r="AC115" s="2">
        <v>40.069659999999999</v>
      </c>
      <c r="AD115" s="73">
        <v>36.426650000000002</v>
      </c>
      <c r="AE115" s="339">
        <f>I115+Sheet1!B109</f>
        <v>37.875120000000003</v>
      </c>
      <c r="AF115" s="342">
        <f>J115+Sheet1!C109</f>
        <v>28.613429999999994</v>
      </c>
      <c r="AG115" s="330">
        <v>2.3905162646286753</v>
      </c>
      <c r="AH115" s="331">
        <v>2.6018326195129777</v>
      </c>
      <c r="AI115" s="330">
        <v>2.2320289984654478</v>
      </c>
      <c r="AJ115" s="331">
        <v>2.2848580871865236</v>
      </c>
      <c r="AK115" s="337">
        <v>2.2755901392936631</v>
      </c>
      <c r="AL115" s="338">
        <v>2.35504734589512</v>
      </c>
      <c r="AM115" s="337">
        <v>2.0840525495078812</v>
      </c>
      <c r="AN115" s="331">
        <v>2.4565526255300196</v>
      </c>
      <c r="AO115" s="332">
        <v>2.3244799037273305</v>
      </c>
      <c r="AP115" s="333">
        <v>2.3773089924484063</v>
      </c>
      <c r="AQ115" s="332">
        <v>1.5452508450914639</v>
      </c>
      <c r="AR115" s="338">
        <v>2.4442050046244375</v>
      </c>
      <c r="AS115" s="337">
        <v>2.329097091795111</v>
      </c>
      <c r="AT115" s="338">
        <v>2.4750981642673047</v>
      </c>
      <c r="AU115" s="337">
        <v>2.341454355652258</v>
      </c>
      <c r="AV115" s="338">
        <v>2.3299003139458252</v>
      </c>
      <c r="AW115" s="337">
        <v>2.4828214541780222</v>
      </c>
      <c r="AX115" s="338">
        <v>2.3289735191565391</v>
      </c>
      <c r="AY115" s="337">
        <v>2.2910367191150973</v>
      </c>
      <c r="AZ115" s="338">
        <v>2.3186552038358212</v>
      </c>
      <c r="BA115" s="332">
        <v>3.4207000000000001</v>
      </c>
      <c r="BB115" s="333">
        <v>2.9980507849210456</v>
      </c>
      <c r="BC115" s="15"/>
      <c r="BD115" s="151"/>
      <c r="BE115" s="151"/>
      <c r="BF115" s="151"/>
      <c r="BG115" s="151"/>
      <c r="BH115" s="151"/>
      <c r="BI115" s="151"/>
      <c r="BJ115" s="266">
        <f t="shared" si="159"/>
        <v>2.3721364180580653</v>
      </c>
      <c r="BK115" s="266">
        <f t="shared" si="160"/>
        <v>2.4258299730139306</v>
      </c>
      <c r="BL115" s="266">
        <f t="shared" si="161"/>
        <v>2.4620459463496425</v>
      </c>
      <c r="BM115" s="266">
        <f t="shared" si="162"/>
        <v>2.5177744778030435</v>
      </c>
      <c r="BN115" s="266">
        <f t="shared" si="163"/>
        <v>2.4444467038061708</v>
      </c>
      <c r="BO115" s="266"/>
      <c r="BP115" s="266">
        <f t="shared" si="164"/>
        <v>2.3205654447800099</v>
      </c>
      <c r="BQ115" s="292">
        <f t="shared" si="165"/>
        <v>2.3721364180580653</v>
      </c>
      <c r="BR115" s="292">
        <f t="shared" si="166"/>
        <v>2.5420572892095561</v>
      </c>
      <c r="BS115" s="292">
        <f t="shared" si="167"/>
        <v>2.3111687623376893</v>
      </c>
      <c r="BT115" s="292">
        <f t="shared" si="168"/>
        <v>2.1161921805760122</v>
      </c>
      <c r="BU115" s="292">
        <f t="shared" si="169"/>
        <v>2.2825127004907331</v>
      </c>
      <c r="BV115" s="292">
        <f t="shared" si="170"/>
        <v>2.3301580871865237</v>
      </c>
      <c r="BW115" s="169"/>
      <c r="BX115" s="148">
        <v>40.64971228848821</v>
      </c>
      <c r="BY115" s="165">
        <v>31.37387672676838</v>
      </c>
      <c r="BZ115" s="165">
        <v>30.42616932038835</v>
      </c>
      <c r="CA115" s="165">
        <v>46.062674091539527</v>
      </c>
      <c r="CB115" s="165">
        <v>20.853273148404991</v>
      </c>
      <c r="CC115" s="165">
        <v>48.378087780859914</v>
      </c>
      <c r="CD115" s="165">
        <v>33.751676879334255</v>
      </c>
      <c r="CE115" s="165">
        <v>24.446494438280169</v>
      </c>
      <c r="CF115" s="165">
        <v>29.37387672676838</v>
      </c>
      <c r="CG115" s="200"/>
      <c r="CH115" s="295"/>
      <c r="CI115" s="295"/>
      <c r="CJ115" s="295"/>
      <c r="CK115" s="295"/>
      <c r="CL115" s="295"/>
      <c r="CM115" s="295"/>
      <c r="CN115" s="177"/>
      <c r="CO115" s="171">
        <f t="shared" si="172"/>
        <v>2027</v>
      </c>
      <c r="CP115" s="173">
        <f t="shared" si="171"/>
        <v>46692</v>
      </c>
      <c r="CQ115" s="272">
        <f t="shared" si="155"/>
        <v>2.3060122282755788</v>
      </c>
      <c r="CR115" s="272">
        <f t="shared" si="156"/>
        <v>2.1161921805760122</v>
      </c>
      <c r="CS115" s="272">
        <f t="shared" si="175"/>
        <v>2.3213076653083884</v>
      </c>
      <c r="CT115" s="272">
        <f t="shared" si="175"/>
        <v>2.2925330141716431</v>
      </c>
      <c r="CU115" s="272">
        <f t="shared" si="175"/>
        <v>2.3213076653083884</v>
      </c>
      <c r="CV115" s="272">
        <f t="shared" si="157"/>
        <v>2.167033609291082</v>
      </c>
      <c r="CW115" s="272">
        <f t="shared" si="158"/>
        <v>2.3128558931162351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6"/>
        <v>46722</v>
      </c>
      <c r="C116" s="193">
        <f t="shared" si="173"/>
        <v>46752</v>
      </c>
      <c r="D116" s="191">
        <f t="shared" si="174"/>
        <v>46722</v>
      </c>
      <c r="E116" s="325">
        <v>48.816679999999998</v>
      </c>
      <c r="F116" s="329">
        <v>38.752940000000002</v>
      </c>
      <c r="G116" s="327">
        <v>36.46613</v>
      </c>
      <c r="H116" s="328">
        <v>33.936709999999998</v>
      </c>
      <c r="I116" s="325">
        <v>38.621639999999999</v>
      </c>
      <c r="J116" s="329">
        <v>28.63984</v>
      </c>
      <c r="K116" s="327">
        <v>48.828780000000002</v>
      </c>
      <c r="L116" s="328">
        <v>46.673749999999998</v>
      </c>
      <c r="M116" s="325">
        <v>49.562539999999998</v>
      </c>
      <c r="N116" s="329">
        <v>47.172130000000003</v>
      </c>
      <c r="O116" s="339">
        <f>G116+Sheet1!D110</f>
        <v>34.46613</v>
      </c>
      <c r="P116" s="340">
        <f>H116+Sheet1!E110</f>
        <v>31.936709999999998</v>
      </c>
      <c r="Q116" s="325">
        <v>26.667190000000002</v>
      </c>
      <c r="R116" s="329">
        <v>23.812460000000002</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29.032489999999999</v>
      </c>
      <c r="AB116" s="328">
        <v>28.073910000000001</v>
      </c>
      <c r="AC116" s="2">
        <v>47.776339999999998</v>
      </c>
      <c r="AD116" s="73">
        <v>40.917140000000003</v>
      </c>
      <c r="AE116" s="339">
        <f>I116+Sheet1!B110</f>
        <v>40.139189999999999</v>
      </c>
      <c r="AF116" s="342">
        <f>J116+Sheet1!C110</f>
        <v>30.164389999999997</v>
      </c>
      <c r="AG116" s="330">
        <v>2.4829671698905575</v>
      </c>
      <c r="AH116" s="331">
        <v>3.2886107728869622</v>
      </c>
      <c r="AI116" s="330">
        <v>2.7339053413156669</v>
      </c>
      <c r="AJ116" s="331">
        <v>2.6678689804143225</v>
      </c>
      <c r="AK116" s="337">
        <v>2.6582193373610532</v>
      </c>
      <c r="AL116" s="338">
        <v>2.7434578509982686</v>
      </c>
      <c r="AM116" s="337">
        <v>2.4330609994514258</v>
      </c>
      <c r="AN116" s="331">
        <v>2.6150398916932467</v>
      </c>
      <c r="AO116" s="332">
        <v>2.5357962586116329</v>
      </c>
      <c r="AP116" s="333">
        <v>2.8131489743972806</v>
      </c>
      <c r="AQ116" s="332">
        <v>1.5452508450914639</v>
      </c>
      <c r="AR116" s="338">
        <v>2.8391179791330159</v>
      </c>
      <c r="AS116" s="337">
        <v>2.7162458575880479</v>
      </c>
      <c r="AT116" s="338">
        <v>2.871283455977248</v>
      </c>
      <c r="AU116" s="337">
        <v>2.73039866739951</v>
      </c>
      <c r="AV116" s="338">
        <v>2.716374519495425</v>
      </c>
      <c r="AW116" s="337">
        <v>2.9169584330960583</v>
      </c>
      <c r="AX116" s="338">
        <v>2.7161171956806709</v>
      </c>
      <c r="AY116" s="337">
        <v>2.674302075783169</v>
      </c>
      <c r="AZ116" s="338">
        <v>2.5925374336451306</v>
      </c>
      <c r="BA116" s="332">
        <v>3.6452</v>
      </c>
      <c r="BB116" s="333">
        <v>3.1169162345434658</v>
      </c>
      <c r="BC116" s="15"/>
      <c r="BD116" s="151"/>
      <c r="BE116" s="151"/>
      <c r="BF116" s="151"/>
      <c r="BG116" s="151"/>
      <c r="BH116" s="151"/>
      <c r="BI116" s="151"/>
      <c r="BJ116" s="266">
        <f t="shared" si="159"/>
        <v>2.5869106378815254</v>
      </c>
      <c r="BK116" s="266">
        <f t="shared" si="160"/>
        <v>2.8688018013998176</v>
      </c>
      <c r="BL116" s="266">
        <f t="shared" si="161"/>
        <v>2.6849600721632458</v>
      </c>
      <c r="BM116" s="266">
        <f t="shared" si="162"/>
        <v>2.9775348622936013</v>
      </c>
      <c r="BN116" s="266">
        <f t="shared" si="163"/>
        <v>2.7795518434345476</v>
      </c>
      <c r="BO116" s="266"/>
      <c r="BP116" s="266">
        <f t="shared" si="164"/>
        <v>2.7088964730957339</v>
      </c>
      <c r="BQ116" s="292">
        <f t="shared" si="165"/>
        <v>2.5869106378815254</v>
      </c>
      <c r="BR116" s="292">
        <f t="shared" si="166"/>
        <v>2.7053448975456567</v>
      </c>
      <c r="BS116" s="292">
        <f t="shared" si="167"/>
        <v>2.6991127936338368</v>
      </c>
      <c r="BT116" s="292">
        <f t="shared" si="168"/>
        <v>2.4664967574540055</v>
      </c>
      <c r="BU116" s="292">
        <f t="shared" si="169"/>
        <v>2.6659191593017479</v>
      </c>
      <c r="BV116" s="292">
        <f t="shared" si="170"/>
        <v>2.7131689804143226</v>
      </c>
      <c r="BW116" s="169"/>
      <c r="BX116" s="148">
        <v>44.379977419354837</v>
      </c>
      <c r="BY116" s="165">
        <v>35.351009354838709</v>
      </c>
      <c r="BZ116" s="165">
        <v>34.221061505376348</v>
      </c>
      <c r="CA116" s="165">
        <v>48.508703333333337</v>
      </c>
      <c r="CB116" s="165">
        <v>25.40865311827957</v>
      </c>
      <c r="CC116" s="165">
        <v>47.878713010752691</v>
      </c>
      <c r="CD116" s="165">
        <v>35.741697526881723</v>
      </c>
      <c r="CE116" s="165">
        <v>28.609890215053763</v>
      </c>
      <c r="CF116" s="165">
        <v>33.351009354838709</v>
      </c>
      <c r="CG116" s="200"/>
      <c r="CH116" s="295"/>
      <c r="CI116" s="295"/>
      <c r="CJ116" s="295"/>
      <c r="CK116" s="295"/>
      <c r="CL116" s="295"/>
      <c r="CM116" s="295"/>
      <c r="CN116" s="177"/>
      <c r="CO116" s="171">
        <f t="shared" si="172"/>
        <v>2027</v>
      </c>
      <c r="CP116" s="173">
        <f t="shared" si="171"/>
        <v>46722</v>
      </c>
      <c r="CQ116" s="272">
        <f t="shared" si="155"/>
        <v>2.8200717825623958</v>
      </c>
      <c r="CR116" s="272">
        <f t="shared" si="156"/>
        <v>2.4664967574540055</v>
      </c>
      <c r="CS116" s="272">
        <f t="shared" si="175"/>
        <v>2.7092516966045355</v>
      </c>
      <c r="CT116" s="272">
        <f t="shared" si="175"/>
        <v>2.6759394729826576</v>
      </c>
      <c r="CU116" s="272">
        <f t="shared" si="175"/>
        <v>2.7092516966045355</v>
      </c>
      <c r="CV116" s="272">
        <f t="shared" si="157"/>
        <v>2.5236887453517678</v>
      </c>
      <c r="CW116" s="272">
        <f t="shared" si="158"/>
        <v>2.6975594821357198</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6"/>
        <v>46753</v>
      </c>
      <c r="C117" s="193">
        <f t="shared" si="173"/>
        <v>46783</v>
      </c>
      <c r="D117" s="191">
        <f t="shared" si="174"/>
        <v>46753</v>
      </c>
      <c r="E117" s="325">
        <v>46.107109999999999</v>
      </c>
      <c r="F117" s="329">
        <v>37.765230000000003</v>
      </c>
      <c r="G117" s="327">
        <v>36.55753</v>
      </c>
      <c r="H117" s="328">
        <v>34.159759999999999</v>
      </c>
      <c r="I117" s="325">
        <v>34.905589999999997</v>
      </c>
      <c r="J117" s="329">
        <v>26.815200000000001</v>
      </c>
      <c r="K117" s="327">
        <v>48.611199999999997</v>
      </c>
      <c r="L117" s="328">
        <v>45.691189999999999</v>
      </c>
      <c r="M117" s="325">
        <v>49.702939999999998</v>
      </c>
      <c r="N117" s="329">
        <v>46.372669999999999</v>
      </c>
      <c r="O117" s="339">
        <f>G117+Sheet1!D111</f>
        <v>34.55753</v>
      </c>
      <c r="P117" s="340">
        <f>H117+Sheet1!E111</f>
        <v>32.159759999999999</v>
      </c>
      <c r="Q117" s="325">
        <v>25.628070000000001</v>
      </c>
      <c r="R117" s="329">
        <v>22.572849999999999</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28.493500000000001</v>
      </c>
      <c r="AB117" s="328">
        <v>27.142479999999999</v>
      </c>
      <c r="AC117" s="2">
        <v>46.398739999999997</v>
      </c>
      <c r="AD117" s="73">
        <v>38.945169999999997</v>
      </c>
      <c r="AE117" s="339">
        <f>I117+Sheet1!B111</f>
        <v>36.807339999999996</v>
      </c>
      <c r="AF117" s="342">
        <f>J117+Sheet1!C111</f>
        <v>31.861999999999995</v>
      </c>
      <c r="AG117" s="330">
        <v>2.434364408267168</v>
      </c>
      <c r="AH117" s="331">
        <v>3.2052464708851049</v>
      </c>
      <c r="AI117" s="330">
        <v>2.7048493425190756</v>
      </c>
      <c r="AJ117" s="331">
        <v>2.5831311221057169</v>
      </c>
      <c r="AK117" s="337">
        <v>2.5737987762323606</v>
      </c>
      <c r="AL117" s="338">
        <v>2.6572299483401611</v>
      </c>
      <c r="AM117" s="337">
        <v>2.3939333634332178</v>
      </c>
      <c r="AN117" s="331">
        <v>2.5425583819679307</v>
      </c>
      <c r="AO117" s="332">
        <v>2.4614129016923587</v>
      </c>
      <c r="AP117" s="333">
        <v>2.7589463293694574</v>
      </c>
      <c r="AQ117" s="332">
        <v>1.3794731646847287</v>
      </c>
      <c r="AR117" s="338">
        <v>2.7508022696303422</v>
      </c>
      <c r="AS117" s="337">
        <v>2.6308505173381427</v>
      </c>
      <c r="AT117" s="338">
        <v>2.7819100892081945</v>
      </c>
      <c r="AU117" s="337">
        <v>2.6448490361481762</v>
      </c>
      <c r="AV117" s="338">
        <v>2.6307260860598309</v>
      </c>
      <c r="AW117" s="337">
        <v>2.8464277070126602</v>
      </c>
      <c r="AX117" s="338">
        <v>2.6307260860598309</v>
      </c>
      <c r="AY117" s="337">
        <v>2.5893526860212877</v>
      </c>
      <c r="AZ117" s="338">
        <v>2.5083479238405593</v>
      </c>
      <c r="BA117" s="332">
        <v>3.5973999999999999</v>
      </c>
      <c r="BB117" s="333">
        <v>3.1037089623631968</v>
      </c>
      <c r="BC117" s="15"/>
      <c r="BD117" s="151"/>
      <c r="BE117" s="151"/>
      <c r="BF117" s="151"/>
      <c r="BG117" s="151"/>
      <c r="BH117" s="151"/>
      <c r="BI117" s="151"/>
      <c r="BJ117" s="266">
        <f t="shared" si="159"/>
        <v>2.5113101125036676</v>
      </c>
      <c r="BK117" s="266">
        <f t="shared" si="160"/>
        <v>2.8137122140151005</v>
      </c>
      <c r="BL117" s="266">
        <f t="shared" si="161"/>
        <v>2.6064942998768577</v>
      </c>
      <c r="BM117" s="266">
        <f t="shared" si="162"/>
        <v>2.9203573890224122</v>
      </c>
      <c r="BN117" s="266">
        <f t="shared" si="163"/>
        <v>2.7129685038545093</v>
      </c>
      <c r="BO117" s="266"/>
      <c r="BP117" s="266">
        <f t="shared" si="164"/>
        <v>2.6229815807621586</v>
      </c>
      <c r="BQ117" s="292">
        <f t="shared" si="165"/>
        <v>2.5113101125036676</v>
      </c>
      <c r="BR117" s="292">
        <f t="shared" si="166"/>
        <v>2.6306680313332795</v>
      </c>
      <c r="BS117" s="292">
        <f t="shared" si="167"/>
        <v>2.6135196058322627</v>
      </c>
      <c r="BT117" s="292">
        <f t="shared" si="168"/>
        <v>2.4272238115359004</v>
      </c>
      <c r="BU117" s="292">
        <f t="shared" si="169"/>
        <v>2.5813271089389573</v>
      </c>
      <c r="BV117" s="292">
        <f t="shared" si="170"/>
        <v>2.6284311221057171</v>
      </c>
      <c r="BW117" s="169"/>
      <c r="BX117" s="148">
        <v>42.250111720430105</v>
      </c>
      <c r="BY117" s="165">
        <v>35.448883655913974</v>
      </c>
      <c r="BZ117" s="165">
        <v>31.16487204301075</v>
      </c>
      <c r="CA117" s="165">
        <v>48.163137741935486</v>
      </c>
      <c r="CB117" s="165">
        <v>24.21544139784946</v>
      </c>
      <c r="CC117" s="165">
        <v>47.261087849462363</v>
      </c>
      <c r="CD117" s="165">
        <v>34.520784946236553</v>
      </c>
      <c r="CE117" s="165">
        <v>27.868834838709677</v>
      </c>
      <c r="CF117" s="165">
        <v>33.448883655913974</v>
      </c>
      <c r="CG117" s="200"/>
      <c r="CH117" s="295"/>
      <c r="CI117" s="295"/>
      <c r="CJ117" s="295"/>
      <c r="CK117" s="295"/>
      <c r="CL117" s="295"/>
      <c r="CM117" s="295"/>
      <c r="CN117" s="177"/>
      <c r="CO117" s="171">
        <f t="shared" si="172"/>
        <v>2028</v>
      </c>
      <c r="CP117" s="173">
        <f t="shared" si="171"/>
        <v>46753</v>
      </c>
      <c r="CQ117" s="272">
        <f t="shared" si="155"/>
        <v>2.7903104399457908</v>
      </c>
      <c r="CR117" s="272">
        <f t="shared" si="156"/>
        <v>2.4272238115359004</v>
      </c>
      <c r="CS117" s="272">
        <f t="shared" si="175"/>
        <v>2.6236585088029614</v>
      </c>
      <c r="CT117" s="272">
        <f t="shared" si="175"/>
        <v>2.5913474226198674</v>
      </c>
      <c r="CU117" s="272">
        <f t="shared" si="175"/>
        <v>2.6236585088029614</v>
      </c>
      <c r="CV117" s="272">
        <f t="shared" si="157"/>
        <v>2.4837038328086347</v>
      </c>
      <c r="CW117" s="272">
        <f t="shared" si="158"/>
        <v>2.6124471294754086</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6"/>
        <v>46784</v>
      </c>
      <c r="C118" s="193">
        <f t="shared" si="173"/>
        <v>46812</v>
      </c>
      <c r="D118" s="191">
        <f t="shared" si="174"/>
        <v>46784</v>
      </c>
      <c r="E118" s="325">
        <v>45.88964</v>
      </c>
      <c r="F118" s="329">
        <v>38.303040000000003</v>
      </c>
      <c r="G118" s="327">
        <v>33.620460000000001</v>
      </c>
      <c r="H118" s="328">
        <v>31.561610000000002</v>
      </c>
      <c r="I118" s="325">
        <v>34.818339999999999</v>
      </c>
      <c r="J118" s="329">
        <v>27.36308</v>
      </c>
      <c r="K118" s="327">
        <v>44.613590000000002</v>
      </c>
      <c r="L118" s="328">
        <v>43.544089999999997</v>
      </c>
      <c r="M118" s="325">
        <v>45.514130000000002</v>
      </c>
      <c r="N118" s="329">
        <v>44.161230000000003</v>
      </c>
      <c r="O118" s="339">
        <f>G118+Sheet1!D112</f>
        <v>32.120460000000001</v>
      </c>
      <c r="P118" s="340">
        <f>H118+Sheet1!E112</f>
        <v>29.061610000000002</v>
      </c>
      <c r="Q118" s="325">
        <v>22.326820000000001</v>
      </c>
      <c r="R118" s="329">
        <v>19.745049999999999</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24.91404</v>
      </c>
      <c r="AB118" s="328">
        <v>24.504180000000002</v>
      </c>
      <c r="AC118" s="2">
        <v>43.238639999999997</v>
      </c>
      <c r="AD118" s="73">
        <v>37.834690000000002</v>
      </c>
      <c r="AE118" s="339">
        <f>I118+Sheet1!B112</f>
        <v>38.134639999999997</v>
      </c>
      <c r="AF118" s="342">
        <f>J118+Sheet1!C112</f>
        <v>33.079880000000003</v>
      </c>
      <c r="AG118" s="330">
        <v>2.434364408267168</v>
      </c>
      <c r="AH118" s="331">
        <v>2.69132509580648</v>
      </c>
      <c r="AI118" s="330">
        <v>2.2991219411412143</v>
      </c>
      <c r="AJ118" s="331">
        <v>2.3667431747041912</v>
      </c>
      <c r="AK118" s="337">
        <v>2.3576913777586115</v>
      </c>
      <c r="AL118" s="338">
        <v>2.4381316799483286</v>
      </c>
      <c r="AM118" s="337">
        <v>2.1837158404645733</v>
      </c>
      <c r="AN118" s="331">
        <v>2.3126461878538094</v>
      </c>
      <c r="AO118" s="332">
        <v>2.2179764608656418</v>
      </c>
      <c r="AP118" s="333">
        <v>2.434364408267168</v>
      </c>
      <c r="AQ118" s="332">
        <v>1.4065216581099194</v>
      </c>
      <c r="AR118" s="338">
        <v>2.5283479228392709</v>
      </c>
      <c r="AS118" s="337">
        <v>2.4125452672488237</v>
      </c>
      <c r="AT118" s="338">
        <v>2.5585205793245356</v>
      </c>
      <c r="AU118" s="337">
        <v>2.4260626173542219</v>
      </c>
      <c r="AV118" s="338">
        <v>2.4125452672488237</v>
      </c>
      <c r="AW118" s="337">
        <v>2.5565291839965085</v>
      </c>
      <c r="AX118" s="338">
        <v>2.4124245766228825</v>
      </c>
      <c r="AY118" s="337">
        <v>2.3727777060012438</v>
      </c>
      <c r="AZ118" s="338">
        <v>2.2860614912625921</v>
      </c>
      <c r="BA118" s="332">
        <v>3.4622000000000002</v>
      </c>
      <c r="BB118" s="333">
        <v>3.5395489443120716</v>
      </c>
      <c r="BC118" s="15"/>
      <c r="BD118" s="151"/>
      <c r="BE118" s="151"/>
      <c r="BF118" s="151"/>
      <c r="BG118" s="151"/>
      <c r="BH118" s="151"/>
      <c r="BI118" s="151"/>
      <c r="BJ118" s="266">
        <f t="shared" si="159"/>
        <v>2.2638902112670412</v>
      </c>
      <c r="BK118" s="266">
        <f t="shared" si="160"/>
        <v>2.4838190123662649</v>
      </c>
      <c r="BL118" s="266">
        <f t="shared" si="161"/>
        <v>2.3496972269395857</v>
      </c>
      <c r="BM118" s="266">
        <f t="shared" si="162"/>
        <v>2.5779612917727164</v>
      </c>
      <c r="BN118" s="266">
        <f t="shared" si="163"/>
        <v>2.4188419355864021</v>
      </c>
      <c r="BO118" s="266"/>
      <c r="BP118" s="266">
        <f t="shared" si="164"/>
        <v>2.4035879404888889</v>
      </c>
      <c r="BQ118" s="292">
        <f t="shared" si="165"/>
        <v>2.2638902112670412</v>
      </c>
      <c r="BR118" s="292">
        <f t="shared" si="166"/>
        <v>2.3937921408403766</v>
      </c>
      <c r="BS118" s="292">
        <f t="shared" si="167"/>
        <v>2.3944104113947193</v>
      </c>
      <c r="BT118" s="292">
        <f t="shared" si="168"/>
        <v>2.2162255951666898</v>
      </c>
      <c r="BU118" s="292">
        <f t="shared" si="169"/>
        <v>2.3647807167917279</v>
      </c>
      <c r="BV118" s="292">
        <f t="shared" si="170"/>
        <v>2.4120431747041913</v>
      </c>
      <c r="BW118" s="169"/>
      <c r="BX118" s="148">
        <v>42.663154942528735</v>
      </c>
      <c r="BY118" s="165">
        <v>32.744857126436784</v>
      </c>
      <c r="BZ118" s="165">
        <v>31.647712183908045</v>
      </c>
      <c r="CA118" s="165">
        <v>44.938758735632184</v>
      </c>
      <c r="CB118" s="165">
        <v>21.228825862068966</v>
      </c>
      <c r="CC118" s="165">
        <v>44.158745172413795</v>
      </c>
      <c r="CD118" s="165">
        <v>35.984914482758619</v>
      </c>
      <c r="CE118" s="165">
        <v>24.739731724137933</v>
      </c>
      <c r="CF118" s="165">
        <v>30.819569770114946</v>
      </c>
      <c r="CG118" s="200"/>
      <c r="CH118" s="295"/>
      <c r="CI118" s="295"/>
      <c r="CJ118" s="295"/>
      <c r="CK118" s="295"/>
      <c r="CL118" s="295"/>
      <c r="CM118" s="295"/>
      <c r="CN118" s="177"/>
      <c r="CO118" s="171">
        <f t="shared" si="172"/>
        <v>2028</v>
      </c>
      <c r="CP118" s="173">
        <f t="shared" si="171"/>
        <v>46784</v>
      </c>
      <c r="CQ118" s="272">
        <f t="shared" si="155"/>
        <v>2.3747338739539221</v>
      </c>
      <c r="CR118" s="272">
        <f t="shared" si="156"/>
        <v>2.2162255951666898</v>
      </c>
      <c r="CS118" s="272">
        <f t="shared" si="175"/>
        <v>2.404549314365418</v>
      </c>
      <c r="CT118" s="272">
        <f t="shared" si="175"/>
        <v>2.3748010304726375</v>
      </c>
      <c r="CU118" s="272">
        <f t="shared" si="175"/>
        <v>2.404549314365418</v>
      </c>
      <c r="CV118" s="272">
        <f t="shared" si="157"/>
        <v>2.2688804975316517</v>
      </c>
      <c r="CW118" s="272">
        <f t="shared" si="158"/>
        <v>2.3951028673204009</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6"/>
        <v>46813</v>
      </c>
      <c r="C119" s="193">
        <f t="shared" si="173"/>
        <v>46843</v>
      </c>
      <c r="D119" s="191">
        <f t="shared" si="174"/>
        <v>46813</v>
      </c>
      <c r="E119" s="325">
        <v>32.282089999999997</v>
      </c>
      <c r="F119" s="329">
        <v>28.6</v>
      </c>
      <c r="G119" s="327">
        <v>24.401250000000001</v>
      </c>
      <c r="H119" s="328">
        <v>27.190110000000001</v>
      </c>
      <c r="I119" s="325">
        <v>21.59862</v>
      </c>
      <c r="J119" s="329">
        <v>18.21865</v>
      </c>
      <c r="K119" s="327">
        <v>39.131360000000001</v>
      </c>
      <c r="L119" s="328">
        <v>37.683689999999999</v>
      </c>
      <c r="M119" s="325">
        <v>31.720600000000001</v>
      </c>
      <c r="N119" s="329">
        <v>37.417290000000001</v>
      </c>
      <c r="O119" s="339">
        <f>G119+Sheet1!D113</f>
        <v>22.901250000000001</v>
      </c>
      <c r="P119" s="340">
        <f>H119+Sheet1!E113</f>
        <v>25.690110000000001</v>
      </c>
      <c r="Q119" s="325">
        <v>13.302619999999999</v>
      </c>
      <c r="R119" s="329">
        <v>15.77909</v>
      </c>
      <c r="S119" s="4">
        <v>28.689070000000001</v>
      </c>
      <c r="T119" s="5">
        <v>31.325109999999999</v>
      </c>
      <c r="U119" s="2">
        <v>29.939070000000001</v>
      </c>
      <c r="V119" s="3">
        <v>33.825110000000002</v>
      </c>
      <c r="W119" s="4">
        <v>31.773199999999999</v>
      </c>
      <c r="X119" s="5">
        <v>28.64912</v>
      </c>
      <c r="Y119" s="2">
        <v>30.189070000000001</v>
      </c>
      <c r="Z119" s="3">
        <v>36.075110000000002</v>
      </c>
      <c r="AA119" s="327">
        <v>16.81428</v>
      </c>
      <c r="AB119" s="328">
        <v>20.532779999999999</v>
      </c>
      <c r="AC119" s="2">
        <v>30.439070000000001</v>
      </c>
      <c r="AD119" s="73">
        <v>33.325110000000002</v>
      </c>
      <c r="AE119" s="339">
        <f>I119+Sheet1!B113</f>
        <v>25.72297</v>
      </c>
      <c r="AF119" s="342">
        <f>J119+Sheet1!C113</f>
        <v>24.717799999999997</v>
      </c>
      <c r="AG119" s="330">
        <v>2.3802674214167867</v>
      </c>
      <c r="AH119" s="331">
        <v>2.3802674214167867</v>
      </c>
      <c r="AI119" s="330">
        <v>2.0962582404522836</v>
      </c>
      <c r="AJ119" s="331">
        <v>2.1233067338774743</v>
      </c>
      <c r="AK119" s="337">
        <v>2.1145520332155279</v>
      </c>
      <c r="AL119" s="338">
        <v>2.188733530157756</v>
      </c>
      <c r="AM119" s="337">
        <v>1.9833482526284865</v>
      </c>
      <c r="AN119" s="331">
        <v>2.177403720727856</v>
      </c>
      <c r="AO119" s="332">
        <v>2.0556855003144974</v>
      </c>
      <c r="AP119" s="333">
        <v>2.1097824871648792</v>
      </c>
      <c r="AQ119" s="332">
        <v>1.2712791909839654</v>
      </c>
      <c r="AR119" s="338">
        <v>2.2719615511173292</v>
      </c>
      <c r="AS119" s="337">
        <v>2.1642787329753852</v>
      </c>
      <c r="AT119" s="338">
        <v>2.3011438866571519</v>
      </c>
      <c r="AU119" s="337">
        <v>2.1752512911383577</v>
      </c>
      <c r="AV119" s="338">
        <v>2.1652709323837391</v>
      </c>
      <c r="AW119" s="337">
        <v>2.2410282754451178</v>
      </c>
      <c r="AX119" s="338">
        <v>2.1641620036332259</v>
      </c>
      <c r="AY119" s="337">
        <v>2.129143200985439</v>
      </c>
      <c r="AZ119" s="338">
        <v>2.0926069168895811</v>
      </c>
      <c r="BA119" s="332">
        <v>3.2593000000000001</v>
      </c>
      <c r="BB119" s="333">
        <v>3.6187925773936853</v>
      </c>
      <c r="BC119" s="15"/>
      <c r="BD119" s="151"/>
      <c r="BE119" s="151"/>
      <c r="BF119" s="151"/>
      <c r="BG119" s="151"/>
      <c r="BH119" s="151"/>
      <c r="BI119" s="151"/>
      <c r="BJ119" s="266">
        <f t="shared" si="159"/>
        <v>2.0989436104426233</v>
      </c>
      <c r="BK119" s="266">
        <f t="shared" si="160"/>
        <v>2.1539258107174297</v>
      </c>
      <c r="BL119" s="266">
        <f t="shared" si="161"/>
        <v>2.178499178314738</v>
      </c>
      <c r="BM119" s="266">
        <f t="shared" si="162"/>
        <v>2.235565194523021</v>
      </c>
      <c r="BN119" s="266">
        <f t="shared" si="163"/>
        <v>2.1667334484994529</v>
      </c>
      <c r="BO119" s="266"/>
      <c r="BP119" s="266">
        <f t="shared" si="164"/>
        <v>2.1567700951814603</v>
      </c>
      <c r="BQ119" s="292">
        <f t="shared" si="165"/>
        <v>2.0989436104426233</v>
      </c>
      <c r="BR119" s="292">
        <f t="shared" si="166"/>
        <v>2.254453381726905</v>
      </c>
      <c r="BS119" s="292">
        <f t="shared" si="167"/>
        <v>2.1478937891265617</v>
      </c>
      <c r="BT119" s="292">
        <f t="shared" si="168"/>
        <v>2.0151138940364213</v>
      </c>
      <c r="BU119" s="292">
        <f t="shared" si="169"/>
        <v>2.1211474667424817</v>
      </c>
      <c r="BV119" s="292">
        <f t="shared" si="170"/>
        <v>2.1686067338774744</v>
      </c>
      <c r="BW119" s="169"/>
      <c r="BX119" s="148">
        <v>30.74086524899058</v>
      </c>
      <c r="BY119" s="165">
        <v>25.568592476446838</v>
      </c>
      <c r="BZ119" s="165">
        <v>20.183854629878869</v>
      </c>
      <c r="CA119" s="165">
        <v>34.105082624495289</v>
      </c>
      <c r="CB119" s="165">
        <v>14.339204347240916</v>
      </c>
      <c r="CC119" s="165">
        <v>38.525403916554509</v>
      </c>
      <c r="CD119" s="165">
        <v>25.302232624495286</v>
      </c>
      <c r="CE119" s="165">
        <v>18.370745006729475</v>
      </c>
      <c r="CF119" s="165">
        <v>24.068592476446838</v>
      </c>
      <c r="CG119" s="200"/>
      <c r="CH119" s="295"/>
      <c r="CI119" s="295"/>
      <c r="CJ119" s="295"/>
      <c r="CK119" s="295"/>
      <c r="CL119" s="295"/>
      <c r="CM119" s="295"/>
      <c r="CN119" s="177"/>
      <c r="CO119" s="171">
        <f t="shared" si="172"/>
        <v>2028</v>
      </c>
      <c r="CP119" s="173">
        <f t="shared" si="171"/>
        <v>46813</v>
      </c>
      <c r="CQ119" s="272">
        <f t="shared" si="155"/>
        <v>2.166945590957988</v>
      </c>
      <c r="CR119" s="272">
        <f t="shared" si="156"/>
        <v>2.0151138940364213</v>
      </c>
      <c r="CS119" s="272">
        <f t="shared" si="175"/>
        <v>2.1580326920972603</v>
      </c>
      <c r="CT119" s="272">
        <f t="shared" si="175"/>
        <v>2.1311677804233917</v>
      </c>
      <c r="CU119" s="272">
        <f t="shared" si="175"/>
        <v>2.1580326920972603</v>
      </c>
      <c r="CV119" s="272">
        <f t="shared" si="157"/>
        <v>2.0641229069535707</v>
      </c>
      <c r="CW119" s="272">
        <f t="shared" si="158"/>
        <v>2.1505905723960166</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6"/>
        <v>46844</v>
      </c>
      <c r="C120" s="193">
        <f t="shared" si="173"/>
        <v>46873</v>
      </c>
      <c r="D120" s="191">
        <f t="shared" si="174"/>
        <v>46844</v>
      </c>
      <c r="E120" s="325">
        <v>18.659579999999998</v>
      </c>
      <c r="F120" s="329">
        <v>21.202069999999999</v>
      </c>
      <c r="G120" s="327">
        <v>18.455310000000001</v>
      </c>
      <c r="H120" s="328">
        <v>24.162050000000001</v>
      </c>
      <c r="I120" s="325">
        <v>10.508010000000001</v>
      </c>
      <c r="J120" s="329">
        <v>11.384880000000001</v>
      </c>
      <c r="K120" s="327">
        <v>13.794589999999999</v>
      </c>
      <c r="L120" s="328">
        <v>23.67784</v>
      </c>
      <c r="M120" s="325">
        <v>14.322319999999999</v>
      </c>
      <c r="N120" s="329">
        <v>24.65945</v>
      </c>
      <c r="O120" s="339">
        <f>G120+Sheet1!D114</f>
        <v>16.455310000000001</v>
      </c>
      <c r="P120" s="340">
        <f>H120+Sheet1!E114</f>
        <v>23.162050000000001</v>
      </c>
      <c r="Q120" s="325">
        <v>13.38843</v>
      </c>
      <c r="R120" s="329">
        <v>13.738390000000001</v>
      </c>
      <c r="S120" s="4">
        <v>20.675129999999999</v>
      </c>
      <c r="T120" s="5">
        <v>26.532630000000001</v>
      </c>
      <c r="U120" s="2">
        <v>22.425129999999999</v>
      </c>
      <c r="V120" s="3">
        <v>28.282630000000001</v>
      </c>
      <c r="W120" s="4">
        <v>17.105560000000001</v>
      </c>
      <c r="X120" s="5">
        <v>17.26182</v>
      </c>
      <c r="Y120" s="2">
        <v>23.675129999999999</v>
      </c>
      <c r="Z120" s="3">
        <v>28.532630000000001</v>
      </c>
      <c r="AA120" s="327">
        <v>15.66109</v>
      </c>
      <c r="AB120" s="328">
        <v>18.701509999999999</v>
      </c>
      <c r="AC120" s="2">
        <v>23.175129999999999</v>
      </c>
      <c r="AD120" s="73">
        <v>29.032630000000001</v>
      </c>
      <c r="AE120" s="339">
        <f>I120+Sheet1!B114</f>
        <v>11.744610000000003</v>
      </c>
      <c r="AF120" s="342">
        <f>J120+Sheet1!C114</f>
        <v>15.094880000000002</v>
      </c>
      <c r="AG120" s="330">
        <v>2.1638794740152605</v>
      </c>
      <c r="AH120" s="331">
        <v>2.0827339937396885</v>
      </c>
      <c r="AI120" s="330">
        <v>1.8528217996255669</v>
      </c>
      <c r="AJ120" s="331">
        <v>1.866346046338162</v>
      </c>
      <c r="AK120" s="337">
        <v>1.8577209952890916</v>
      </c>
      <c r="AL120" s="338">
        <v>1.9265489026606728</v>
      </c>
      <c r="AM120" s="337">
        <v>1.8328233479274421</v>
      </c>
      <c r="AN120" s="331">
        <v>1.9069187864759483</v>
      </c>
      <c r="AO120" s="332">
        <v>1.7175793324996131</v>
      </c>
      <c r="AP120" s="333">
        <v>1.9069187864759483</v>
      </c>
      <c r="AQ120" s="332">
        <v>1.3659489179721331</v>
      </c>
      <c r="AR120" s="338">
        <v>2.003829360060343</v>
      </c>
      <c r="AS120" s="337">
        <v>1.9027437617652387</v>
      </c>
      <c r="AT120" s="338">
        <v>2.0325795302239107</v>
      </c>
      <c r="AU120" s="337">
        <v>1.9113113124739818</v>
      </c>
      <c r="AV120" s="338">
        <v>1.9049287746976697</v>
      </c>
      <c r="AW120" s="337">
        <v>1.9793917154213105</v>
      </c>
      <c r="AX120" s="338">
        <v>1.9026287610845845</v>
      </c>
      <c r="AY120" s="337">
        <v>1.8720960803708755</v>
      </c>
      <c r="AZ120" s="338">
        <v>1.7894680913207819</v>
      </c>
      <c r="BA120" s="332">
        <v>2.9211999999999998</v>
      </c>
      <c r="BB120" s="333">
        <v>3.5568768854125841</v>
      </c>
      <c r="BC120" s="15"/>
      <c r="BD120" s="151"/>
      <c r="BE120" s="151"/>
      <c r="BF120" s="151"/>
      <c r="BG120" s="151"/>
      <c r="BH120" s="151"/>
      <c r="BI120" s="151"/>
      <c r="BJ120" s="266">
        <f t="shared" si="159"/>
        <v>1.755304858725087</v>
      </c>
      <c r="BK120" s="266">
        <f t="shared" si="160"/>
        <v>1.9477425596869073</v>
      </c>
      <c r="BL120" s="266">
        <f t="shared" si="161"/>
        <v>1.8218365770129723</v>
      </c>
      <c r="BM120" s="266">
        <f t="shared" si="162"/>
        <v>2.0215676337419612</v>
      </c>
      <c r="BN120" s="266">
        <f t="shared" si="163"/>
        <v>1.8866129072917319</v>
      </c>
      <c r="BO120" s="266"/>
      <c r="BP120" s="266">
        <f t="shared" si="164"/>
        <v>1.8962401473569523</v>
      </c>
      <c r="BQ120" s="292">
        <f t="shared" si="165"/>
        <v>1.755304858725087</v>
      </c>
      <c r="BR120" s="292">
        <f t="shared" si="166"/>
        <v>1.9757758634999603</v>
      </c>
      <c r="BS120" s="292">
        <f t="shared" si="167"/>
        <v>1.8874952917865677</v>
      </c>
      <c r="BT120" s="292">
        <f t="shared" si="168"/>
        <v>1.8640299788491839</v>
      </c>
      <c r="BU120" s="292">
        <f t="shared" si="169"/>
        <v>1.863794710440833</v>
      </c>
      <c r="BV120" s="292">
        <f t="shared" si="170"/>
        <v>1.9116460463381619</v>
      </c>
      <c r="BW120" s="169"/>
      <c r="BX120" s="148">
        <v>19.789575555555555</v>
      </c>
      <c r="BY120" s="165">
        <v>20.99163888888889</v>
      </c>
      <c r="BZ120" s="165">
        <v>10.897729999999999</v>
      </c>
      <c r="CA120" s="165">
        <v>18.916599999999999</v>
      </c>
      <c r="CB120" s="165">
        <v>13.543967777777778</v>
      </c>
      <c r="CC120" s="165">
        <v>18.187145555555556</v>
      </c>
      <c r="CD120" s="165">
        <v>13.233618888888891</v>
      </c>
      <c r="CE120" s="165">
        <v>17.012387777777779</v>
      </c>
      <c r="CF120" s="165">
        <v>19.436083333333332</v>
      </c>
      <c r="CG120" s="200"/>
      <c r="CH120" s="295"/>
      <c r="CI120" s="295"/>
      <c r="CJ120" s="295"/>
      <c r="CK120" s="295"/>
      <c r="CL120" s="295"/>
      <c r="CM120" s="295"/>
      <c r="CN120" s="177"/>
      <c r="CO120" s="171">
        <f t="shared" si="172"/>
        <v>2028</v>
      </c>
      <c r="CP120" s="173">
        <f t="shared" si="171"/>
        <v>46844</v>
      </c>
      <c r="CQ120" s="272">
        <f t="shared" si="155"/>
        <v>1.9175996513628668</v>
      </c>
      <c r="CR120" s="272">
        <f t="shared" si="156"/>
        <v>1.8640299788491839</v>
      </c>
      <c r="CS120" s="272">
        <f t="shared" si="175"/>
        <v>1.8976341947572664</v>
      </c>
      <c r="CT120" s="272">
        <f t="shared" si="175"/>
        <v>1.8738150241217426</v>
      </c>
      <c r="CU120" s="272">
        <f t="shared" si="175"/>
        <v>1.8976341947572664</v>
      </c>
      <c r="CV120" s="272">
        <f t="shared" si="157"/>
        <v>1.9103000399847143</v>
      </c>
      <c r="CW120" s="272">
        <f t="shared" si="158"/>
        <v>1.8924942610869446</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6"/>
        <v>46874</v>
      </c>
      <c r="C121" s="193">
        <f t="shared" si="173"/>
        <v>46904</v>
      </c>
      <c r="D121" s="191">
        <f t="shared" si="174"/>
        <v>46874</v>
      </c>
      <c r="E121" s="325">
        <v>15.84348</v>
      </c>
      <c r="F121" s="329">
        <v>18.455020000000001</v>
      </c>
      <c r="G121" s="327">
        <v>18.026859999999999</v>
      </c>
      <c r="H121" s="328">
        <v>26.717749999999999</v>
      </c>
      <c r="I121" s="325">
        <v>7.8156369999999997</v>
      </c>
      <c r="J121" s="329">
        <v>8.6034140000000008</v>
      </c>
      <c r="K121" s="327">
        <v>12.821770000000001</v>
      </c>
      <c r="L121" s="328">
        <v>24.256019999999999</v>
      </c>
      <c r="M121" s="325">
        <v>13.24358</v>
      </c>
      <c r="N121" s="329">
        <v>25.238099999999999</v>
      </c>
      <c r="O121" s="339">
        <f>G121+Sheet1!D115</f>
        <v>16.026859999999999</v>
      </c>
      <c r="P121" s="340">
        <f>H121+Sheet1!E115</f>
        <v>25.217749999999999</v>
      </c>
      <c r="Q121" s="325">
        <v>17.453620000000001</v>
      </c>
      <c r="R121" s="329">
        <v>16.781459999999999</v>
      </c>
      <c r="S121" s="4">
        <v>21.042750000000002</v>
      </c>
      <c r="T121" s="5">
        <v>28.150379999999998</v>
      </c>
      <c r="U121" s="2">
        <v>21.792750000000002</v>
      </c>
      <c r="V121" s="3">
        <v>31.150379999999998</v>
      </c>
      <c r="W121" s="4">
        <v>13.00628</v>
      </c>
      <c r="X121" s="5">
        <v>12.46111</v>
      </c>
      <c r="Y121" s="2">
        <v>22.542750000000002</v>
      </c>
      <c r="Z121" s="3">
        <v>32.400379999999998</v>
      </c>
      <c r="AA121" s="327">
        <v>18.415330000000001</v>
      </c>
      <c r="AB121" s="328">
        <v>20.275480000000002</v>
      </c>
      <c r="AC121" s="2">
        <v>22.542750000000002</v>
      </c>
      <c r="AD121" s="73">
        <v>31.150379999999998</v>
      </c>
      <c r="AE121" s="339">
        <f>I121+Sheet1!B115</f>
        <v>12.012487</v>
      </c>
      <c r="AF121" s="342">
        <f>J121+Sheet1!C115</f>
        <v>15.183513999999999</v>
      </c>
      <c r="AG121" s="330">
        <v>2.1638794740152605</v>
      </c>
      <c r="AH121" s="331">
        <v>2.0692097470270929</v>
      </c>
      <c r="AI121" s="330">
        <v>1.8392975529129716</v>
      </c>
      <c r="AJ121" s="331">
        <v>1.8528217996255669</v>
      </c>
      <c r="AK121" s="337">
        <v>1.844223486661305</v>
      </c>
      <c r="AL121" s="338">
        <v>1.9125514136839723</v>
      </c>
      <c r="AM121" s="337">
        <v>1.7453428875722941</v>
      </c>
      <c r="AN121" s="331">
        <v>1.8933945397633527</v>
      </c>
      <c r="AO121" s="332">
        <v>1.6770065923618269</v>
      </c>
      <c r="AP121" s="333">
        <v>1.6093853587988498</v>
      </c>
      <c r="AQ121" s="332">
        <v>1.392997411397324</v>
      </c>
      <c r="AR121" s="338">
        <v>1.9893056874116166</v>
      </c>
      <c r="AS121" s="337">
        <v>1.8888200699026101</v>
      </c>
      <c r="AT121" s="338">
        <v>2.0179667306258224</v>
      </c>
      <c r="AU121" s="337">
        <v>1.897590349126157</v>
      </c>
      <c r="AV121" s="338">
        <v>1.8911129533597462</v>
      </c>
      <c r="AW121" s="337">
        <v>1.800429412629998</v>
      </c>
      <c r="AX121" s="338">
        <v>1.8887627478161813</v>
      </c>
      <c r="AY121" s="337">
        <v>1.8585540082684084</v>
      </c>
      <c r="AZ121" s="338">
        <v>1.7606478846486802</v>
      </c>
      <c r="BA121" s="332">
        <v>2.9211999999999998</v>
      </c>
      <c r="BB121" s="333">
        <v>3.4216344182866303</v>
      </c>
      <c r="BC121" s="15"/>
      <c r="BD121" s="151"/>
      <c r="BE121" s="151"/>
      <c r="BF121" s="151"/>
      <c r="BG121" s="151"/>
      <c r="BH121" s="151"/>
      <c r="BI121" s="151"/>
      <c r="BJ121" s="266">
        <f t="shared" si="159"/>
        <v>1.7140682085189825</v>
      </c>
      <c r="BK121" s="266">
        <f t="shared" si="160"/>
        <v>1.6453404581754749</v>
      </c>
      <c r="BL121" s="266">
        <f t="shared" si="161"/>
        <v>1.7790370648567602</v>
      </c>
      <c r="BM121" s="266">
        <f t="shared" si="162"/>
        <v>1.7077045445964067</v>
      </c>
      <c r="BN121" s="266">
        <f t="shared" si="163"/>
        <v>1.7115375690369059</v>
      </c>
      <c r="BO121" s="266"/>
      <c r="BP121" s="266">
        <f t="shared" si="164"/>
        <v>1.8825280448398733</v>
      </c>
      <c r="BQ121" s="292">
        <f t="shared" si="165"/>
        <v>1.7140682085189825</v>
      </c>
      <c r="BR121" s="292">
        <f t="shared" si="166"/>
        <v>1.9618419875886128</v>
      </c>
      <c r="BS121" s="292">
        <f t="shared" si="167"/>
        <v>1.8738102987542382</v>
      </c>
      <c r="BT121" s="292">
        <f t="shared" si="168"/>
        <v>1.7762246387356158</v>
      </c>
      <c r="BU121" s="292">
        <f t="shared" si="169"/>
        <v>1.8502697834047124</v>
      </c>
      <c r="BV121" s="292">
        <f t="shared" si="170"/>
        <v>1.8981217996255668</v>
      </c>
      <c r="BW121" s="169"/>
      <c r="BX121" s="148">
        <v>16.994804086021507</v>
      </c>
      <c r="BY121" s="165">
        <v>21.858327634408599</v>
      </c>
      <c r="BZ121" s="165">
        <v>8.1629365376344083</v>
      </c>
      <c r="CA121" s="165">
        <v>18.531486666666666</v>
      </c>
      <c r="CB121" s="165">
        <v>17.157291397849463</v>
      </c>
      <c r="CC121" s="165">
        <v>17.862675913978492</v>
      </c>
      <c r="CD121" s="165">
        <v>13.410466645161289</v>
      </c>
      <c r="CE121" s="165">
        <v>19.23539612903226</v>
      </c>
      <c r="CF121" s="165">
        <v>20.078757741935483</v>
      </c>
      <c r="CG121" s="200"/>
      <c r="CH121" s="295"/>
      <c r="CI121" s="295"/>
      <c r="CJ121" s="295"/>
      <c r="CK121" s="295"/>
      <c r="CL121" s="295"/>
      <c r="CM121" s="295"/>
      <c r="CN121" s="177"/>
      <c r="CO121" s="171">
        <f t="shared" si="172"/>
        <v>2028</v>
      </c>
      <c r="CP121" s="173">
        <f t="shared" si="171"/>
        <v>46874</v>
      </c>
      <c r="CQ121" s="272">
        <f t="shared" si="155"/>
        <v>1.903747099163138</v>
      </c>
      <c r="CR121" s="272">
        <f t="shared" si="156"/>
        <v>1.7762246387356158</v>
      </c>
      <c r="CS121" s="272">
        <f t="shared" si="175"/>
        <v>1.8839492017249369</v>
      </c>
      <c r="CT121" s="272">
        <f t="shared" si="175"/>
        <v>1.860290097085622</v>
      </c>
      <c r="CU121" s="272">
        <f t="shared" si="175"/>
        <v>1.8839492017249369</v>
      </c>
      <c r="CV121" s="272">
        <f t="shared" si="157"/>
        <v>1.82090290505671</v>
      </c>
      <c r="CW121" s="272">
        <f t="shared" si="158"/>
        <v>1.8789102447022568</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6"/>
        <v>46905</v>
      </c>
      <c r="C122" s="193">
        <f t="shared" si="173"/>
        <v>46934</v>
      </c>
      <c r="D122" s="191">
        <f t="shared" si="174"/>
        <v>46905</v>
      </c>
      <c r="E122" s="325">
        <v>27.209420000000001</v>
      </c>
      <c r="F122" s="329">
        <v>23.148630000000001</v>
      </c>
      <c r="G122" s="327">
        <v>32.847470000000001</v>
      </c>
      <c r="H122" s="328">
        <v>30.442519999999998</v>
      </c>
      <c r="I122" s="325">
        <v>17.887640000000001</v>
      </c>
      <c r="J122" s="329">
        <v>13.11219</v>
      </c>
      <c r="K122" s="327">
        <v>26.426120000000001</v>
      </c>
      <c r="L122" s="328">
        <v>31.533339999999999</v>
      </c>
      <c r="M122" s="325">
        <v>27.034330000000001</v>
      </c>
      <c r="N122" s="329">
        <v>32.426229999999997</v>
      </c>
      <c r="O122" s="339">
        <f>G122+Sheet1!D116</f>
        <v>31.847470000000001</v>
      </c>
      <c r="P122" s="340">
        <f>H122+Sheet1!E116</f>
        <v>27.942519999999998</v>
      </c>
      <c r="Q122" s="325">
        <v>31.368659999999998</v>
      </c>
      <c r="R122" s="329">
        <v>22.174589999999998</v>
      </c>
      <c r="S122" s="4">
        <v>41.810429999999997</v>
      </c>
      <c r="T122" s="5">
        <v>39.82423</v>
      </c>
      <c r="U122" s="2">
        <v>42.810429999999997</v>
      </c>
      <c r="V122" s="3">
        <v>36.82423</v>
      </c>
      <c r="W122" s="4">
        <v>27.477930000000001</v>
      </c>
      <c r="X122" s="5">
        <v>21.09506</v>
      </c>
      <c r="Y122" s="2">
        <v>44.810429999999997</v>
      </c>
      <c r="Z122" s="3">
        <v>38.82423</v>
      </c>
      <c r="AA122" s="327">
        <v>31.28032</v>
      </c>
      <c r="AB122" s="328">
        <v>23.751930000000002</v>
      </c>
      <c r="AC122" s="2">
        <v>41.310429999999997</v>
      </c>
      <c r="AD122" s="73">
        <v>36.32423</v>
      </c>
      <c r="AE122" s="339">
        <f>I122+Sheet1!B116</f>
        <v>23.026340000000001</v>
      </c>
      <c r="AF122" s="342">
        <f>J122+Sheet1!C116</f>
        <v>20.780340000000002</v>
      </c>
      <c r="AG122" s="330">
        <v>2.177403720727856</v>
      </c>
      <c r="AH122" s="331">
        <v>2.1638794740152605</v>
      </c>
      <c r="AI122" s="330">
        <v>1.8798702930507574</v>
      </c>
      <c r="AJ122" s="331">
        <v>1.9069187864759483</v>
      </c>
      <c r="AK122" s="337">
        <v>1.8982507111411988</v>
      </c>
      <c r="AL122" s="338">
        <v>1.9674797394813968</v>
      </c>
      <c r="AM122" s="337">
        <v>1.8361295045754957</v>
      </c>
      <c r="AN122" s="331">
        <v>1.9069187864759483</v>
      </c>
      <c r="AO122" s="332">
        <v>1.6634823456492314</v>
      </c>
      <c r="AP122" s="333">
        <v>1.6770065923618269</v>
      </c>
      <c r="AQ122" s="332">
        <v>1.4606186449603009</v>
      </c>
      <c r="AR122" s="338">
        <v>2.0452034816496489</v>
      </c>
      <c r="AS122" s="337">
        <v>1.9435558515574884</v>
      </c>
      <c r="AT122" s="338">
        <v>2.0740970660988132</v>
      </c>
      <c r="AU122" s="337">
        <v>1.9525706499056279</v>
      </c>
      <c r="AV122" s="338">
        <v>1.9457517639756252</v>
      </c>
      <c r="AW122" s="337">
        <v>1.8558349291698257</v>
      </c>
      <c r="AX122" s="338">
        <v>1.9434402772196919</v>
      </c>
      <c r="AY122" s="337">
        <v>1.9126975033657809</v>
      </c>
      <c r="AZ122" s="338">
        <v>1.7749328927121655</v>
      </c>
      <c r="BA122" s="332">
        <v>2.9752999999999998</v>
      </c>
      <c r="BB122" s="333">
        <v>3.2728677044480814</v>
      </c>
      <c r="BC122" s="15"/>
      <c r="BD122" s="151"/>
      <c r="BE122" s="151"/>
      <c r="BF122" s="151"/>
      <c r="BG122" s="151"/>
      <c r="BH122" s="151"/>
      <c r="BI122" s="151"/>
      <c r="BJ122" s="266">
        <f t="shared" si="159"/>
        <v>1.7003226584502809</v>
      </c>
      <c r="BK122" s="266">
        <f t="shared" si="160"/>
        <v>1.7140682085189825</v>
      </c>
      <c r="BL122" s="266">
        <f t="shared" si="161"/>
        <v>1.7647705608046895</v>
      </c>
      <c r="BM122" s="266">
        <f t="shared" si="162"/>
        <v>1.7790370648567602</v>
      </c>
      <c r="BN122" s="266">
        <f t="shared" si="163"/>
        <v>1.7395496231576781</v>
      </c>
      <c r="BO122" s="266"/>
      <c r="BP122" s="266">
        <f t="shared" si="164"/>
        <v>1.9373764549081907</v>
      </c>
      <c r="BQ122" s="292">
        <f t="shared" si="165"/>
        <v>1.7003226584502809</v>
      </c>
      <c r="BR122" s="292">
        <f t="shared" si="166"/>
        <v>1.9757758634999603</v>
      </c>
      <c r="BS122" s="292">
        <f t="shared" si="167"/>
        <v>1.9285879774320176</v>
      </c>
      <c r="BT122" s="292">
        <f t="shared" si="168"/>
        <v>1.8673484137062086</v>
      </c>
      <c r="BU122" s="292">
        <f t="shared" si="169"/>
        <v>1.9044067570644578</v>
      </c>
      <c r="BV122" s="292">
        <f t="shared" si="170"/>
        <v>1.9522187864759482</v>
      </c>
      <c r="BW122" s="169"/>
      <c r="BX122" s="148">
        <v>25.494864222222223</v>
      </c>
      <c r="BY122" s="165">
        <v>31.832046666666667</v>
      </c>
      <c r="BZ122" s="165">
        <v>15.871338888888889</v>
      </c>
      <c r="CA122" s="165">
        <v>29.31091</v>
      </c>
      <c r="CB122" s="165">
        <v>27.486719333333333</v>
      </c>
      <c r="CC122" s="165">
        <v>28.582501777777779</v>
      </c>
      <c r="CD122" s="165">
        <v>22.078028888888888</v>
      </c>
      <c r="CE122" s="165">
        <v>28.101666444444444</v>
      </c>
      <c r="CF122" s="165">
        <v>30.198713333333334</v>
      </c>
      <c r="CG122" s="200"/>
      <c r="CH122" s="295"/>
      <c r="CI122" s="295"/>
      <c r="CJ122" s="295"/>
      <c r="CK122" s="295"/>
      <c r="CL122" s="295"/>
      <c r="CM122" s="295"/>
      <c r="CN122" s="177"/>
      <c r="CO122" s="171">
        <f t="shared" si="172"/>
        <v>2028</v>
      </c>
      <c r="CP122" s="173">
        <f t="shared" si="171"/>
        <v>46905</v>
      </c>
      <c r="CQ122" s="272">
        <f t="shared" si="155"/>
        <v>1.9453047557623244</v>
      </c>
      <c r="CR122" s="272">
        <f t="shared" si="156"/>
        <v>1.8673484137062086</v>
      </c>
      <c r="CS122" s="272">
        <f t="shared" si="175"/>
        <v>1.9387268804027162</v>
      </c>
      <c r="CT122" s="272">
        <f t="shared" si="175"/>
        <v>1.9144270707453674</v>
      </c>
      <c r="CU122" s="272">
        <f t="shared" si="175"/>
        <v>1.9387268804027162</v>
      </c>
      <c r="CV122" s="272">
        <f t="shared" si="157"/>
        <v>1.91367863368163</v>
      </c>
      <c r="CW122" s="272">
        <f t="shared" si="158"/>
        <v>1.9332463102410087</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6"/>
        <v>46935</v>
      </c>
      <c r="C123" s="193">
        <f t="shared" si="173"/>
        <v>46965</v>
      </c>
      <c r="D123" s="191">
        <f t="shared" si="174"/>
        <v>46935</v>
      </c>
      <c r="E123" s="325">
        <v>105.8288</v>
      </c>
      <c r="F123" s="329">
        <v>29.43871</v>
      </c>
      <c r="G123" s="327">
        <v>114.7191</v>
      </c>
      <c r="H123" s="328">
        <v>36.63993</v>
      </c>
      <c r="I123" s="325">
        <v>93.907390000000007</v>
      </c>
      <c r="J123" s="329">
        <v>19.20363</v>
      </c>
      <c r="K123" s="327">
        <v>107.8843</v>
      </c>
      <c r="L123" s="328">
        <v>37.229469999999999</v>
      </c>
      <c r="M123" s="325">
        <v>111.87949999999999</v>
      </c>
      <c r="N123" s="329">
        <v>38.17971</v>
      </c>
      <c r="O123" s="339">
        <f>G123+Sheet1!D117</f>
        <v>119.2191</v>
      </c>
      <c r="P123" s="340">
        <f>H123+Sheet1!E117</f>
        <v>37.63993</v>
      </c>
      <c r="Q123" s="325">
        <v>114.63849999999999</v>
      </c>
      <c r="R123" s="329">
        <v>29.93891</v>
      </c>
      <c r="S123" s="4">
        <v>151.41560000000001</v>
      </c>
      <c r="T123" s="5">
        <v>51.154110000000003</v>
      </c>
      <c r="U123" s="2">
        <v>153.91560000000001</v>
      </c>
      <c r="V123" s="3">
        <v>51.154110000000003</v>
      </c>
      <c r="W123" s="4">
        <v>124.2148</v>
      </c>
      <c r="X123" s="5">
        <v>29.963069999999998</v>
      </c>
      <c r="Y123" s="2">
        <v>152.41560000000001</v>
      </c>
      <c r="Z123" s="3">
        <v>51.154110000000003</v>
      </c>
      <c r="AA123" s="327">
        <v>113.37179999999999</v>
      </c>
      <c r="AB123" s="328">
        <v>30.683589999999999</v>
      </c>
      <c r="AC123" s="2">
        <v>150.41560000000001</v>
      </c>
      <c r="AD123" s="73">
        <v>49.654110000000003</v>
      </c>
      <c r="AE123" s="339">
        <f>I123+Sheet1!B117</f>
        <v>97.926289999999995</v>
      </c>
      <c r="AF123" s="342">
        <f>J123+Sheet1!C117</f>
        <v>26.703479999999999</v>
      </c>
      <c r="AG123" s="330">
        <v>2.2179764608656418</v>
      </c>
      <c r="AH123" s="331">
        <v>2.3802674214167867</v>
      </c>
      <c r="AI123" s="330">
        <v>2.0286370068893067</v>
      </c>
      <c r="AJ123" s="331">
        <v>2.0556855003144974</v>
      </c>
      <c r="AK123" s="337">
        <v>2.0467792318999871</v>
      </c>
      <c r="AL123" s="338">
        <v>2.1199293831444979</v>
      </c>
      <c r="AM123" s="337">
        <v>1.9354508767186087</v>
      </c>
      <c r="AN123" s="331">
        <v>1.9474915266137343</v>
      </c>
      <c r="AO123" s="332">
        <v>1.7040550857870176</v>
      </c>
      <c r="AP123" s="333">
        <v>1.6634823456492314</v>
      </c>
      <c r="AQ123" s="332">
        <v>1.4470943982477056</v>
      </c>
      <c r="AR123" s="338">
        <v>2.2019858028035193</v>
      </c>
      <c r="AS123" s="337">
        <v>2.0951699569521596</v>
      </c>
      <c r="AT123" s="338">
        <v>2.2316733641852204</v>
      </c>
      <c r="AU123" s="337">
        <v>2.1054418531902281</v>
      </c>
      <c r="AV123" s="338">
        <v>2.0968918355122983</v>
      </c>
      <c r="AW123" s="337">
        <v>1.9336696230357067</v>
      </c>
      <c r="AX123" s="338">
        <v>2.0950512067066329</v>
      </c>
      <c r="AY123" s="337">
        <v>2.0616230125908372</v>
      </c>
      <c r="AZ123" s="338">
        <v>1.8558288370928868</v>
      </c>
      <c r="BA123" s="332">
        <v>2.9889000000000001</v>
      </c>
      <c r="BB123" s="333">
        <v>3.0023827701961743</v>
      </c>
      <c r="BC123" s="15"/>
      <c r="BD123" s="151"/>
      <c r="BE123" s="151"/>
      <c r="BF123" s="151"/>
      <c r="BG123" s="151"/>
      <c r="BH123" s="151"/>
      <c r="BI123" s="151"/>
      <c r="BJ123" s="266">
        <f t="shared" si="159"/>
        <v>1.7415593086563854</v>
      </c>
      <c r="BK123" s="266">
        <f t="shared" si="160"/>
        <v>1.7003226584502809</v>
      </c>
      <c r="BL123" s="266">
        <f t="shared" si="161"/>
        <v>1.8075700729609014</v>
      </c>
      <c r="BM123" s="266">
        <f t="shared" si="162"/>
        <v>1.7647705608046895</v>
      </c>
      <c r="BN123" s="266">
        <f t="shared" si="163"/>
        <v>1.7535556502180643</v>
      </c>
      <c r="BO123" s="266"/>
      <c r="BP123" s="266">
        <f t="shared" si="164"/>
        <v>2.0882095825960634</v>
      </c>
      <c r="BQ123" s="292">
        <f t="shared" si="165"/>
        <v>1.7415593086563854</v>
      </c>
      <c r="BR123" s="292">
        <f t="shared" si="166"/>
        <v>2.0175774912340017</v>
      </c>
      <c r="BS123" s="292">
        <f t="shared" si="167"/>
        <v>2.0791796034674919</v>
      </c>
      <c r="BT123" s="292">
        <f t="shared" si="168"/>
        <v>1.9670386396854447</v>
      </c>
      <c r="BU123" s="292">
        <f t="shared" si="169"/>
        <v>2.0532369939209136</v>
      </c>
      <c r="BV123" s="292">
        <f t="shared" si="170"/>
        <v>2.1009855003144975</v>
      </c>
      <c r="BW123" s="169"/>
      <c r="BX123" s="148">
        <v>70.508650860215056</v>
      </c>
      <c r="BY123" s="165">
        <v>78.61797838709677</v>
      </c>
      <c r="BZ123" s="165">
        <v>59.366941827957</v>
      </c>
      <c r="CA123" s="165">
        <v>77.803253010752684</v>
      </c>
      <c r="CB123" s="165">
        <v>75.476323978494619</v>
      </c>
      <c r="CC123" s="165">
        <v>75.215937741935477</v>
      </c>
      <c r="CD123" s="165">
        <v>64.995313333333328</v>
      </c>
      <c r="CE123" s="165">
        <v>75.139616881720428</v>
      </c>
      <c r="CF123" s="165">
        <v>81.499698817204305</v>
      </c>
      <c r="CG123" s="200"/>
      <c r="CH123" s="295"/>
      <c r="CI123" s="295"/>
      <c r="CJ123" s="295"/>
      <c r="CK123" s="295"/>
      <c r="CL123" s="295"/>
      <c r="CM123" s="295"/>
      <c r="CN123" s="177"/>
      <c r="CO123" s="171">
        <f t="shared" si="172"/>
        <v>2028</v>
      </c>
      <c r="CP123" s="173">
        <f t="shared" si="171"/>
        <v>46935</v>
      </c>
      <c r="CQ123" s="272">
        <f t="shared" si="155"/>
        <v>2.0976828299593433</v>
      </c>
      <c r="CR123" s="272">
        <f t="shared" si="156"/>
        <v>1.9670386396854447</v>
      </c>
      <c r="CS123" s="272">
        <f t="shared" si="175"/>
        <v>2.0893185064381905</v>
      </c>
      <c r="CT123" s="272">
        <f t="shared" si="175"/>
        <v>2.0632573076018232</v>
      </c>
      <c r="CU123" s="272">
        <f t="shared" si="175"/>
        <v>2.0893185064381905</v>
      </c>
      <c r="CV123" s="272">
        <f t="shared" si="157"/>
        <v>2.0151761117546281</v>
      </c>
      <c r="CW123" s="272">
        <f t="shared" si="158"/>
        <v>2.0826704904725766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6"/>
        <v>46966</v>
      </c>
      <c r="C124" s="193">
        <f t="shared" si="173"/>
        <v>46996</v>
      </c>
      <c r="D124" s="191">
        <f t="shared" si="174"/>
        <v>46966</v>
      </c>
      <c r="E124" s="325">
        <v>119.5605</v>
      </c>
      <c r="F124" s="329">
        <v>36.073030000000003</v>
      </c>
      <c r="G124" s="327">
        <v>117.7496</v>
      </c>
      <c r="H124" s="328">
        <v>40.263500000000001</v>
      </c>
      <c r="I124" s="325">
        <v>107.3809</v>
      </c>
      <c r="J124" s="329">
        <v>25.57319</v>
      </c>
      <c r="K124" s="327">
        <v>115.8015</v>
      </c>
      <c r="L124" s="328">
        <v>43.946539999999999</v>
      </c>
      <c r="M124" s="325">
        <v>119.94280000000001</v>
      </c>
      <c r="N124" s="329">
        <v>45.027540000000002</v>
      </c>
      <c r="O124" s="339">
        <f>G124+Sheet1!D118</f>
        <v>121.7496</v>
      </c>
      <c r="P124" s="340">
        <f>H124+Sheet1!E118</f>
        <v>40.763500000000001</v>
      </c>
      <c r="Q124" s="325">
        <v>111.2948</v>
      </c>
      <c r="R124" s="329">
        <v>33.364429999999999</v>
      </c>
      <c r="S124" s="4">
        <v>156.0874</v>
      </c>
      <c r="T124" s="5">
        <v>55.47681</v>
      </c>
      <c r="U124" s="2">
        <v>158.0874</v>
      </c>
      <c r="V124" s="3">
        <v>55.97681</v>
      </c>
      <c r="W124" s="4">
        <v>143.3938</v>
      </c>
      <c r="X124" s="5">
        <v>38.364899999999999</v>
      </c>
      <c r="Y124" s="2">
        <v>156.0874</v>
      </c>
      <c r="Z124" s="3">
        <v>56.47681</v>
      </c>
      <c r="AA124" s="327">
        <v>109.8459</v>
      </c>
      <c r="AB124" s="328">
        <v>33.501220000000004</v>
      </c>
      <c r="AC124" s="2">
        <v>155.0874</v>
      </c>
      <c r="AD124" s="73">
        <v>54.97681</v>
      </c>
      <c r="AE124" s="339">
        <f>I124+Sheet1!B118</f>
        <v>110.24985</v>
      </c>
      <c r="AF124" s="342">
        <f>J124+Sheet1!C118</f>
        <v>32.196539999999999</v>
      </c>
      <c r="AG124" s="330">
        <v>2.258549201003428</v>
      </c>
      <c r="AH124" s="331">
        <v>2.5019856418301449</v>
      </c>
      <c r="AI124" s="330">
        <v>2.1233067338774743</v>
      </c>
      <c r="AJ124" s="331">
        <v>2.1097824871648792</v>
      </c>
      <c r="AK124" s="337">
        <v>2.1008513088312242</v>
      </c>
      <c r="AL124" s="338">
        <v>2.1742655947338685</v>
      </c>
      <c r="AM124" s="337">
        <v>1.9877230499382605</v>
      </c>
      <c r="AN124" s="331">
        <v>2.001588513464116</v>
      </c>
      <c r="AO124" s="332">
        <v>1.7987248127751854</v>
      </c>
      <c r="AP124" s="333">
        <v>1.6634823456492314</v>
      </c>
      <c r="AQ124" s="332">
        <v>1.4470943982477056</v>
      </c>
      <c r="AR124" s="338">
        <v>2.2567301413479495</v>
      </c>
      <c r="AS124" s="337">
        <v>2.1494964601551985</v>
      </c>
      <c r="AT124" s="338">
        <v>2.2865007357934659</v>
      </c>
      <c r="AU124" s="337">
        <v>2.1597970858333473</v>
      </c>
      <c r="AV124" s="338">
        <v>2.1511636134441474</v>
      </c>
      <c r="AW124" s="337">
        <v>1.9564043845815768</v>
      </c>
      <c r="AX124" s="338">
        <v>2.1493773777774163</v>
      </c>
      <c r="AY124" s="337">
        <v>2.1157366060539822</v>
      </c>
      <c r="AZ124" s="338">
        <v>1.9415190873588186</v>
      </c>
      <c r="BA124" s="332">
        <v>3.0565000000000002</v>
      </c>
      <c r="BB124" s="333">
        <v>3.0023827701961743</v>
      </c>
      <c r="BC124" s="15"/>
      <c r="BD124" s="151"/>
      <c r="BE124" s="151"/>
      <c r="BF124" s="151"/>
      <c r="BG124" s="151"/>
      <c r="BH124" s="151"/>
      <c r="BI124" s="151"/>
      <c r="BJ124" s="266">
        <f t="shared" si="159"/>
        <v>1.8377781591372957</v>
      </c>
      <c r="BK124" s="266">
        <f t="shared" si="160"/>
        <v>1.7003226584502809</v>
      </c>
      <c r="BL124" s="266">
        <f t="shared" si="161"/>
        <v>1.9074356013253961</v>
      </c>
      <c r="BM124" s="266">
        <f t="shared" si="162"/>
        <v>1.7647705608046895</v>
      </c>
      <c r="BN124" s="266">
        <f t="shared" si="163"/>
        <v>1.8025767449294154</v>
      </c>
      <c r="BO124" s="266"/>
      <c r="BP124" s="266">
        <f t="shared" si="164"/>
        <v>2.1430579926643811</v>
      </c>
      <c r="BQ124" s="292">
        <f t="shared" si="165"/>
        <v>1.8377781591372957</v>
      </c>
      <c r="BR124" s="292">
        <f t="shared" si="166"/>
        <v>2.0733129948793909</v>
      </c>
      <c r="BS124" s="292">
        <f t="shared" si="167"/>
        <v>2.1340027576104879</v>
      </c>
      <c r="BT124" s="292">
        <f t="shared" si="168"/>
        <v>2.0195049382096362</v>
      </c>
      <c r="BU124" s="292">
        <f t="shared" si="169"/>
        <v>2.1074189111438408</v>
      </c>
      <c r="BV124" s="292">
        <f t="shared" si="170"/>
        <v>2.1550824871648793</v>
      </c>
      <c r="BW124" s="169"/>
      <c r="BX124" s="148">
        <v>84.549625483870969</v>
      </c>
      <c r="BY124" s="165">
        <v>85.255429032258078</v>
      </c>
      <c r="BZ124" s="165">
        <v>73.074440967741936</v>
      </c>
      <c r="CA124" s="165">
        <v>88.526723225806464</v>
      </c>
      <c r="CB124" s="165">
        <v>78.614322258064519</v>
      </c>
      <c r="CC124" s="165">
        <v>85.66877483870968</v>
      </c>
      <c r="CD124" s="165">
        <v>77.517816774193534</v>
      </c>
      <c r="CE124" s="165">
        <v>77.830389032258083</v>
      </c>
      <c r="CF124" s="165">
        <v>87.787687096774206</v>
      </c>
      <c r="CG124" s="200"/>
      <c r="CH124" s="295"/>
      <c r="CI124" s="295"/>
      <c r="CJ124" s="295"/>
      <c r="CK124" s="295"/>
      <c r="CL124" s="295"/>
      <c r="CM124" s="295"/>
      <c r="CN124" s="177"/>
      <c r="CO124" s="171">
        <f t="shared" si="172"/>
        <v>2028</v>
      </c>
      <c r="CP124" s="173">
        <f t="shared" si="171"/>
        <v>46966</v>
      </c>
      <c r="CQ124" s="272">
        <f t="shared" si="155"/>
        <v>2.1946506953574456</v>
      </c>
      <c r="CR124" s="272">
        <f t="shared" si="156"/>
        <v>2.0195049382096362</v>
      </c>
      <c r="CS124" s="272">
        <f t="shared" si="175"/>
        <v>2.1441416605811865</v>
      </c>
      <c r="CT124" s="272">
        <f t="shared" si="175"/>
        <v>2.1174392248247504</v>
      </c>
      <c r="CU124" s="272">
        <f t="shared" si="175"/>
        <v>2.1441416605811865</v>
      </c>
      <c r="CV124" s="272">
        <f t="shared" si="157"/>
        <v>2.0685935549565282</v>
      </c>
      <c r="CW124" s="272">
        <f t="shared" si="158"/>
        <v>2.1370065560113289</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6"/>
        <v>46997</v>
      </c>
      <c r="C125" s="193">
        <f t="shared" si="173"/>
        <v>47026</v>
      </c>
      <c r="D125" s="191">
        <f t="shared" si="174"/>
        <v>46997</v>
      </c>
      <c r="E125" s="325">
        <v>36.227220000000003</v>
      </c>
      <c r="F125" s="329">
        <v>29.695920000000001</v>
      </c>
      <c r="G125" s="327">
        <v>41.118850000000002</v>
      </c>
      <c r="H125" s="328">
        <v>34.327680000000001</v>
      </c>
      <c r="I125" s="325">
        <v>25.327940000000002</v>
      </c>
      <c r="J125" s="329">
        <v>19.012170000000001</v>
      </c>
      <c r="K125" s="327">
        <v>48.50956</v>
      </c>
      <c r="L125" s="328">
        <v>42.112630000000003</v>
      </c>
      <c r="M125" s="325">
        <v>46.260669999999998</v>
      </c>
      <c r="N125" s="329">
        <v>41.951340000000002</v>
      </c>
      <c r="O125" s="339">
        <f>G125+Sheet1!D119</f>
        <v>43.118850000000002</v>
      </c>
      <c r="P125" s="340">
        <f>H125+Sheet1!E119</f>
        <v>32.327680000000001</v>
      </c>
      <c r="Q125" s="325">
        <v>29.126439999999999</v>
      </c>
      <c r="R125" s="329">
        <v>22.48761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30.11552</v>
      </c>
      <c r="AB125" s="328">
        <v>25.113119999999999</v>
      </c>
      <c r="AC125" s="2">
        <v>51.947859999999999</v>
      </c>
      <c r="AD125" s="73">
        <v>40.774850000000001</v>
      </c>
      <c r="AE125" s="339">
        <f>I125+Sheet1!B119</f>
        <v>28.90239</v>
      </c>
      <c r="AF125" s="342">
        <f>J125+Sheet1!C119</f>
        <v>25.23882</v>
      </c>
      <c r="AG125" s="330">
        <v>2.258549201003428</v>
      </c>
      <c r="AH125" s="331">
        <v>2.4884613951175498</v>
      </c>
      <c r="AI125" s="330">
        <v>2.1233067338774743</v>
      </c>
      <c r="AJ125" s="331">
        <v>2.1097824871648792</v>
      </c>
      <c r="AK125" s="337">
        <v>2.1008513088312242</v>
      </c>
      <c r="AL125" s="338">
        <v>2.1740274299783038</v>
      </c>
      <c r="AM125" s="337">
        <v>1.9981427579941915</v>
      </c>
      <c r="AN125" s="331">
        <v>2.1097824871648792</v>
      </c>
      <c r="AO125" s="332">
        <v>1.8798702930507574</v>
      </c>
      <c r="AP125" s="333">
        <v>1.5552883719484683</v>
      </c>
      <c r="AQ125" s="332">
        <v>1.2848034376965609</v>
      </c>
      <c r="AR125" s="338">
        <v>2.2561942706479305</v>
      </c>
      <c r="AS125" s="337">
        <v>2.1492582953996346</v>
      </c>
      <c r="AT125" s="338">
        <v>2.285964865093447</v>
      </c>
      <c r="AU125" s="337">
        <v>2.1594398387000009</v>
      </c>
      <c r="AV125" s="338">
        <v>2.1509849898774744</v>
      </c>
      <c r="AW125" s="337">
        <v>1.8918617358236967</v>
      </c>
      <c r="AX125" s="338">
        <v>2.1491392130218525</v>
      </c>
      <c r="AY125" s="337">
        <v>2.1157366060539822</v>
      </c>
      <c r="AZ125" s="338">
        <v>1.9817689310491571</v>
      </c>
      <c r="BA125" s="332">
        <v>3.0293999999999999</v>
      </c>
      <c r="BB125" s="333">
        <v>3.0023827701961743</v>
      </c>
      <c r="BC125" s="15"/>
      <c r="BD125" s="151"/>
      <c r="BE125" s="151"/>
      <c r="BF125" s="151"/>
      <c r="BG125" s="151"/>
      <c r="BH125" s="151"/>
      <c r="BI125" s="151"/>
      <c r="BJ125" s="266">
        <f t="shared" si="159"/>
        <v>1.9202514595495044</v>
      </c>
      <c r="BK125" s="266">
        <f t="shared" si="160"/>
        <v>1.590358257900669</v>
      </c>
      <c r="BL125" s="266">
        <f t="shared" si="161"/>
        <v>1.9930346256378197</v>
      </c>
      <c r="BM125" s="266">
        <f t="shared" si="162"/>
        <v>1.6506385283881242</v>
      </c>
      <c r="BN125" s="266">
        <f t="shared" si="163"/>
        <v>1.7885707178690293</v>
      </c>
      <c r="BO125" s="266"/>
      <c r="BP125" s="266">
        <f t="shared" si="164"/>
        <v>2.1430579926643811</v>
      </c>
      <c r="BQ125" s="292">
        <f t="shared" si="165"/>
        <v>1.9202514595495044</v>
      </c>
      <c r="BR125" s="292">
        <f t="shared" si="166"/>
        <v>2.1847840021701685</v>
      </c>
      <c r="BS125" s="292">
        <f t="shared" si="167"/>
        <v>2.1340027576104879</v>
      </c>
      <c r="BT125" s="292">
        <f t="shared" si="168"/>
        <v>2.0299633423609267</v>
      </c>
      <c r="BU125" s="292">
        <f t="shared" si="169"/>
        <v>2.1074189111438408</v>
      </c>
      <c r="BV125" s="292">
        <f t="shared" si="170"/>
        <v>2.1550824871648793</v>
      </c>
      <c r="BW125" s="169"/>
      <c r="BX125" s="148">
        <v>33.324420000000003</v>
      </c>
      <c r="BY125" s="165">
        <v>38.100552222222227</v>
      </c>
      <c r="BZ125" s="165">
        <v>22.520931111111114</v>
      </c>
      <c r="CA125" s="165">
        <v>44.345412222222222</v>
      </c>
      <c r="CB125" s="165">
        <v>26.175848888888886</v>
      </c>
      <c r="CC125" s="165">
        <v>45.666480000000007</v>
      </c>
      <c r="CD125" s="165">
        <v>27.274136666666667</v>
      </c>
      <c r="CE125" s="165">
        <v>27.892231111111109</v>
      </c>
      <c r="CF125" s="165">
        <v>38.322774444444448</v>
      </c>
      <c r="CG125" s="200"/>
      <c r="CH125" s="295"/>
      <c r="CI125" s="295"/>
      <c r="CJ125" s="295"/>
      <c r="CK125" s="295"/>
      <c r="CL125" s="295"/>
      <c r="CM125" s="295"/>
      <c r="CN125" s="177"/>
      <c r="CO125" s="171">
        <f t="shared" si="172"/>
        <v>2028</v>
      </c>
      <c r="CP125" s="173">
        <f t="shared" si="171"/>
        <v>46997</v>
      </c>
      <c r="CQ125" s="272">
        <f t="shared" si="155"/>
        <v>2.1946506953574456</v>
      </c>
      <c r="CR125" s="272">
        <f t="shared" si="156"/>
        <v>2.0299633423609267</v>
      </c>
      <c r="CS125" s="272">
        <f t="shared" si="175"/>
        <v>2.1441416605811865</v>
      </c>
      <c r="CT125" s="272">
        <f t="shared" si="175"/>
        <v>2.1174392248247504</v>
      </c>
      <c r="CU125" s="272">
        <f t="shared" si="175"/>
        <v>2.1441416605811865</v>
      </c>
      <c r="CV125" s="272">
        <f t="shared" si="157"/>
        <v>2.0792415561582236</v>
      </c>
      <c r="CW125" s="272">
        <f t="shared" si="158"/>
        <v>2.1370065560113289</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6"/>
        <v>47027</v>
      </c>
      <c r="C126" s="193">
        <f t="shared" si="173"/>
        <v>47057</v>
      </c>
      <c r="D126" s="191">
        <f t="shared" si="174"/>
        <v>47027</v>
      </c>
      <c r="E126" s="325">
        <v>42.197110000000002</v>
      </c>
      <c r="F126" s="329">
        <v>34.922190000000001</v>
      </c>
      <c r="G126" s="327">
        <v>32.520919999999997</v>
      </c>
      <c r="H126" s="328">
        <v>29.676739999999999</v>
      </c>
      <c r="I126" s="325">
        <v>31.100829999999998</v>
      </c>
      <c r="J126" s="329">
        <v>24.06598</v>
      </c>
      <c r="K126" s="327">
        <v>49.628039999999999</v>
      </c>
      <c r="L126" s="328">
        <v>44.825279999999999</v>
      </c>
      <c r="M126" s="325">
        <v>47.065429999999999</v>
      </c>
      <c r="N126" s="329">
        <v>44.651649999999997</v>
      </c>
      <c r="O126" s="339">
        <f>G126+Sheet1!D120</f>
        <v>30.770919999999997</v>
      </c>
      <c r="P126" s="340">
        <f>H126+Sheet1!E120</f>
        <v>27.676739999999999</v>
      </c>
      <c r="Q126" s="325">
        <v>21.505130000000001</v>
      </c>
      <c r="R126" s="329">
        <v>18.507529999999999</v>
      </c>
      <c r="S126" s="4">
        <v>40.001669999999997</v>
      </c>
      <c r="T126" s="5">
        <v>33.86206</v>
      </c>
      <c r="U126" s="2">
        <v>40.501669999999997</v>
      </c>
      <c r="V126" s="3">
        <v>35.61206</v>
      </c>
      <c r="W126" s="4">
        <v>41.983229999999999</v>
      </c>
      <c r="X126" s="5">
        <v>32.570869999999999</v>
      </c>
      <c r="Y126" s="2">
        <v>43.001669999999997</v>
      </c>
      <c r="Z126" s="3">
        <v>37.36206</v>
      </c>
      <c r="AA126" s="327">
        <v>23.84498</v>
      </c>
      <c r="AB126" s="328">
        <v>22.300419999999999</v>
      </c>
      <c r="AC126" s="2">
        <v>42.001669999999997</v>
      </c>
      <c r="AD126" s="73">
        <v>35.36206</v>
      </c>
      <c r="AE126" s="339">
        <f>I126+Sheet1!B120</f>
        <v>36.313729999999993</v>
      </c>
      <c r="AF126" s="342">
        <f>J126+Sheet1!C120</f>
        <v>27.65408</v>
      </c>
      <c r="AG126" s="330">
        <v>2.2720734477160236</v>
      </c>
      <c r="AH126" s="331">
        <v>2.3667431747041912</v>
      </c>
      <c r="AI126" s="330">
        <v>2.0421612536019023</v>
      </c>
      <c r="AJ126" s="331">
        <v>2.0556855003144974</v>
      </c>
      <c r="AK126" s="337">
        <v>2.0469162592074479</v>
      </c>
      <c r="AL126" s="338">
        <v>2.1180055737819279</v>
      </c>
      <c r="AM126" s="337">
        <v>1.9913777321961355</v>
      </c>
      <c r="AN126" s="331">
        <v>2.0827339937396885</v>
      </c>
      <c r="AO126" s="332">
        <v>1.8933945397633527</v>
      </c>
      <c r="AP126" s="333">
        <v>2.0286370068893067</v>
      </c>
      <c r="AQ126" s="332">
        <v>1.2848034376965609</v>
      </c>
      <c r="AR126" s="338">
        <v>2.1978641294634564</v>
      </c>
      <c r="AS126" s="337">
        <v>2.0937440067190911</v>
      </c>
      <c r="AT126" s="338">
        <v>2.2270949331536207</v>
      </c>
      <c r="AU126" s="337">
        <v>2.1033901719368457</v>
      </c>
      <c r="AV126" s="338">
        <v>2.0956732397626423</v>
      </c>
      <c r="AW126" s="337">
        <v>2.1404548310159739</v>
      </c>
      <c r="AX126" s="338">
        <v>2.0936270835043302</v>
      </c>
      <c r="AY126" s="337">
        <v>2.0615316610525301</v>
      </c>
      <c r="AZ126" s="338">
        <v>1.9616792356469288</v>
      </c>
      <c r="BA126" s="332">
        <v>3.0430000000000001</v>
      </c>
      <c r="BB126" s="333">
        <v>3.0564797570465552</v>
      </c>
      <c r="BC126" s="15"/>
      <c r="BD126" s="151"/>
      <c r="BE126" s="151"/>
      <c r="BF126" s="151"/>
      <c r="BG126" s="151"/>
      <c r="BH126" s="151"/>
      <c r="BI126" s="151"/>
      <c r="BJ126" s="266">
        <f t="shared" si="159"/>
        <v>1.9339970096182058</v>
      </c>
      <c r="BK126" s="266">
        <f t="shared" si="160"/>
        <v>2.0714525103052206</v>
      </c>
      <c r="BL126" s="266">
        <f t="shared" si="161"/>
        <v>2.0073011296898904</v>
      </c>
      <c r="BM126" s="266">
        <f t="shared" si="162"/>
        <v>2.1499661702105968</v>
      </c>
      <c r="BN126" s="266">
        <f t="shared" si="163"/>
        <v>2.0406792049559783</v>
      </c>
      <c r="BO126" s="266"/>
      <c r="BP126" s="266">
        <f t="shared" si="164"/>
        <v>2.0882095825960634</v>
      </c>
      <c r="BQ126" s="292">
        <f t="shared" si="165"/>
        <v>1.9339970096182058</v>
      </c>
      <c r="BR126" s="292">
        <f t="shared" si="166"/>
        <v>2.1569162503474746</v>
      </c>
      <c r="BS126" s="292">
        <f t="shared" si="167"/>
        <v>2.07931853412496</v>
      </c>
      <c r="BT126" s="292">
        <f t="shared" si="168"/>
        <v>2.0231731930102734</v>
      </c>
      <c r="BU126" s="292">
        <f t="shared" si="169"/>
        <v>2.0533742995812743</v>
      </c>
      <c r="BV126" s="292">
        <f t="shared" si="170"/>
        <v>2.1009855003144975</v>
      </c>
      <c r="BW126" s="169"/>
      <c r="BX126" s="148">
        <v>38.989887204301077</v>
      </c>
      <c r="BY126" s="165">
        <v>31.267034193548387</v>
      </c>
      <c r="BZ126" s="165">
        <v>27.999444516129032</v>
      </c>
      <c r="CA126" s="165">
        <v>46.001290430107524</v>
      </c>
      <c r="CB126" s="165">
        <v>20.183607419354839</v>
      </c>
      <c r="CC126" s="165">
        <v>47.510694193548389</v>
      </c>
      <c r="CD126" s="165">
        <v>32.496034838709669</v>
      </c>
      <c r="CE126" s="165">
        <v>23.164044946236562</v>
      </c>
      <c r="CF126" s="165">
        <v>29.406819139784943</v>
      </c>
      <c r="CG126" s="200"/>
      <c r="CH126" s="295"/>
      <c r="CI126" s="295"/>
      <c r="CJ126" s="295"/>
      <c r="CK126" s="295"/>
      <c r="CL126" s="295"/>
      <c r="CM126" s="295"/>
      <c r="CN126" s="177"/>
      <c r="CO126" s="171">
        <f t="shared" si="172"/>
        <v>2028</v>
      </c>
      <c r="CP126" s="173">
        <f t="shared" si="171"/>
        <v>47027</v>
      </c>
      <c r="CQ126" s="272">
        <f t="shared" si="155"/>
        <v>2.1115353821590723</v>
      </c>
      <c r="CR126" s="272">
        <f t="shared" si="156"/>
        <v>2.0231731930102734</v>
      </c>
      <c r="CS126" s="272">
        <f t="shared" si="175"/>
        <v>2.0894574370956587</v>
      </c>
      <c r="CT126" s="272">
        <f t="shared" si="175"/>
        <v>2.0633946132621839</v>
      </c>
      <c r="CU126" s="272">
        <f t="shared" si="175"/>
        <v>2.0894574370956587</v>
      </c>
      <c r="CV126" s="272">
        <f t="shared" si="157"/>
        <v>2.0723283103704784</v>
      </c>
      <c r="CW126" s="272">
        <f t="shared" si="158"/>
        <v>2.0826704904725766</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6"/>
        <v>47058</v>
      </c>
      <c r="C127" s="193">
        <f t="shared" si="173"/>
        <v>47087</v>
      </c>
      <c r="D127" s="191">
        <f t="shared" si="174"/>
        <v>47058</v>
      </c>
      <c r="E127" s="325">
        <v>45.528109999999998</v>
      </c>
      <c r="F127" s="329">
        <v>38.470579999999998</v>
      </c>
      <c r="G127" s="327">
        <v>34.976500000000001</v>
      </c>
      <c r="H127" s="328">
        <v>32.559429999999999</v>
      </c>
      <c r="I127" s="325">
        <v>34.324129999999997</v>
      </c>
      <c r="J127" s="329">
        <v>27.503080000000001</v>
      </c>
      <c r="K127" s="327">
        <v>51.917180000000002</v>
      </c>
      <c r="L127" s="328">
        <v>48.080889999999997</v>
      </c>
      <c r="M127" s="325">
        <v>50.25338</v>
      </c>
      <c r="N127" s="329">
        <v>48.121670000000002</v>
      </c>
      <c r="O127" s="339">
        <f>G127+Sheet1!D121</f>
        <v>32.976500000000001</v>
      </c>
      <c r="P127" s="340">
        <f>H127+Sheet1!E121</f>
        <v>30.559429999999999</v>
      </c>
      <c r="Q127" s="325">
        <v>23.501080000000002</v>
      </c>
      <c r="R127" s="329">
        <v>21.519600000000001</v>
      </c>
      <c r="S127" s="4">
        <v>42.696860000000001</v>
      </c>
      <c r="T127" s="5">
        <v>36.585599999999999</v>
      </c>
      <c r="U127" s="2">
        <v>43.446860000000001</v>
      </c>
      <c r="V127" s="3">
        <v>39.335599999999999</v>
      </c>
      <c r="W127" s="4">
        <v>45.46114</v>
      </c>
      <c r="X127" s="5">
        <v>37.104480000000002</v>
      </c>
      <c r="Y127" s="2">
        <v>43.196860000000001</v>
      </c>
      <c r="Z127" s="3">
        <v>41.085599999999999</v>
      </c>
      <c r="AA127" s="327">
        <v>26.65305</v>
      </c>
      <c r="AB127" s="328">
        <v>25.304279999999999</v>
      </c>
      <c r="AC127" s="2">
        <v>43.196860000000001</v>
      </c>
      <c r="AD127" s="73">
        <v>39.585599999999999</v>
      </c>
      <c r="AE127" s="339">
        <f>I127+Sheet1!B121</f>
        <v>38.065779999999997</v>
      </c>
      <c r="AF127" s="342">
        <f>J127+Sheet1!C121</f>
        <v>30.310029999999994</v>
      </c>
      <c r="AG127" s="330">
        <v>2.4208401615545729</v>
      </c>
      <c r="AH127" s="331">
        <v>2.9212372899206018</v>
      </c>
      <c r="AI127" s="330">
        <v>2.5155098885427405</v>
      </c>
      <c r="AJ127" s="331">
        <v>2.5425583819679307</v>
      </c>
      <c r="AK127" s="337">
        <v>2.5332205821663689</v>
      </c>
      <c r="AL127" s="338">
        <v>2.6132766524650926</v>
      </c>
      <c r="AM127" s="337">
        <v>2.3402393862674247</v>
      </c>
      <c r="AN127" s="331">
        <v>2.69132509580648</v>
      </c>
      <c r="AO127" s="332">
        <v>2.5560826286805263</v>
      </c>
      <c r="AP127" s="333">
        <v>2.6642766023812894</v>
      </c>
      <c r="AQ127" s="332">
        <v>1.5552883719484683</v>
      </c>
      <c r="AR127" s="338">
        <v>2.7031062865561175</v>
      </c>
      <c r="AS127" s="337">
        <v>2.5871308130207193</v>
      </c>
      <c r="AT127" s="338">
        <v>2.7342322858946564</v>
      </c>
      <c r="AU127" s="337">
        <v>2.5995812127561351</v>
      </c>
      <c r="AV127" s="338">
        <v>2.5879400890035211</v>
      </c>
      <c r="AW127" s="337">
        <v>2.7601913693429987</v>
      </c>
      <c r="AX127" s="338">
        <v>2.5870063090233653</v>
      </c>
      <c r="AY127" s="337">
        <v>2.5487835818356381</v>
      </c>
      <c r="AZ127" s="338">
        <v>2.5603002015908984</v>
      </c>
      <c r="BA127" s="332">
        <v>3.7056</v>
      </c>
      <c r="BB127" s="333">
        <v>3.1105767438969365</v>
      </c>
      <c r="BC127" s="15"/>
      <c r="BD127" s="151"/>
      <c r="BE127" s="151"/>
      <c r="BF127" s="151"/>
      <c r="BG127" s="151"/>
      <c r="BH127" s="151"/>
      <c r="BI127" s="151"/>
      <c r="BJ127" s="266">
        <f t="shared" si="159"/>
        <v>2.6075289629845777</v>
      </c>
      <c r="BK127" s="266">
        <f t="shared" si="160"/>
        <v>2.7174933635341896</v>
      </c>
      <c r="BL127" s="266">
        <f t="shared" si="161"/>
        <v>2.7063598282413519</v>
      </c>
      <c r="BM127" s="266">
        <f t="shared" si="162"/>
        <v>2.820491860657917</v>
      </c>
      <c r="BN127" s="266">
        <f t="shared" si="163"/>
        <v>2.7129685038545093</v>
      </c>
      <c r="BO127" s="266"/>
      <c r="BP127" s="266">
        <f t="shared" si="164"/>
        <v>2.5818452732109205</v>
      </c>
      <c r="BQ127" s="292">
        <f t="shared" si="165"/>
        <v>2.6075289629845777</v>
      </c>
      <c r="BR127" s="292">
        <f t="shared" si="166"/>
        <v>2.7839406663580997</v>
      </c>
      <c r="BS127" s="292">
        <f t="shared" si="167"/>
        <v>2.572377768596136</v>
      </c>
      <c r="BT127" s="292">
        <f t="shared" si="168"/>
        <v>2.3733304288541852</v>
      </c>
      <c r="BU127" s="292">
        <f t="shared" si="169"/>
        <v>2.5406664856243513</v>
      </c>
      <c r="BV127" s="292">
        <f t="shared" si="170"/>
        <v>2.5878583819679308</v>
      </c>
      <c r="BW127" s="169"/>
      <c r="BX127" s="148">
        <v>42.385991927877946</v>
      </c>
      <c r="BY127" s="165">
        <v>33.900384230235787</v>
      </c>
      <c r="BZ127" s="165">
        <v>31.287296366158113</v>
      </c>
      <c r="CA127" s="165">
        <v>49.304310776699026</v>
      </c>
      <c r="CB127" s="165">
        <v>22.618895423023577</v>
      </c>
      <c r="CC127" s="165">
        <v>50.209206227461856</v>
      </c>
      <c r="CD127" s="165">
        <v>34.612803925104018</v>
      </c>
      <c r="CE127" s="165">
        <v>26.052557392510401</v>
      </c>
      <c r="CF127" s="165">
        <v>31.900384230235783</v>
      </c>
      <c r="CG127" s="200"/>
      <c r="CH127" s="295"/>
      <c r="CI127" s="295"/>
      <c r="CJ127" s="295"/>
      <c r="CK127" s="295"/>
      <c r="CL127" s="295"/>
      <c r="CM127" s="295"/>
      <c r="CN127" s="177"/>
      <c r="CO127" s="171">
        <f t="shared" si="172"/>
        <v>2028</v>
      </c>
      <c r="CP127" s="173">
        <f t="shared" si="171"/>
        <v>47058</v>
      </c>
      <c r="CQ127" s="272">
        <f t="shared" si="155"/>
        <v>2.5963747091495857</v>
      </c>
      <c r="CR127" s="272">
        <f t="shared" si="156"/>
        <v>2.3733304288541852</v>
      </c>
      <c r="CS127" s="272">
        <f t="shared" si="175"/>
        <v>2.5825166715668346</v>
      </c>
      <c r="CT127" s="272">
        <f t="shared" si="175"/>
        <v>2.5506867993052609</v>
      </c>
      <c r="CU127" s="272">
        <f t="shared" si="175"/>
        <v>2.5825166715668346</v>
      </c>
      <c r="CV127" s="272">
        <f t="shared" si="157"/>
        <v>2.4288334342987907</v>
      </c>
      <c r="CW127" s="272">
        <f t="shared" si="158"/>
        <v>2.5716950803213448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6"/>
        <v>47088</v>
      </c>
      <c r="C128" s="193">
        <f t="shared" si="173"/>
        <v>47118</v>
      </c>
      <c r="D128" s="191">
        <f t="shared" si="174"/>
        <v>47088</v>
      </c>
      <c r="E128" s="325">
        <v>50.828989999999997</v>
      </c>
      <c r="F128" s="329">
        <v>41.62603</v>
      </c>
      <c r="G128" s="327">
        <v>38.927300000000002</v>
      </c>
      <c r="H128" s="328">
        <v>36.033250000000002</v>
      </c>
      <c r="I128" s="325">
        <v>39.816760000000002</v>
      </c>
      <c r="J128" s="329">
        <v>30.638480000000001</v>
      </c>
      <c r="K128" s="327">
        <v>51.376609999999999</v>
      </c>
      <c r="L128" s="328">
        <v>49.47298</v>
      </c>
      <c r="M128" s="325">
        <v>52.618000000000002</v>
      </c>
      <c r="N128" s="329">
        <v>50.28839</v>
      </c>
      <c r="O128" s="339">
        <f>G128+Sheet1!D122</f>
        <v>36.927300000000002</v>
      </c>
      <c r="P128" s="340">
        <f>H128+Sheet1!E122</f>
        <v>34.033250000000002</v>
      </c>
      <c r="Q128" s="325">
        <v>28.155069999999998</v>
      </c>
      <c r="R128" s="329">
        <v>25.593669999999999</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30.775729999999999</v>
      </c>
      <c r="AB128" s="328">
        <v>29.646709999999999</v>
      </c>
      <c r="AC128" s="2">
        <v>50.908180000000002</v>
      </c>
      <c r="AD128" s="73">
        <v>44.316899999999997</v>
      </c>
      <c r="AE128" s="339">
        <f>I128+Sheet1!B122</f>
        <v>41.334310000000002</v>
      </c>
      <c r="AF128" s="342">
        <f>J128+Sheet1!C122</f>
        <v>32.163029999999999</v>
      </c>
      <c r="AG128" s="330">
        <v>2.5425583819679307</v>
      </c>
      <c r="AH128" s="331">
        <v>3.462207158424417</v>
      </c>
      <c r="AI128" s="330">
        <v>2.9077130432080063</v>
      </c>
      <c r="AJ128" s="331">
        <v>2.8536160563576245</v>
      </c>
      <c r="AK128" s="337">
        <v>2.8440540680083868</v>
      </c>
      <c r="AL128" s="338">
        <v>2.9285820450156512</v>
      </c>
      <c r="AM128" s="337">
        <v>2.6209410065261642</v>
      </c>
      <c r="AN128" s="331">
        <v>2.7995190695072432</v>
      </c>
      <c r="AO128" s="332">
        <v>2.7048493425190756</v>
      </c>
      <c r="AP128" s="333">
        <v>3.0023827701961743</v>
      </c>
      <c r="AQ128" s="332">
        <v>1.5823368653736591</v>
      </c>
      <c r="AR128" s="338">
        <v>3.0233732228510983</v>
      </c>
      <c r="AS128" s="337">
        <v>2.9016172378708003</v>
      </c>
      <c r="AT128" s="338">
        <v>3.0552465173485586</v>
      </c>
      <c r="AU128" s="337">
        <v>2.9156414874496832</v>
      </c>
      <c r="AV128" s="338">
        <v>2.9017447310487898</v>
      </c>
      <c r="AW128" s="337">
        <v>3.1196943188224235</v>
      </c>
      <c r="AX128" s="338">
        <v>2.9014897446928098</v>
      </c>
      <c r="AY128" s="337">
        <v>2.8599907152571169</v>
      </c>
      <c r="AZ128" s="338">
        <v>2.7769926563857301</v>
      </c>
      <c r="BA128" s="332">
        <v>3.9085000000000001</v>
      </c>
      <c r="BB128" s="333">
        <v>3.2187707175976996</v>
      </c>
      <c r="BC128" s="15"/>
      <c r="BD128" s="151"/>
      <c r="BE128" s="151"/>
      <c r="BF128" s="151"/>
      <c r="BG128" s="151"/>
      <c r="BH128" s="151"/>
      <c r="BI128" s="151"/>
      <c r="BJ128" s="266">
        <f t="shared" si="159"/>
        <v>2.7587300137402941</v>
      </c>
      <c r="BK128" s="266">
        <f t="shared" si="160"/>
        <v>3.061132115251727</v>
      </c>
      <c r="BL128" s="266">
        <f t="shared" si="161"/>
        <v>2.8632913728141292</v>
      </c>
      <c r="BM128" s="266">
        <f t="shared" si="162"/>
        <v>3.1771544619596841</v>
      </c>
      <c r="BN128" s="266">
        <f t="shared" si="163"/>
        <v>2.9650769909414585</v>
      </c>
      <c r="BO128" s="266"/>
      <c r="BP128" s="266">
        <f t="shared" si="164"/>
        <v>2.897223631103746</v>
      </c>
      <c r="BQ128" s="292">
        <f t="shared" si="165"/>
        <v>2.7587300137402941</v>
      </c>
      <c r="BR128" s="292">
        <f t="shared" si="166"/>
        <v>2.8954116736488773</v>
      </c>
      <c r="BS128" s="292">
        <f t="shared" si="167"/>
        <v>2.8875288238957588</v>
      </c>
      <c r="BT128" s="292">
        <f t="shared" si="168"/>
        <v>2.6550745021842457</v>
      </c>
      <c r="BU128" s="292">
        <f t="shared" si="169"/>
        <v>2.8521313886911113</v>
      </c>
      <c r="BV128" s="292">
        <f t="shared" si="170"/>
        <v>2.8989160563576246</v>
      </c>
      <c r="BW128" s="169"/>
      <c r="BX128" s="148">
        <v>46.573857956989244</v>
      </c>
      <c r="BY128" s="165">
        <v>37.589190860215055</v>
      </c>
      <c r="BZ128" s="165">
        <v>35.573039139784946</v>
      </c>
      <c r="CA128" s="165">
        <v>51.540868494623659</v>
      </c>
      <c r="CB128" s="165">
        <v>26.97076677419355</v>
      </c>
      <c r="CC128" s="165">
        <v>50.496436989247314</v>
      </c>
      <c r="CD128" s="165">
        <v>37.093825698924732</v>
      </c>
      <c r="CE128" s="165">
        <v>30.253709999999998</v>
      </c>
      <c r="CF128" s="165">
        <v>35.589190860215055</v>
      </c>
      <c r="CG128" s="200"/>
      <c r="CH128" s="295"/>
      <c r="CI128" s="295"/>
      <c r="CJ128" s="295"/>
      <c r="CK128" s="295"/>
      <c r="CL128" s="295"/>
      <c r="CM128" s="295"/>
      <c r="CN128" s="177"/>
      <c r="CO128" s="171">
        <f t="shared" si="172"/>
        <v>2028</v>
      </c>
      <c r="CP128" s="173">
        <f t="shared" si="171"/>
        <v>47088</v>
      </c>
      <c r="CQ128" s="272">
        <f t="shared" si="155"/>
        <v>2.9980987229417249</v>
      </c>
      <c r="CR128" s="272">
        <f t="shared" si="156"/>
        <v>2.6550745021842457</v>
      </c>
      <c r="CS128" s="272">
        <f t="shared" si="175"/>
        <v>2.8976677268664575</v>
      </c>
      <c r="CT128" s="272">
        <f t="shared" si="175"/>
        <v>2.8621517023720209</v>
      </c>
      <c r="CU128" s="272">
        <f t="shared" si="175"/>
        <v>2.8976677268664575</v>
      </c>
      <c r="CV128" s="272">
        <f t="shared" si="157"/>
        <v>2.7156851554592096</v>
      </c>
      <c r="CW128" s="272">
        <f t="shared" si="158"/>
        <v>2.8841274571691686</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6"/>
        <v>47119</v>
      </c>
      <c r="C129" s="193">
        <f t="shared" si="173"/>
        <v>47149</v>
      </c>
      <c r="D129" s="191">
        <f t="shared" si="174"/>
        <v>47119</v>
      </c>
      <c r="E129" s="325">
        <v>50.199800000000003</v>
      </c>
      <c r="F129" s="329">
        <v>40.970129999999997</v>
      </c>
      <c r="G129" s="327">
        <v>39.153329999999997</v>
      </c>
      <c r="H129" s="328">
        <v>36.877589999999998</v>
      </c>
      <c r="I129" s="325">
        <v>38.075290000000003</v>
      </c>
      <c r="J129" s="329">
        <v>29.018560000000001</v>
      </c>
      <c r="K129" s="327">
        <v>52.215139999999998</v>
      </c>
      <c r="L129" s="328">
        <v>50.557499999999997</v>
      </c>
      <c r="M129" s="325">
        <v>53.252830000000003</v>
      </c>
      <c r="N129" s="329">
        <v>51.167050000000003</v>
      </c>
      <c r="O129" s="339">
        <f>G129+Sheet1!D123</f>
        <v>37.153329999999997</v>
      </c>
      <c r="P129" s="340">
        <f>H129+Sheet1!E123</f>
        <v>34.877589999999998</v>
      </c>
      <c r="Q129" s="325">
        <v>27.673089999999998</v>
      </c>
      <c r="R129" s="329">
        <v>24.957249999999998</v>
      </c>
      <c r="S129" s="4">
        <v>47.289270000000002</v>
      </c>
      <c r="T129" s="5">
        <v>41.136189999999999</v>
      </c>
      <c r="U129" s="2">
        <v>48.789270000000002</v>
      </c>
      <c r="V129" s="3">
        <v>45.136189999999999</v>
      </c>
      <c r="W129" s="4">
        <v>50.457039999999999</v>
      </c>
      <c r="X129" s="5">
        <v>38.82687</v>
      </c>
      <c r="Y129" s="2">
        <v>50.289270000000002</v>
      </c>
      <c r="Z129" s="3">
        <v>46.886189999999999</v>
      </c>
      <c r="AA129" s="327">
        <v>30.498349999999999</v>
      </c>
      <c r="AB129" s="328">
        <v>29.47391</v>
      </c>
      <c r="AC129" s="2">
        <v>49.289270000000002</v>
      </c>
      <c r="AD129" s="73">
        <v>43.136189999999999</v>
      </c>
      <c r="AE129" s="339">
        <f>I129+Sheet1!B123</f>
        <v>39.977040000000002</v>
      </c>
      <c r="AF129" s="342">
        <f>J129+Sheet1!C123</f>
        <v>34.065359999999998</v>
      </c>
      <c r="AG129" s="330">
        <v>2.589730954501464</v>
      </c>
      <c r="AH129" s="331">
        <v>3.5037536443255095</v>
      </c>
      <c r="AI129" s="330">
        <v>2.9913469848786964</v>
      </c>
      <c r="AJ129" s="331">
        <v>2.8528586985417195</v>
      </c>
      <c r="AK129" s="337">
        <v>2.8433216179805147</v>
      </c>
      <c r="AL129" s="338">
        <v>2.9285831181976851</v>
      </c>
      <c r="AM129" s="337">
        <v>2.6595102852975616</v>
      </c>
      <c r="AN129" s="331">
        <v>2.811312212640626</v>
      </c>
      <c r="AO129" s="332">
        <v>2.7282192408384405</v>
      </c>
      <c r="AP129" s="333">
        <v>3.032893470779789</v>
      </c>
      <c r="AQ129" s="332">
        <v>1.4818246638056505</v>
      </c>
      <c r="AR129" s="338">
        <v>3.0242082459580319</v>
      </c>
      <c r="AS129" s="337">
        <v>2.901624970478013</v>
      </c>
      <c r="AT129" s="338">
        <v>3.0559985144953807</v>
      </c>
      <c r="AU129" s="337">
        <v>2.9159305913198206</v>
      </c>
      <c r="AV129" s="338">
        <v>2.9014978094038639</v>
      </c>
      <c r="AW129" s="337">
        <v>3.133185286504065</v>
      </c>
      <c r="AX129" s="338">
        <v>2.9014978094038639</v>
      </c>
      <c r="AY129" s="337">
        <v>2.8592167522491891</v>
      </c>
      <c r="AZ129" s="338">
        <v>2.78317442990785</v>
      </c>
      <c r="BA129" s="332">
        <v>3.8083999999999998</v>
      </c>
      <c r="BB129" s="333">
        <v>3.1917222241725089</v>
      </c>
      <c r="BC129" s="15"/>
      <c r="BD129" s="151"/>
      <c r="BE129" s="151"/>
      <c r="BF129" s="151"/>
      <c r="BG129" s="151"/>
      <c r="BH129" s="151"/>
      <c r="BI129" s="151"/>
      <c r="BJ129" s="266">
        <f t="shared" si="159"/>
        <v>2.7824823242590107</v>
      </c>
      <c r="BK129" s="266">
        <f t="shared" si="160"/>
        <v>3.0921420762067169</v>
      </c>
      <c r="BL129" s="266">
        <f t="shared" si="161"/>
        <v>2.8879438918161076</v>
      </c>
      <c r="BM129" s="266">
        <f t="shared" si="162"/>
        <v>3.2093396951011548</v>
      </c>
      <c r="BN129" s="266">
        <f t="shared" si="163"/>
        <v>2.9929769968457474</v>
      </c>
      <c r="BO129" s="266"/>
      <c r="BP129" s="266">
        <f t="shared" si="164"/>
        <v>2.8964557533627899</v>
      </c>
      <c r="BQ129" s="292">
        <f t="shared" si="165"/>
        <v>2.7824823242590107</v>
      </c>
      <c r="BR129" s="292">
        <f t="shared" si="166"/>
        <v>2.907562013443572</v>
      </c>
      <c r="BS129" s="292">
        <f t="shared" si="167"/>
        <v>2.8867861999194107</v>
      </c>
      <c r="BT129" s="292">
        <f t="shared" si="168"/>
        <v>2.6937870172614287</v>
      </c>
      <c r="BU129" s="292">
        <f t="shared" si="169"/>
        <v>2.8513974507876241</v>
      </c>
      <c r="BV129" s="292">
        <f t="shared" si="170"/>
        <v>2.8981586985417196</v>
      </c>
      <c r="BW129" s="169"/>
      <c r="BX129" s="148">
        <v>46.130805698924732</v>
      </c>
      <c r="BY129" s="165">
        <v>38.150046774193548</v>
      </c>
      <c r="BZ129" s="165">
        <v>34.082538064516129</v>
      </c>
      <c r="CA129" s="165">
        <v>52.333292580645164</v>
      </c>
      <c r="CB129" s="165">
        <v>26.475784193548385</v>
      </c>
      <c r="CC129" s="165">
        <v>51.484352473118278</v>
      </c>
      <c r="CD129" s="165">
        <v>37.37081548387097</v>
      </c>
      <c r="CE129" s="165">
        <v>30.046715161290322</v>
      </c>
      <c r="CF129" s="165">
        <v>36.150046774193548</v>
      </c>
      <c r="CG129" s="200"/>
      <c r="CH129" s="295"/>
      <c r="CI129" s="295"/>
      <c r="CJ129" s="295"/>
      <c r="CK129" s="295"/>
      <c r="CL129" s="295"/>
      <c r="CM129" s="295"/>
      <c r="CN129" s="177"/>
      <c r="CO129" s="171">
        <f t="shared" si="172"/>
        <v>2029</v>
      </c>
      <c r="CP129" s="173">
        <f t="shared" si="171"/>
        <v>47119</v>
      </c>
      <c r="CQ129" s="272">
        <f t="shared" si="155"/>
        <v>3.0837629057448495</v>
      </c>
      <c r="CR129" s="272">
        <f t="shared" si="156"/>
        <v>2.6937870172614287</v>
      </c>
      <c r="CS129" s="272">
        <f t="shared" si="175"/>
        <v>2.8969251028901093</v>
      </c>
      <c r="CT129" s="272">
        <f t="shared" si="175"/>
        <v>2.8614177644685341</v>
      </c>
      <c r="CU129" s="272">
        <f t="shared" si="175"/>
        <v>2.8969251028901093</v>
      </c>
      <c r="CV129" s="272">
        <f t="shared" si="157"/>
        <v>2.7550994772906736</v>
      </c>
      <c r="CW129" s="272">
        <f t="shared" si="158"/>
        <v>2.8833667522516264</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6"/>
        <v>47150</v>
      </c>
      <c r="C130" s="193">
        <f t="shared" si="173"/>
        <v>47177</v>
      </c>
      <c r="D130" s="191">
        <f t="shared" si="174"/>
        <v>47150</v>
      </c>
      <c r="E130" s="325">
        <v>48.760210000000001</v>
      </c>
      <c r="F130" s="329">
        <v>39.636150000000001</v>
      </c>
      <c r="G130" s="327">
        <v>34.374160000000003</v>
      </c>
      <c r="H130" s="328">
        <v>32.623849999999997</v>
      </c>
      <c r="I130" s="325">
        <v>37.013689999999997</v>
      </c>
      <c r="J130" s="329">
        <v>27.760459999999998</v>
      </c>
      <c r="K130" s="327">
        <v>46.868119999999998</v>
      </c>
      <c r="L130" s="328">
        <v>46.256749999999997</v>
      </c>
      <c r="M130" s="325">
        <v>46.891309999999997</v>
      </c>
      <c r="N130" s="329">
        <v>46.571689999999997</v>
      </c>
      <c r="O130" s="339">
        <f>G130+Sheet1!D124</f>
        <v>32.874160000000003</v>
      </c>
      <c r="P130" s="340">
        <f>H130+Sheet1!E124</f>
        <v>30.123849999999997</v>
      </c>
      <c r="Q130" s="325">
        <v>22.449110000000001</v>
      </c>
      <c r="R130" s="329">
        <v>20.040659999999999</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25.039660000000001</v>
      </c>
      <c r="AB130" s="328">
        <v>24.807919999999999</v>
      </c>
      <c r="AC130" s="2">
        <v>44.334789999999998</v>
      </c>
      <c r="AD130" s="73">
        <v>39.853290000000001</v>
      </c>
      <c r="AE130" s="339">
        <f>I130+Sheet1!B124</f>
        <v>40.329989999999995</v>
      </c>
      <c r="AF130" s="342">
        <f>J130+Sheet1!C124</f>
        <v>33.477260000000001</v>
      </c>
      <c r="AG130" s="330">
        <v>2.589730954501464</v>
      </c>
      <c r="AH130" s="331">
        <v>2.825161041274324</v>
      </c>
      <c r="AI130" s="330">
        <v>2.4373938395307895</v>
      </c>
      <c r="AJ130" s="331">
        <v>2.506637982699278</v>
      </c>
      <c r="AK130" s="337">
        <v>2.4975878768550355</v>
      </c>
      <c r="AL130" s="338">
        <v>2.578013150790869</v>
      </c>
      <c r="AM130" s="337">
        <v>2.3236448425286982</v>
      </c>
      <c r="AN130" s="331">
        <v>2.465091496798185</v>
      </c>
      <c r="AO130" s="332">
        <v>2.3543008677286035</v>
      </c>
      <c r="AP130" s="333">
        <v>2.589730954501464</v>
      </c>
      <c r="AQ130" s="332">
        <v>1.4956734924393482</v>
      </c>
      <c r="AR130" s="338">
        <v>2.6682125390384841</v>
      </c>
      <c r="AS130" s="337">
        <v>2.5524315182711441</v>
      </c>
      <c r="AT130" s="338">
        <v>2.6983795585192922</v>
      </c>
      <c r="AU130" s="337">
        <v>2.5659463429985463</v>
      </c>
      <c r="AV130" s="338">
        <v>2.5524315182711441</v>
      </c>
      <c r="AW130" s="337">
        <v>2.7056799772336468</v>
      </c>
      <c r="AX130" s="338">
        <v>2.5523108501932206</v>
      </c>
      <c r="AY130" s="337">
        <v>2.5126713865954393</v>
      </c>
      <c r="AZ130" s="338">
        <v>2.4237993472049797</v>
      </c>
      <c r="BA130" s="332">
        <v>3.6560999999999999</v>
      </c>
      <c r="BB130" s="333">
        <v>3.8138375729518965</v>
      </c>
      <c r="BC130" s="15"/>
      <c r="BD130" s="151"/>
      <c r="BE130" s="151"/>
      <c r="BF130" s="151"/>
      <c r="BG130" s="151"/>
      <c r="BH130" s="151"/>
      <c r="BI130" s="151"/>
      <c r="BJ130" s="266">
        <f t="shared" si="159"/>
        <v>2.4024453559595522</v>
      </c>
      <c r="BK130" s="266">
        <f t="shared" si="160"/>
        <v>2.6417278915555076</v>
      </c>
      <c r="BL130" s="266">
        <f t="shared" si="161"/>
        <v>2.4935035877844585</v>
      </c>
      <c r="BM130" s="266">
        <f t="shared" si="162"/>
        <v>2.7418548903229043</v>
      </c>
      <c r="BN130" s="266">
        <f t="shared" si="163"/>
        <v>2.5698829314056058</v>
      </c>
      <c r="BO130" s="266"/>
      <c r="BP130" s="266">
        <f t="shared" si="164"/>
        <v>2.5454259289255581</v>
      </c>
      <c r="BQ130" s="292">
        <f t="shared" si="165"/>
        <v>2.4024453559595522</v>
      </c>
      <c r="BR130" s="292">
        <f t="shared" si="166"/>
        <v>2.5508547901130836</v>
      </c>
      <c r="BS130" s="292">
        <f t="shared" si="167"/>
        <v>2.5362501144226255</v>
      </c>
      <c r="BT130" s="292">
        <f t="shared" si="168"/>
        <v>2.3566742572806363</v>
      </c>
      <c r="BU130" s="292">
        <f t="shared" si="169"/>
        <v>2.5049613971724534</v>
      </c>
      <c r="BV130" s="292">
        <f t="shared" si="170"/>
        <v>2.5519379826992781</v>
      </c>
      <c r="BW130" s="169"/>
      <c r="BX130" s="148">
        <v>44.849898571428568</v>
      </c>
      <c r="BY130" s="165">
        <v>33.624027142857145</v>
      </c>
      <c r="BZ130" s="165">
        <v>33.048019999999994</v>
      </c>
      <c r="CA130" s="165">
        <v>46.754329999999996</v>
      </c>
      <c r="CB130" s="165">
        <v>21.416917142857148</v>
      </c>
      <c r="CC130" s="165">
        <v>46.606104285714288</v>
      </c>
      <c r="CD130" s="165">
        <v>37.39310571428571</v>
      </c>
      <c r="CE130" s="165">
        <v>24.940342857142859</v>
      </c>
      <c r="CF130" s="165">
        <v>31.695455714285714</v>
      </c>
      <c r="CG130" s="200"/>
      <c r="CH130" s="295"/>
      <c r="CI130" s="295"/>
      <c r="CJ130" s="295"/>
      <c r="CK130" s="295"/>
      <c r="CL130" s="295"/>
      <c r="CM130" s="295"/>
      <c r="CN130" s="177"/>
      <c r="CO130" s="171">
        <f t="shared" si="172"/>
        <v>2029</v>
      </c>
      <c r="CP130" s="173">
        <f t="shared" si="171"/>
        <v>47150</v>
      </c>
      <c r="CQ130" s="272">
        <f t="shared" si="155"/>
        <v>2.5163623676439513</v>
      </c>
      <c r="CR130" s="272">
        <f t="shared" si="156"/>
        <v>2.3566742572806363</v>
      </c>
      <c r="CS130" s="272">
        <f t="shared" si="175"/>
        <v>2.5463890173933241</v>
      </c>
      <c r="CT130" s="272">
        <f t="shared" si="175"/>
        <v>2.5149817108533634</v>
      </c>
      <c r="CU130" s="272">
        <f t="shared" si="175"/>
        <v>2.5463890173933241</v>
      </c>
      <c r="CV130" s="272">
        <f t="shared" si="157"/>
        <v>2.4118753083394968</v>
      </c>
      <c r="CW130" s="272">
        <f t="shared" si="158"/>
        <v>2.5356159328036139</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6"/>
        <v>47178</v>
      </c>
      <c r="C131" s="193">
        <f t="shared" si="173"/>
        <v>47208</v>
      </c>
      <c r="D131" s="191">
        <f t="shared" si="174"/>
        <v>47178</v>
      </c>
      <c r="E131" s="325">
        <v>36.042059999999999</v>
      </c>
      <c r="F131" s="329">
        <v>31.767600000000002</v>
      </c>
      <c r="G131" s="327">
        <v>28.599139999999998</v>
      </c>
      <c r="H131" s="328">
        <v>31.120920000000002</v>
      </c>
      <c r="I131" s="325">
        <v>24.495629999999998</v>
      </c>
      <c r="J131" s="329">
        <v>20.48687</v>
      </c>
      <c r="K131" s="327">
        <v>43.52787</v>
      </c>
      <c r="L131" s="328">
        <v>42.045340000000003</v>
      </c>
      <c r="M131" s="325">
        <v>35.494529999999997</v>
      </c>
      <c r="N131" s="329">
        <v>40.874310000000001</v>
      </c>
      <c r="O131" s="339">
        <f>G131+Sheet1!D125</f>
        <v>27.099139999999998</v>
      </c>
      <c r="P131" s="340">
        <f>H131+Sheet1!E125</f>
        <v>29.620920000000002</v>
      </c>
      <c r="Q131" s="325">
        <v>15.33694</v>
      </c>
      <c r="R131" s="329">
        <v>16.99344</v>
      </c>
      <c r="S131" s="4">
        <v>31.978899999999999</v>
      </c>
      <c r="T131" s="5">
        <v>34.972729999999999</v>
      </c>
      <c r="U131" s="2">
        <v>33.228900000000003</v>
      </c>
      <c r="V131" s="3">
        <v>37.472729999999999</v>
      </c>
      <c r="W131" s="4">
        <v>33.099820000000001</v>
      </c>
      <c r="X131" s="5">
        <v>30.51361</v>
      </c>
      <c r="Y131" s="2">
        <v>33.478900000000003</v>
      </c>
      <c r="Z131" s="3">
        <v>39.722729999999999</v>
      </c>
      <c r="AA131" s="327">
        <v>18.698070000000001</v>
      </c>
      <c r="AB131" s="328">
        <v>22.164860000000001</v>
      </c>
      <c r="AC131" s="2">
        <v>33.728900000000003</v>
      </c>
      <c r="AD131" s="73">
        <v>36.972729999999999</v>
      </c>
      <c r="AE131" s="339">
        <f>I131+Sheet1!B125</f>
        <v>28.619979999999998</v>
      </c>
      <c r="AF131" s="342">
        <f>J131+Sheet1!C125</f>
        <v>26.986019999999996</v>
      </c>
      <c r="AG131" s="330">
        <v>2.5343356399666734</v>
      </c>
      <c r="AH131" s="331">
        <v>2.5343356399666734</v>
      </c>
      <c r="AI131" s="330">
        <v>2.2573590672927195</v>
      </c>
      <c r="AJ131" s="331">
        <v>2.285056724560115</v>
      </c>
      <c r="AK131" s="337">
        <v>2.2762175026325799</v>
      </c>
      <c r="AL131" s="338">
        <v>2.3510562482857083</v>
      </c>
      <c r="AM131" s="337">
        <v>2.1437470300119252</v>
      </c>
      <c r="AN131" s="331">
        <v>2.3404520390949055</v>
      </c>
      <c r="AO131" s="332">
        <v>2.215812581391627</v>
      </c>
      <c r="AP131" s="333">
        <v>2.326603210461208</v>
      </c>
      <c r="AQ131" s="332">
        <v>1.3987316920034645</v>
      </c>
      <c r="AR131" s="338">
        <v>2.4350877847434722</v>
      </c>
      <c r="AS131" s="337">
        <v>2.3263653550347945</v>
      </c>
      <c r="AT131" s="338">
        <v>2.464551857835255</v>
      </c>
      <c r="AU131" s="337">
        <v>2.3375027746634882</v>
      </c>
      <c r="AV131" s="338">
        <v>2.3274260616660984</v>
      </c>
      <c r="AW131" s="337">
        <v>2.4363252758133274</v>
      </c>
      <c r="AX131" s="338">
        <v>2.3262474987424273</v>
      </c>
      <c r="AY131" s="337">
        <v>2.2909495391784716</v>
      </c>
      <c r="AZ131" s="338">
        <v>2.2530587411824388</v>
      </c>
      <c r="BA131" s="332">
        <v>3.4761000000000002</v>
      </c>
      <c r="BB131" s="333">
        <v>3.8273618196644921</v>
      </c>
      <c r="BC131" s="15"/>
      <c r="BD131" s="151"/>
      <c r="BE131" s="151"/>
      <c r="BF131" s="151"/>
      <c r="BG131" s="151"/>
      <c r="BH131" s="151"/>
      <c r="BI131" s="151"/>
      <c r="BJ131" s="266">
        <f t="shared" si="159"/>
        <v>2.2616909232560491</v>
      </c>
      <c r="BK131" s="266">
        <f t="shared" si="160"/>
        <v>2.3742944694188512</v>
      </c>
      <c r="BL131" s="266">
        <f t="shared" si="161"/>
        <v>2.3474145862912548</v>
      </c>
      <c r="BM131" s="266">
        <f t="shared" si="162"/>
        <v>2.4642857874858173</v>
      </c>
      <c r="BN131" s="266">
        <f t="shared" si="163"/>
        <v>2.361921441612993</v>
      </c>
      <c r="BO131" s="266"/>
      <c r="BP131" s="266">
        <f t="shared" si="164"/>
        <v>2.3207668412857294</v>
      </c>
      <c r="BQ131" s="292">
        <f t="shared" si="165"/>
        <v>2.2616909232560491</v>
      </c>
      <c r="BR131" s="292">
        <f t="shared" si="166"/>
        <v>2.4224401897141066</v>
      </c>
      <c r="BS131" s="292">
        <f t="shared" si="167"/>
        <v>2.3118048399397546</v>
      </c>
      <c r="BT131" s="292">
        <f t="shared" si="168"/>
        <v>2.1761083509102934</v>
      </c>
      <c r="BU131" s="292">
        <f t="shared" si="169"/>
        <v>2.2831413382355179</v>
      </c>
      <c r="BV131" s="292">
        <f t="shared" si="170"/>
        <v>2.3303567245601151</v>
      </c>
      <c r="BW131" s="169"/>
      <c r="BX131" s="148">
        <v>34.252884952893673</v>
      </c>
      <c r="BY131" s="165">
        <v>29.65468990578735</v>
      </c>
      <c r="BZ131" s="165">
        <v>22.817669892328396</v>
      </c>
      <c r="CA131" s="165">
        <v>37.74636254374159</v>
      </c>
      <c r="CB131" s="165">
        <v>16.030306756393003</v>
      </c>
      <c r="CC131" s="165">
        <v>42.907322449528941</v>
      </c>
      <c r="CD131" s="165">
        <v>27.936047886944817</v>
      </c>
      <c r="CE131" s="165">
        <v>20.14917590847914</v>
      </c>
      <c r="CF131" s="165">
        <v>28.15468990578735</v>
      </c>
      <c r="CG131" s="200"/>
      <c r="CH131" s="295"/>
      <c r="CI131" s="295"/>
      <c r="CJ131" s="295"/>
      <c r="CK131" s="295"/>
      <c r="CL131" s="295"/>
      <c r="CM131" s="295"/>
      <c r="CN131" s="177"/>
      <c r="CO131" s="171">
        <f t="shared" si="172"/>
        <v>2029</v>
      </c>
      <c r="CP131" s="173">
        <f t="shared" si="171"/>
        <v>47178</v>
      </c>
      <c r="CQ131" s="272">
        <f t="shared" si="155"/>
        <v>2.3319571927611591</v>
      </c>
      <c r="CR131" s="272">
        <f t="shared" si="156"/>
        <v>2.1761083509102934</v>
      </c>
      <c r="CS131" s="272">
        <f t="shared" si="175"/>
        <v>2.3219437429104532</v>
      </c>
      <c r="CT131" s="272">
        <f t="shared" si="175"/>
        <v>2.293161651916428</v>
      </c>
      <c r="CU131" s="272">
        <f t="shared" si="175"/>
        <v>2.3219437429104532</v>
      </c>
      <c r="CV131" s="272">
        <f t="shared" si="157"/>
        <v>2.2280359806367778</v>
      </c>
      <c r="CW131" s="272">
        <f t="shared" si="158"/>
        <v>2.3130554083568851</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6"/>
        <v>47209</v>
      </c>
      <c r="C132" s="193">
        <f t="shared" si="173"/>
        <v>47238</v>
      </c>
      <c r="D132" s="191">
        <f t="shared" si="174"/>
        <v>47209</v>
      </c>
      <c r="E132" s="325">
        <v>21.379950000000001</v>
      </c>
      <c r="F132" s="329">
        <v>25.606290000000001</v>
      </c>
      <c r="G132" s="327">
        <v>20.588930000000001</v>
      </c>
      <c r="H132" s="328">
        <v>27.346399999999999</v>
      </c>
      <c r="I132" s="325">
        <v>12.952349999999999</v>
      </c>
      <c r="J132" s="329">
        <v>15.0289</v>
      </c>
      <c r="K132" s="327">
        <v>15.147539999999999</v>
      </c>
      <c r="L132" s="328">
        <v>25.9786</v>
      </c>
      <c r="M132" s="325">
        <v>15.713200000000001</v>
      </c>
      <c r="N132" s="329">
        <v>27.065329999999999</v>
      </c>
      <c r="O132" s="339">
        <f>G132+Sheet1!D126</f>
        <v>18.588930000000001</v>
      </c>
      <c r="P132" s="340">
        <f>H132+Sheet1!E126</f>
        <v>26.346399999999999</v>
      </c>
      <c r="Q132" s="325">
        <v>14.722659999999999</v>
      </c>
      <c r="R132" s="329">
        <v>15.01089</v>
      </c>
      <c r="S132" s="4">
        <v>22.760290000000001</v>
      </c>
      <c r="T132" s="5">
        <v>29.92136</v>
      </c>
      <c r="U132" s="2">
        <v>24.510290000000001</v>
      </c>
      <c r="V132" s="3">
        <v>31.67136</v>
      </c>
      <c r="W132" s="4">
        <v>20.179200000000002</v>
      </c>
      <c r="X132" s="5">
        <v>22.735959999999999</v>
      </c>
      <c r="Y132" s="2">
        <v>25.760290000000001</v>
      </c>
      <c r="Z132" s="3">
        <v>31.92136</v>
      </c>
      <c r="AA132" s="327">
        <v>17.103619999999999</v>
      </c>
      <c r="AB132" s="328">
        <v>19.674099999999999</v>
      </c>
      <c r="AC132" s="2">
        <v>25.260290000000001</v>
      </c>
      <c r="AD132" s="73">
        <v>32.42136</v>
      </c>
      <c r="AE132" s="339">
        <f>I132+Sheet1!B126</f>
        <v>14.188950000000002</v>
      </c>
      <c r="AF132" s="342">
        <f>J132+Sheet1!C126</f>
        <v>18.738900000000001</v>
      </c>
      <c r="AG132" s="330">
        <v>2.381998524995999</v>
      </c>
      <c r="AH132" s="331">
        <v>2.2712078959264175</v>
      </c>
      <c r="AI132" s="330">
        <v>2.035777809153557</v>
      </c>
      <c r="AJ132" s="331">
        <v>2.049626637787255</v>
      </c>
      <c r="AK132" s="337">
        <v>2.0409883866656768</v>
      </c>
      <c r="AL132" s="338">
        <v>2.1099216306158706</v>
      </c>
      <c r="AM132" s="337">
        <v>2.016052635094721</v>
      </c>
      <c r="AN132" s="331">
        <v>2.1050219523220455</v>
      </c>
      <c r="AO132" s="332">
        <v>1.883440694182883</v>
      </c>
      <c r="AP132" s="333">
        <v>2.035777809153557</v>
      </c>
      <c r="AQ132" s="332">
        <v>1.4818246638056505</v>
      </c>
      <c r="AR132" s="338">
        <v>2.1873203606652107</v>
      </c>
      <c r="AS132" s="337">
        <v>2.0860800575203147</v>
      </c>
      <c r="AT132" s="338">
        <v>2.2161145310704713</v>
      </c>
      <c r="AU132" s="337">
        <v>2.0946607203010825</v>
      </c>
      <c r="AV132" s="338">
        <v>2.0883260028119253</v>
      </c>
      <c r="AW132" s="337">
        <v>2.1315172584198159</v>
      </c>
      <c r="AX132" s="338">
        <v>2.0859648808386937</v>
      </c>
      <c r="AY132" s="337">
        <v>2.0553854718683073</v>
      </c>
      <c r="AZ132" s="338">
        <v>1.9626106548225577</v>
      </c>
      <c r="BA132" s="332">
        <v>3.1297999999999999</v>
      </c>
      <c r="BB132" s="333">
        <v>3.8499743601679515</v>
      </c>
      <c r="BC132" s="15"/>
      <c r="BD132" s="151"/>
      <c r="BE132" s="151"/>
      <c r="BF132" s="151"/>
      <c r="BG132" s="151"/>
      <c r="BH132" s="151"/>
      <c r="BI132" s="151"/>
      <c r="BJ132" s="266">
        <f t="shared" si="159"/>
        <v>1.9238802847676419</v>
      </c>
      <c r="BK132" s="266">
        <f t="shared" si="160"/>
        <v>2.0787101607414948</v>
      </c>
      <c r="BL132" s="266">
        <f t="shared" si="161"/>
        <v>1.9968009827075668</v>
      </c>
      <c r="BM132" s="266">
        <f t="shared" si="162"/>
        <v>2.15749888435009</v>
      </c>
      <c r="BN132" s="266">
        <f t="shared" si="163"/>
        <v>2.0392225781416986</v>
      </c>
      <c r="BO132" s="266"/>
      <c r="BP132" s="266">
        <f t="shared" si="164"/>
        <v>2.0820665606684123</v>
      </c>
      <c r="BQ132" s="292">
        <f t="shared" si="165"/>
        <v>1.9238802847676419</v>
      </c>
      <c r="BR132" s="292">
        <f t="shared" si="166"/>
        <v>2.1798792778493743</v>
      </c>
      <c r="BS132" s="292">
        <f t="shared" si="167"/>
        <v>2.0733083216725912</v>
      </c>
      <c r="BT132" s="292">
        <f t="shared" si="168"/>
        <v>2.047939732103504</v>
      </c>
      <c r="BU132" s="292">
        <f t="shared" si="169"/>
        <v>2.0474343853483745</v>
      </c>
      <c r="BV132" s="292">
        <f t="shared" si="170"/>
        <v>2.0949266377872551</v>
      </c>
      <c r="BW132" s="169"/>
      <c r="BX132" s="148">
        <v>23.258323333333337</v>
      </c>
      <c r="BY132" s="165">
        <v>23.59225</v>
      </c>
      <c r="BZ132" s="165">
        <v>13.87526111111111</v>
      </c>
      <c r="CA132" s="165">
        <v>20.758591111111112</v>
      </c>
      <c r="CB132" s="165">
        <v>14.850762222222222</v>
      </c>
      <c r="CC132" s="165">
        <v>19.961344444444446</v>
      </c>
      <c r="CD132" s="165">
        <v>16.21115</v>
      </c>
      <c r="CE132" s="165">
        <v>18.246055555555554</v>
      </c>
      <c r="CF132" s="165">
        <v>22.036694444444443</v>
      </c>
      <c r="CG132" s="200"/>
      <c r="CH132" s="295"/>
      <c r="CI132" s="295"/>
      <c r="CJ132" s="295"/>
      <c r="CK132" s="295"/>
      <c r="CL132" s="295"/>
      <c r="CM132" s="295"/>
      <c r="CN132" s="177"/>
      <c r="CO132" s="171">
        <f t="shared" si="172"/>
        <v>2029</v>
      </c>
      <c r="CP132" s="173">
        <f t="shared" si="171"/>
        <v>47209</v>
      </c>
      <c r="CQ132" s="272">
        <f t="shared" si="155"/>
        <v>2.1049969775207997</v>
      </c>
      <c r="CR132" s="272">
        <f t="shared" si="156"/>
        <v>2.047939732103504</v>
      </c>
      <c r="CS132" s="272">
        <f t="shared" si="175"/>
        <v>2.0834472246432902</v>
      </c>
      <c r="CT132" s="272">
        <f t="shared" si="175"/>
        <v>2.0574546990292841</v>
      </c>
      <c r="CU132" s="272">
        <f t="shared" si="175"/>
        <v>2.0834472246432902</v>
      </c>
      <c r="CV132" s="272">
        <f t="shared" si="157"/>
        <v>2.097543834097777</v>
      </c>
      <c r="CW132" s="272">
        <f t="shared" si="158"/>
        <v>2.0765848511322367</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6"/>
        <v>47239</v>
      </c>
      <c r="C133" s="193">
        <f t="shared" si="173"/>
        <v>47269</v>
      </c>
      <c r="D133" s="191">
        <f t="shared" si="174"/>
        <v>47239</v>
      </c>
      <c r="E133" s="325">
        <v>16.073119999999999</v>
      </c>
      <c r="F133" s="329">
        <v>19.38269</v>
      </c>
      <c r="G133" s="327">
        <v>18.021070000000002</v>
      </c>
      <c r="H133" s="328">
        <v>26.24042</v>
      </c>
      <c r="I133" s="325">
        <v>7.685727</v>
      </c>
      <c r="J133" s="329">
        <v>8.7395800000000001</v>
      </c>
      <c r="K133" s="327">
        <v>13.06339</v>
      </c>
      <c r="L133" s="328">
        <v>25.52073</v>
      </c>
      <c r="M133" s="325">
        <v>13.55466</v>
      </c>
      <c r="N133" s="329">
        <v>26.590730000000001</v>
      </c>
      <c r="O133" s="339">
        <f>G133+Sheet1!D127</f>
        <v>16.021070000000002</v>
      </c>
      <c r="P133" s="340">
        <f>H133+Sheet1!E127</f>
        <v>24.74042</v>
      </c>
      <c r="Q133" s="325">
        <v>16.439609999999998</v>
      </c>
      <c r="R133" s="329">
        <v>16.980930000000001</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16.823509999999999</v>
      </c>
      <c r="AB133" s="328">
        <v>20.36619</v>
      </c>
      <c r="AC133" s="2">
        <v>20.772880000000001</v>
      </c>
      <c r="AD133" s="73">
        <v>31.268139999999999</v>
      </c>
      <c r="AE133" s="339">
        <f>I133+Sheet1!B127</f>
        <v>11.882577000000001</v>
      </c>
      <c r="AF133" s="342">
        <f>J133+Sheet1!C127</f>
        <v>15.319679999999998</v>
      </c>
      <c r="AG133" s="330">
        <v>2.3958473536296965</v>
      </c>
      <c r="AH133" s="331">
        <v>2.2712078959264175</v>
      </c>
      <c r="AI133" s="330">
        <v>2.035777809153557</v>
      </c>
      <c r="AJ133" s="331">
        <v>2.0634754664209525</v>
      </c>
      <c r="AK133" s="337">
        <v>2.0548460106396673</v>
      </c>
      <c r="AL133" s="338">
        <v>2.123421419248281</v>
      </c>
      <c r="AM133" s="337">
        <v>1.9556072691548856</v>
      </c>
      <c r="AN133" s="331">
        <v>2.1050219523220455</v>
      </c>
      <c r="AO133" s="332">
        <v>1.8557430369154875</v>
      </c>
      <c r="AP133" s="333">
        <v>1.7311035792122085</v>
      </c>
      <c r="AQ133" s="332">
        <v>1.5233711497067435</v>
      </c>
      <c r="AR133" s="338">
        <v>2.200453694522555</v>
      </c>
      <c r="AS133" s="337">
        <v>2.0996616509971426</v>
      </c>
      <c r="AT133" s="338">
        <v>2.2292185471268398</v>
      </c>
      <c r="AU133" s="337">
        <v>2.108463695894053</v>
      </c>
      <c r="AV133" s="338">
        <v>2.1019628392054854</v>
      </c>
      <c r="AW133" s="337">
        <v>1.959806937635111</v>
      </c>
      <c r="AX133" s="338">
        <v>2.0995465915867251</v>
      </c>
      <c r="AY133" s="337">
        <v>2.0692284369418092</v>
      </c>
      <c r="AZ133" s="338">
        <v>1.9526157244840399</v>
      </c>
      <c r="BA133" s="332">
        <v>3.1575000000000002</v>
      </c>
      <c r="BB133" s="333">
        <v>3.5868466161276955</v>
      </c>
      <c r="BC133" s="15"/>
      <c r="BD133" s="151"/>
      <c r="BE133" s="151"/>
      <c r="BF133" s="151"/>
      <c r="BG133" s="151"/>
      <c r="BH133" s="151"/>
      <c r="BI133" s="151"/>
      <c r="BJ133" s="266">
        <f t="shared" si="159"/>
        <v>1.8957293982269412</v>
      </c>
      <c r="BK133" s="266">
        <f t="shared" si="160"/>
        <v>1.7690504087937884</v>
      </c>
      <c r="BL133" s="266">
        <f t="shared" si="161"/>
        <v>1.967583182408926</v>
      </c>
      <c r="BM133" s="266">
        <f t="shared" si="162"/>
        <v>1.8361030810650429</v>
      </c>
      <c r="BN133" s="266">
        <f t="shared" si="163"/>
        <v>1.8671165176236746</v>
      </c>
      <c r="BO133" s="266"/>
      <c r="BP133" s="266">
        <f t="shared" si="164"/>
        <v>2.0961077536459012</v>
      </c>
      <c r="BQ133" s="292">
        <f t="shared" si="165"/>
        <v>1.8957293982269412</v>
      </c>
      <c r="BR133" s="292">
        <f t="shared" si="166"/>
        <v>2.1798792778493743</v>
      </c>
      <c r="BS133" s="292">
        <f t="shared" si="167"/>
        <v>2.0873584321602627</v>
      </c>
      <c r="BT133" s="292">
        <f t="shared" si="168"/>
        <v>1.9872698877395218</v>
      </c>
      <c r="BU133" s="292">
        <f t="shared" si="169"/>
        <v>2.0613201592575221</v>
      </c>
      <c r="BV133" s="292">
        <f t="shared" si="170"/>
        <v>2.1087754664209526</v>
      </c>
      <c r="BW133" s="169"/>
      <c r="BX133" s="148">
        <v>17.532177741935485</v>
      </c>
      <c r="BY133" s="165">
        <v>21.64465440860215</v>
      </c>
      <c r="BZ133" s="165">
        <v>8.1503288602150548</v>
      </c>
      <c r="CA133" s="165">
        <v>19.301744623655914</v>
      </c>
      <c r="CB133" s="165">
        <v>16.678256451612903</v>
      </c>
      <c r="CC133" s="165">
        <v>18.555335591397849</v>
      </c>
      <c r="CD133" s="165">
        <v>13.397858967741936</v>
      </c>
      <c r="CE133" s="165">
        <v>18.385336666666667</v>
      </c>
      <c r="CF133" s="165">
        <v>19.865084516129034</v>
      </c>
      <c r="CG133" s="200"/>
      <c r="CH133" s="295"/>
      <c r="CI133" s="295"/>
      <c r="CJ133" s="295"/>
      <c r="CK133" s="295"/>
      <c r="CL133" s="295"/>
      <c r="CM133" s="295"/>
      <c r="CN133" s="177"/>
      <c r="CO133" s="171">
        <f t="shared" si="172"/>
        <v>2029</v>
      </c>
      <c r="CP133" s="173">
        <f t="shared" si="171"/>
        <v>47239</v>
      </c>
      <c r="CQ133" s="272">
        <f t="shared" si="155"/>
        <v>2.1049969775207997</v>
      </c>
      <c r="CR133" s="272">
        <f t="shared" si="156"/>
        <v>1.9872698877395218</v>
      </c>
      <c r="CS133" s="272">
        <f t="shared" si="175"/>
        <v>2.0974973351309618</v>
      </c>
      <c r="CT133" s="272">
        <f t="shared" si="175"/>
        <v>2.0713404729384322</v>
      </c>
      <c r="CU133" s="272">
        <f t="shared" si="175"/>
        <v>2.0974973351309618</v>
      </c>
      <c r="CV133" s="272">
        <f t="shared" si="157"/>
        <v>2.0357741256079191</v>
      </c>
      <c r="CW133" s="272">
        <f t="shared" si="158"/>
        <v>2.0904948839101571</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6"/>
        <v>47270</v>
      </c>
      <c r="C134" s="193">
        <f t="shared" si="173"/>
        <v>47299</v>
      </c>
      <c r="D134" s="191">
        <f t="shared" si="174"/>
        <v>47270</v>
      </c>
      <c r="E134" s="325">
        <v>22.548069999999999</v>
      </c>
      <c r="F134" s="329">
        <v>22.829750000000001</v>
      </c>
      <c r="G134" s="327">
        <v>27.52927</v>
      </c>
      <c r="H134" s="328">
        <v>31.04448</v>
      </c>
      <c r="I134" s="325">
        <v>13.290609999999999</v>
      </c>
      <c r="J134" s="329">
        <v>12.035130000000001</v>
      </c>
      <c r="K134" s="327">
        <v>20.402979999999999</v>
      </c>
      <c r="L134" s="328">
        <v>31.498940000000001</v>
      </c>
      <c r="M134" s="325">
        <v>20.92962</v>
      </c>
      <c r="N134" s="329">
        <v>32.593020000000003</v>
      </c>
      <c r="O134" s="339">
        <f>G134+Sheet1!D128</f>
        <v>26.52927</v>
      </c>
      <c r="P134" s="340">
        <f>H134+Sheet1!E128</f>
        <v>28.54448</v>
      </c>
      <c r="Q134" s="325">
        <v>28.610759999999999</v>
      </c>
      <c r="R134" s="329">
        <v>22.504999999999999</v>
      </c>
      <c r="S134" s="4">
        <v>36.34919</v>
      </c>
      <c r="T134" s="5">
        <v>40.655589999999997</v>
      </c>
      <c r="U134" s="2">
        <v>37.34919</v>
      </c>
      <c r="V134" s="3">
        <v>37.655589999999997</v>
      </c>
      <c r="W134" s="4">
        <v>22.507650000000002</v>
      </c>
      <c r="X134" s="5">
        <v>19.189979999999998</v>
      </c>
      <c r="Y134" s="2">
        <v>39.34919</v>
      </c>
      <c r="Z134" s="3">
        <v>39.655589999999997</v>
      </c>
      <c r="AA134" s="327">
        <v>28.461929999999999</v>
      </c>
      <c r="AB134" s="328">
        <v>24.248539999999998</v>
      </c>
      <c r="AC134" s="2">
        <v>35.84919</v>
      </c>
      <c r="AD134" s="73">
        <v>37.155589999999997</v>
      </c>
      <c r="AE134" s="339">
        <f>I134+Sheet1!B128</f>
        <v>18.429310000000001</v>
      </c>
      <c r="AF134" s="342">
        <f>J134+Sheet1!C128</f>
        <v>19.703279999999999</v>
      </c>
      <c r="AG134" s="330">
        <v>2.423545010897092</v>
      </c>
      <c r="AH134" s="331">
        <v>2.381998524995999</v>
      </c>
      <c r="AI134" s="330">
        <v>2.07732429505465</v>
      </c>
      <c r="AJ134" s="331">
        <v>2.118870780955743</v>
      </c>
      <c r="AK134" s="337">
        <v>2.1101444447539048</v>
      </c>
      <c r="AL134" s="338">
        <v>2.1798387832192549</v>
      </c>
      <c r="AM134" s="337">
        <v>2.0476057019740619</v>
      </c>
      <c r="AN134" s="331">
        <v>2.1050219523220455</v>
      </c>
      <c r="AO134" s="332">
        <v>1.8557430369154875</v>
      </c>
      <c r="AP134" s="333">
        <v>1.84189420828179</v>
      </c>
      <c r="AQ134" s="332">
        <v>1.6341617787763247</v>
      </c>
      <c r="AR134" s="338">
        <v>2.2580849311624065</v>
      </c>
      <c r="AS134" s="337">
        <v>2.1557540953021803</v>
      </c>
      <c r="AT134" s="338">
        <v>2.2871727185018678</v>
      </c>
      <c r="AU134" s="337">
        <v>2.1648294849520924</v>
      </c>
      <c r="AV134" s="338">
        <v>2.1579647671399793</v>
      </c>
      <c r="AW134" s="337">
        <v>2.055982984727827</v>
      </c>
      <c r="AX134" s="338">
        <v>2.1556377441528225</v>
      </c>
      <c r="AY134" s="337">
        <v>2.1246883384236357</v>
      </c>
      <c r="AZ134" s="338">
        <v>1.9745371801773344</v>
      </c>
      <c r="BA134" s="332">
        <v>3.2267999999999999</v>
      </c>
      <c r="BB134" s="333">
        <v>3.476055987058114</v>
      </c>
      <c r="BC134" s="15"/>
      <c r="BD134" s="151"/>
      <c r="BE134" s="151"/>
      <c r="BF134" s="151"/>
      <c r="BG134" s="151"/>
      <c r="BH134" s="151"/>
      <c r="BI134" s="151"/>
      <c r="BJ134" s="266">
        <f t="shared" si="159"/>
        <v>1.8957293982269412</v>
      </c>
      <c r="BK134" s="266">
        <f t="shared" si="160"/>
        <v>1.8816539549565909</v>
      </c>
      <c r="BL134" s="266">
        <f t="shared" si="161"/>
        <v>1.967583182408926</v>
      </c>
      <c r="BM134" s="266">
        <f t="shared" si="162"/>
        <v>1.9529742822596057</v>
      </c>
      <c r="BN134" s="266">
        <f t="shared" si="163"/>
        <v>1.9244852044630161</v>
      </c>
      <c r="BO134" s="266"/>
      <c r="BP134" s="266">
        <f t="shared" si="164"/>
        <v>2.1522725255558584</v>
      </c>
      <c r="BQ134" s="292">
        <f t="shared" si="165"/>
        <v>1.8957293982269412</v>
      </c>
      <c r="BR134" s="292">
        <f t="shared" si="166"/>
        <v>2.1798792778493743</v>
      </c>
      <c r="BS134" s="292">
        <f t="shared" si="167"/>
        <v>2.1434249779518453</v>
      </c>
      <c r="BT134" s="292">
        <f t="shared" si="168"/>
        <v>2.0796099788959768</v>
      </c>
      <c r="BU134" s="292">
        <f t="shared" si="169"/>
        <v>2.1167309248462995</v>
      </c>
      <c r="BV134" s="292">
        <f t="shared" si="170"/>
        <v>2.1641707809557431</v>
      </c>
      <c r="BW134" s="169"/>
      <c r="BX134" s="148">
        <v>22.667001555555554</v>
      </c>
      <c r="BY134" s="165">
        <v>29.013469777777779</v>
      </c>
      <c r="BZ134" s="165">
        <v>12.760518444444445</v>
      </c>
      <c r="CA134" s="165">
        <v>25.854166666666668</v>
      </c>
      <c r="CB134" s="165">
        <v>26.032772444444443</v>
      </c>
      <c r="CC134" s="165">
        <v>25.087940888888888</v>
      </c>
      <c r="CD134" s="165">
        <v>18.967208444444445</v>
      </c>
      <c r="CE134" s="165">
        <v>26.682943111111108</v>
      </c>
      <c r="CF134" s="165">
        <v>27.380136444444442</v>
      </c>
      <c r="CG134" s="200"/>
      <c r="CH134" s="295"/>
      <c r="CI134" s="295"/>
      <c r="CJ134" s="295"/>
      <c r="CK134" s="295"/>
      <c r="CL134" s="295"/>
      <c r="CM134" s="295"/>
      <c r="CN134" s="177"/>
      <c r="CO134" s="171">
        <f t="shared" si="172"/>
        <v>2029</v>
      </c>
      <c r="CP134" s="173">
        <f t="shared" si="171"/>
        <v>47270</v>
      </c>
      <c r="CQ134" s="272">
        <f t="shared" si="155"/>
        <v>2.1475520178783674</v>
      </c>
      <c r="CR134" s="272">
        <f t="shared" si="156"/>
        <v>2.0796099788959768</v>
      </c>
      <c r="CS134" s="272">
        <f t="shared" si="175"/>
        <v>2.1535638809225439</v>
      </c>
      <c r="CT134" s="272">
        <f t="shared" si="175"/>
        <v>2.1267512385272096</v>
      </c>
      <c r="CU134" s="272">
        <f t="shared" si="175"/>
        <v>2.1535638809225439</v>
      </c>
      <c r="CV134" s="272">
        <f t="shared" si="157"/>
        <v>2.1297882206242456</v>
      </c>
      <c r="CW134" s="272">
        <f t="shared" si="158"/>
        <v>2.146135015021839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6"/>
        <v>47300</v>
      </c>
      <c r="C135" s="193">
        <f t="shared" si="173"/>
        <v>47330</v>
      </c>
      <c r="D135" s="191">
        <f t="shared" si="174"/>
        <v>47300</v>
      </c>
      <c r="E135" s="325">
        <v>100.8049</v>
      </c>
      <c r="F135" s="329">
        <v>31.214269999999999</v>
      </c>
      <c r="G135" s="327">
        <v>110.52670000000001</v>
      </c>
      <c r="H135" s="328">
        <v>39.836530000000003</v>
      </c>
      <c r="I135" s="325">
        <v>88.908550000000005</v>
      </c>
      <c r="J135" s="329">
        <v>20.193580000000001</v>
      </c>
      <c r="K135" s="327">
        <v>101.36069999999999</v>
      </c>
      <c r="L135" s="328">
        <v>38.450620000000001</v>
      </c>
      <c r="M135" s="325">
        <v>105.4297</v>
      </c>
      <c r="N135" s="329">
        <v>39.547060000000002</v>
      </c>
      <c r="O135" s="339">
        <f>G135+Sheet1!D129</f>
        <v>115.02670000000001</v>
      </c>
      <c r="P135" s="340">
        <f>H135+Sheet1!E129</f>
        <v>40.836530000000003</v>
      </c>
      <c r="Q135" s="325">
        <v>112.8754</v>
      </c>
      <c r="R135" s="329">
        <v>32.079389999999997</v>
      </c>
      <c r="S135" s="4">
        <v>151.8553</v>
      </c>
      <c r="T135" s="5">
        <v>55.943040000000003</v>
      </c>
      <c r="U135" s="2">
        <v>154.3553</v>
      </c>
      <c r="V135" s="3">
        <v>55.943040000000003</v>
      </c>
      <c r="W135" s="4">
        <v>120.43559999999999</v>
      </c>
      <c r="X135" s="5">
        <v>31.962869999999999</v>
      </c>
      <c r="Y135" s="2">
        <v>152.8553</v>
      </c>
      <c r="Z135" s="3">
        <v>55.943040000000003</v>
      </c>
      <c r="AA135" s="327">
        <v>111.3685</v>
      </c>
      <c r="AB135" s="328">
        <v>32.912120000000002</v>
      </c>
      <c r="AC135" s="2">
        <v>150.8553</v>
      </c>
      <c r="AD135" s="73">
        <v>54.443040000000003</v>
      </c>
      <c r="AE135" s="339">
        <f>I135+Sheet1!B129</f>
        <v>92.927449999999993</v>
      </c>
      <c r="AF135" s="342">
        <f>J135+Sheet1!C129</f>
        <v>27.693429999999999</v>
      </c>
      <c r="AG135" s="330">
        <v>2.506637982699278</v>
      </c>
      <c r="AH135" s="331">
        <v>2.617428611768859</v>
      </c>
      <c r="AI135" s="330">
        <v>2.2573590672927195</v>
      </c>
      <c r="AJ135" s="331">
        <v>2.3127543818275105</v>
      </c>
      <c r="AK135" s="337">
        <v>2.3038714720801319</v>
      </c>
      <c r="AL135" s="338">
        <v>2.3767705514069521</v>
      </c>
      <c r="AM135" s="337">
        <v>2.1928351002378981</v>
      </c>
      <c r="AN135" s="331">
        <v>2.160417266856836</v>
      </c>
      <c r="AO135" s="332">
        <v>1.9249871800839757</v>
      </c>
      <c r="AP135" s="333">
        <v>1.8141965510143945</v>
      </c>
      <c r="AQ135" s="332">
        <v>1.6064641215089293</v>
      </c>
      <c r="AR135" s="338">
        <v>2.4586709792777839</v>
      </c>
      <c r="AS135" s="337">
        <v>2.352135281707556</v>
      </c>
      <c r="AT135" s="338">
        <v>2.488280678435713</v>
      </c>
      <c r="AU135" s="337">
        <v>2.3623210182178833</v>
      </c>
      <c r="AV135" s="338">
        <v>2.3537934248603998</v>
      </c>
      <c r="AW135" s="337">
        <v>2.1200544597077093</v>
      </c>
      <c r="AX135" s="338">
        <v>2.3520168429109236</v>
      </c>
      <c r="AY135" s="337">
        <v>2.3186763216590962</v>
      </c>
      <c r="AZ135" s="338">
        <v>2.0919844649059924</v>
      </c>
      <c r="BA135" s="332">
        <v>3.2959999999999998</v>
      </c>
      <c r="BB135" s="333">
        <v>3.2267770716515565</v>
      </c>
      <c r="BC135" s="15"/>
      <c r="BD135" s="151"/>
      <c r="BE135" s="151"/>
      <c r="BF135" s="151"/>
      <c r="BG135" s="151"/>
      <c r="BH135" s="151"/>
      <c r="BI135" s="151"/>
      <c r="BJ135" s="266">
        <f t="shared" si="159"/>
        <v>1.9661066145786925</v>
      </c>
      <c r="BK135" s="266">
        <f t="shared" si="160"/>
        <v>1.8535030684158902</v>
      </c>
      <c r="BL135" s="266">
        <f t="shared" si="161"/>
        <v>2.0406276831555274</v>
      </c>
      <c r="BM135" s="266">
        <f t="shared" si="162"/>
        <v>1.9237564819609649</v>
      </c>
      <c r="BN135" s="266">
        <f t="shared" si="163"/>
        <v>1.9459984620277688</v>
      </c>
      <c r="BO135" s="266"/>
      <c r="BP135" s="266">
        <f t="shared" si="164"/>
        <v>2.348849227240708</v>
      </c>
      <c r="BQ135" s="292">
        <f t="shared" si="165"/>
        <v>1.9661066145786925</v>
      </c>
      <c r="BR135" s="292">
        <f t="shared" si="166"/>
        <v>2.2369524335822524</v>
      </c>
      <c r="BS135" s="292">
        <f t="shared" si="167"/>
        <v>2.3398429312380937</v>
      </c>
      <c r="BT135" s="292">
        <f t="shared" si="168"/>
        <v>2.2253787215074756</v>
      </c>
      <c r="BU135" s="292">
        <f t="shared" si="169"/>
        <v>2.3108514830741944</v>
      </c>
      <c r="BV135" s="292">
        <f t="shared" si="170"/>
        <v>2.3580543818275106</v>
      </c>
      <c r="BW135" s="169"/>
      <c r="BX135" s="148">
        <v>68.62858720430107</v>
      </c>
      <c r="BY135" s="165">
        <v>77.841997741935486</v>
      </c>
      <c r="BZ135" s="165">
        <v>57.137112258064526</v>
      </c>
      <c r="CA135" s="165">
        <v>74.967834193548399</v>
      </c>
      <c r="CB135" s="165">
        <v>75.518105053763435</v>
      </c>
      <c r="CC135" s="165">
        <v>72.273243655913973</v>
      </c>
      <c r="CD135" s="165">
        <v>62.765483763440869</v>
      </c>
      <c r="CE135" s="165">
        <v>75.092969462365588</v>
      </c>
      <c r="CF135" s="165">
        <v>80.723718172043007</v>
      </c>
      <c r="CG135" s="200"/>
      <c r="CH135" s="295"/>
      <c r="CI135" s="295"/>
      <c r="CJ135" s="295"/>
      <c r="CK135" s="295"/>
      <c r="CL135" s="295"/>
      <c r="CM135" s="295"/>
      <c r="CN135" s="177"/>
      <c r="CO135" s="171">
        <f t="shared" si="172"/>
        <v>2029</v>
      </c>
      <c r="CP135" s="173">
        <f t="shared" si="171"/>
        <v>47300</v>
      </c>
      <c r="CQ135" s="272">
        <f t="shared" si="155"/>
        <v>2.3319571927611591</v>
      </c>
      <c r="CR135" s="272">
        <f t="shared" si="156"/>
        <v>2.2253787215074756</v>
      </c>
      <c r="CS135" s="272">
        <f t="shared" si="175"/>
        <v>2.3499818342087924</v>
      </c>
      <c r="CT135" s="272">
        <f t="shared" si="175"/>
        <v>2.320871796755104</v>
      </c>
      <c r="CU135" s="272">
        <f t="shared" si="175"/>
        <v>2.3499818342087924</v>
      </c>
      <c r="CV135" s="272">
        <f t="shared" si="157"/>
        <v>2.2781995579605727</v>
      </c>
      <c r="CW135" s="272">
        <f t="shared" si="158"/>
        <v>2.3408754739127264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6"/>
        <v>47331</v>
      </c>
      <c r="C136" s="193">
        <f t="shared" si="173"/>
        <v>47361</v>
      </c>
      <c r="D136" s="191">
        <f t="shared" si="174"/>
        <v>47331</v>
      </c>
      <c r="E136" s="325">
        <v>169.22499999999999</v>
      </c>
      <c r="F136" s="329">
        <v>41.847230000000003</v>
      </c>
      <c r="G136" s="327">
        <v>169.58959999999999</v>
      </c>
      <c r="H136" s="328">
        <v>47.097470000000001</v>
      </c>
      <c r="I136" s="325">
        <v>155.20310000000001</v>
      </c>
      <c r="J136" s="329">
        <v>30.421949999999999</v>
      </c>
      <c r="K136" s="327">
        <v>164.5652</v>
      </c>
      <c r="L136" s="328">
        <v>49.058100000000003</v>
      </c>
      <c r="M136" s="325">
        <v>171.0558</v>
      </c>
      <c r="N136" s="329">
        <v>50.558549999999997</v>
      </c>
      <c r="O136" s="339">
        <f>G136+Sheet1!D130</f>
        <v>173.58959999999999</v>
      </c>
      <c r="P136" s="340">
        <f>H136+Sheet1!E130</f>
        <v>47.597470000000001</v>
      </c>
      <c r="Q136" s="325">
        <v>164.13380000000001</v>
      </c>
      <c r="R136" s="329">
        <v>39.204540000000001</v>
      </c>
      <c r="S136" s="4">
        <v>217.0299</v>
      </c>
      <c r="T136" s="5">
        <v>66.788550000000001</v>
      </c>
      <c r="U136" s="2">
        <v>219.0299</v>
      </c>
      <c r="V136" s="3">
        <v>67.288550000000001</v>
      </c>
      <c r="W136" s="4">
        <v>199.4443</v>
      </c>
      <c r="X136" s="5">
        <v>47.770580000000002</v>
      </c>
      <c r="Y136" s="2">
        <v>217.0299</v>
      </c>
      <c r="Z136" s="3">
        <v>67.788550000000001</v>
      </c>
      <c r="AA136" s="327">
        <v>162.50409999999999</v>
      </c>
      <c r="AB136" s="328">
        <v>39.26247</v>
      </c>
      <c r="AC136" s="2">
        <v>216.0299</v>
      </c>
      <c r="AD136" s="73">
        <v>66.288550000000001</v>
      </c>
      <c r="AE136" s="339">
        <f>I136+Sheet1!B130</f>
        <v>158.07204999999999</v>
      </c>
      <c r="AF136" s="342">
        <f>J136+Sheet1!C130</f>
        <v>37.045299999999997</v>
      </c>
      <c r="AG136" s="330">
        <v>2.5620332972340685</v>
      </c>
      <c r="AH136" s="331">
        <v>2.755916898105836</v>
      </c>
      <c r="AI136" s="330">
        <v>2.381998524995999</v>
      </c>
      <c r="AJ136" s="331">
        <v>2.368149696362301</v>
      </c>
      <c r="AK136" s="337">
        <v>2.3592742383892769</v>
      </c>
      <c r="AL136" s="338">
        <v>2.4322896726473555</v>
      </c>
      <c r="AM136" s="337">
        <v>2.246851770730971</v>
      </c>
      <c r="AN136" s="331">
        <v>2.215812581391627</v>
      </c>
      <c r="AO136" s="332">
        <v>1.994231323252464</v>
      </c>
      <c r="AP136" s="333">
        <v>1.8141965510143945</v>
      </c>
      <c r="AQ136" s="332">
        <v>1.5926152928752315</v>
      </c>
      <c r="AR136" s="338">
        <v>2.5142397345982781</v>
      </c>
      <c r="AS136" s="337">
        <v>2.4076158994823484</v>
      </c>
      <c r="AT136" s="338">
        <v>2.5438245945083584</v>
      </c>
      <c r="AU136" s="337">
        <v>2.4179114307310563</v>
      </c>
      <c r="AV136" s="338">
        <v>2.4092726516373126</v>
      </c>
      <c r="AW136" s="337">
        <v>2.1358493763483493</v>
      </c>
      <c r="AX136" s="338">
        <v>2.4074975600427084</v>
      </c>
      <c r="AY136" s="337">
        <v>2.3740666683443168</v>
      </c>
      <c r="AZ136" s="338">
        <v>2.1557895719277438</v>
      </c>
      <c r="BA136" s="332">
        <v>3.3791000000000002</v>
      </c>
      <c r="BB136" s="333">
        <v>3.240625900285254</v>
      </c>
      <c r="BC136" s="15"/>
      <c r="BD136" s="151"/>
      <c r="BE136" s="151"/>
      <c r="BF136" s="151"/>
      <c r="BG136" s="151"/>
      <c r="BH136" s="151"/>
      <c r="BI136" s="151"/>
      <c r="BJ136" s="266">
        <f t="shared" si="159"/>
        <v>2.0364838309304441</v>
      </c>
      <c r="BK136" s="266">
        <f t="shared" si="160"/>
        <v>1.8535030684158902</v>
      </c>
      <c r="BL136" s="266">
        <f t="shared" si="161"/>
        <v>2.1136721839021293</v>
      </c>
      <c r="BM136" s="266">
        <f t="shared" si="162"/>
        <v>1.9237564819609649</v>
      </c>
      <c r="BN136" s="266">
        <f t="shared" si="163"/>
        <v>1.9818538913023569</v>
      </c>
      <c r="BO136" s="266"/>
      <c r="BP136" s="266">
        <f t="shared" si="164"/>
        <v>2.4050139991506652</v>
      </c>
      <c r="BQ136" s="292">
        <f t="shared" si="165"/>
        <v>2.0364838309304441</v>
      </c>
      <c r="BR136" s="292">
        <f t="shared" si="166"/>
        <v>2.2940255893151313</v>
      </c>
      <c r="BS136" s="292">
        <f t="shared" si="167"/>
        <v>2.3960152584297645</v>
      </c>
      <c r="BT136" s="292">
        <f t="shared" si="168"/>
        <v>2.2795959959158596</v>
      </c>
      <c r="BU136" s="292">
        <f t="shared" si="169"/>
        <v>2.3663667927949708</v>
      </c>
      <c r="BV136" s="292">
        <f t="shared" si="170"/>
        <v>2.4134496963623011</v>
      </c>
      <c r="BW136" s="169"/>
      <c r="BX136" s="148">
        <v>115.80851580645161</v>
      </c>
      <c r="BY136" s="165">
        <v>118.22193258064517</v>
      </c>
      <c r="BZ136" s="165">
        <v>102.87552096774193</v>
      </c>
      <c r="CA136" s="165">
        <v>120.52469516129032</v>
      </c>
      <c r="CB136" s="165">
        <v>111.74411032258065</v>
      </c>
      <c r="CC136" s="165">
        <v>116.12673870967743</v>
      </c>
      <c r="CD136" s="165">
        <v>107.31889677419355</v>
      </c>
      <c r="CE136" s="165">
        <v>110.82212612903227</v>
      </c>
      <c r="CF136" s="165">
        <v>120.7541906451613</v>
      </c>
      <c r="CG136" s="200"/>
      <c r="CH136" s="295"/>
      <c r="CI136" s="295"/>
      <c r="CJ136" s="295"/>
      <c r="CK136" s="295"/>
      <c r="CL136" s="295"/>
      <c r="CM136" s="295"/>
      <c r="CN136" s="177"/>
      <c r="CO136" s="171">
        <f t="shared" si="172"/>
        <v>2029</v>
      </c>
      <c r="CP136" s="173">
        <f t="shared" si="171"/>
        <v>47331</v>
      </c>
      <c r="CQ136" s="272">
        <f t="shared" si="155"/>
        <v>2.4596223138338615</v>
      </c>
      <c r="CR136" s="272">
        <f t="shared" si="156"/>
        <v>2.2795959959158596</v>
      </c>
      <c r="CS136" s="272">
        <f t="shared" si="175"/>
        <v>2.4061541614004636</v>
      </c>
      <c r="CT136" s="272">
        <f t="shared" si="175"/>
        <v>2.3763871064758804</v>
      </c>
      <c r="CU136" s="272">
        <f t="shared" si="175"/>
        <v>2.4061541614004636</v>
      </c>
      <c r="CV136" s="272">
        <f t="shared" si="157"/>
        <v>2.3333997199261884</v>
      </c>
      <c r="CW136" s="272">
        <f t="shared" si="158"/>
        <v>2.3965156050244083</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6"/>
        <v>47362</v>
      </c>
      <c r="C137" s="193">
        <f t="shared" si="173"/>
        <v>47391</v>
      </c>
      <c r="D137" s="191">
        <f t="shared" si="174"/>
        <v>47362</v>
      </c>
      <c r="E137" s="325">
        <v>44.754280000000001</v>
      </c>
      <c r="F137" s="329">
        <v>33.332450000000001</v>
      </c>
      <c r="G137" s="327">
        <v>50.421869999999998</v>
      </c>
      <c r="H137" s="328">
        <v>38.092350000000003</v>
      </c>
      <c r="I137" s="325">
        <v>32.67783</v>
      </c>
      <c r="J137" s="329">
        <v>21.620170000000002</v>
      </c>
      <c r="K137" s="327">
        <v>57.580689999999997</v>
      </c>
      <c r="L137" s="328">
        <v>46.321040000000004</v>
      </c>
      <c r="M137" s="325">
        <v>56.067749999999997</v>
      </c>
      <c r="N137" s="329">
        <v>46.186199999999999</v>
      </c>
      <c r="O137" s="339">
        <f>G137+Sheet1!D131</f>
        <v>52.421869999999998</v>
      </c>
      <c r="P137" s="340">
        <f>H137+Sheet1!E131</f>
        <v>36.092350000000003</v>
      </c>
      <c r="Q137" s="325">
        <v>37.412590000000002</v>
      </c>
      <c r="R137" s="329">
        <v>25.58691</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38.621479999999998</v>
      </c>
      <c r="AB137" s="328">
        <v>28.396840000000001</v>
      </c>
      <c r="AC137" s="2">
        <v>66.912620000000004</v>
      </c>
      <c r="AD137" s="73">
        <v>46.155290000000001</v>
      </c>
      <c r="AE137" s="339">
        <f>I137+Sheet1!B131</f>
        <v>36.252279999999999</v>
      </c>
      <c r="AF137" s="342">
        <f>J137+Sheet1!C131</f>
        <v>27.846820000000001</v>
      </c>
      <c r="AG137" s="330">
        <v>2.5204868113329755</v>
      </c>
      <c r="AH137" s="331">
        <v>2.783614555373231</v>
      </c>
      <c r="AI137" s="330">
        <v>2.3958473536296965</v>
      </c>
      <c r="AJ137" s="331">
        <v>2.381998524995999</v>
      </c>
      <c r="AK137" s="337">
        <v>2.3730402755601361</v>
      </c>
      <c r="AL137" s="338">
        <v>2.4464381992713076</v>
      </c>
      <c r="AM137" s="337">
        <v>2.2700204070477099</v>
      </c>
      <c r="AN137" s="331">
        <v>2.381998524995999</v>
      </c>
      <c r="AO137" s="332">
        <v>2.118870780955743</v>
      </c>
      <c r="AP137" s="333">
        <v>1.7311035792122085</v>
      </c>
      <c r="AQ137" s="332">
        <v>1.4402781779045575</v>
      </c>
      <c r="AR137" s="338">
        <v>2.5288540940812476</v>
      </c>
      <c r="AS137" s="337">
        <v>2.4215939875025141</v>
      </c>
      <c r="AT137" s="338">
        <v>2.5587149255341251</v>
      </c>
      <c r="AU137" s="337">
        <v>2.4318063918593977</v>
      </c>
      <c r="AV137" s="338">
        <v>2.4233259157267804</v>
      </c>
      <c r="AW137" s="337">
        <v>2.0977831312275153</v>
      </c>
      <c r="AX137" s="338">
        <v>2.4214745441767023</v>
      </c>
      <c r="AY137" s="337">
        <v>2.3879706912865739</v>
      </c>
      <c r="AZ137" s="338">
        <v>2.2337693576639173</v>
      </c>
      <c r="BA137" s="332">
        <v>3.4068000000000001</v>
      </c>
      <c r="BB137" s="333">
        <v>3.240625900285254</v>
      </c>
      <c r="BC137" s="15"/>
      <c r="BD137" s="151"/>
      <c r="BE137" s="151"/>
      <c r="BF137" s="151"/>
      <c r="BG137" s="151"/>
      <c r="BH137" s="151"/>
      <c r="BI137" s="151"/>
      <c r="BJ137" s="266">
        <f t="shared" si="159"/>
        <v>2.1631628203635969</v>
      </c>
      <c r="BK137" s="266">
        <f t="shared" si="160"/>
        <v>1.7690504087937884</v>
      </c>
      <c r="BL137" s="266">
        <f t="shared" si="161"/>
        <v>2.2451522852460122</v>
      </c>
      <c r="BM137" s="266">
        <f t="shared" si="162"/>
        <v>1.8361030810650429</v>
      </c>
      <c r="BN137" s="266">
        <f t="shared" si="163"/>
        <v>2.0033671488671101</v>
      </c>
      <c r="BO137" s="266"/>
      <c r="BP137" s="266">
        <f t="shared" si="164"/>
        <v>2.4190551921281545</v>
      </c>
      <c r="BQ137" s="292">
        <f t="shared" si="165"/>
        <v>2.1631628203635969</v>
      </c>
      <c r="BR137" s="292">
        <f t="shared" si="166"/>
        <v>2.465245056513766</v>
      </c>
      <c r="BS137" s="292">
        <f t="shared" si="167"/>
        <v>2.4099725099464018</v>
      </c>
      <c r="BT137" s="292">
        <f t="shared" si="168"/>
        <v>2.3028506745435209</v>
      </c>
      <c r="BU137" s="292">
        <f t="shared" si="169"/>
        <v>2.3801607938544778</v>
      </c>
      <c r="BV137" s="292">
        <f t="shared" si="170"/>
        <v>2.4272985249959991</v>
      </c>
      <c r="BW137" s="169"/>
      <c r="BX137" s="148">
        <v>39.424092666666674</v>
      </c>
      <c r="BY137" s="165">
        <v>44.668093999999996</v>
      </c>
      <c r="BZ137" s="165">
        <v>27.517588666666672</v>
      </c>
      <c r="CA137" s="165">
        <v>51.456360000000004</v>
      </c>
      <c r="CB137" s="165">
        <v>31.893939333333332</v>
      </c>
      <c r="CC137" s="165">
        <v>52.326186666666665</v>
      </c>
      <c r="CD137" s="165">
        <v>32.329732</v>
      </c>
      <c r="CE137" s="165">
        <v>33.849981333333332</v>
      </c>
      <c r="CF137" s="165">
        <v>44.801427333333329</v>
      </c>
      <c r="CG137" s="200"/>
      <c r="CH137" s="295"/>
      <c r="CI137" s="295"/>
      <c r="CJ137" s="295"/>
      <c r="CK137" s="295"/>
      <c r="CL137" s="295"/>
      <c r="CM137" s="295"/>
      <c r="CN137" s="177"/>
      <c r="CO137" s="171">
        <f t="shared" si="172"/>
        <v>2029</v>
      </c>
      <c r="CP137" s="173">
        <f t="shared" si="171"/>
        <v>47362</v>
      </c>
      <c r="CQ137" s="272">
        <f t="shared" si="155"/>
        <v>2.4738073272863836</v>
      </c>
      <c r="CR137" s="272">
        <f t="shared" si="156"/>
        <v>2.3028506745435209</v>
      </c>
      <c r="CS137" s="272">
        <f t="shared" si="175"/>
        <v>2.4201114129171004</v>
      </c>
      <c r="CT137" s="272">
        <f t="shared" si="175"/>
        <v>2.3901811075353878</v>
      </c>
      <c r="CU137" s="272">
        <f t="shared" si="175"/>
        <v>2.4201114129171004</v>
      </c>
      <c r="CV137" s="272">
        <f t="shared" si="157"/>
        <v>2.3570759751550336</v>
      </c>
      <c r="CW137" s="272">
        <f t="shared" si="158"/>
        <v>2.4104256378023292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6"/>
        <v>47392</v>
      </c>
      <c r="C138" s="193">
        <f t="shared" si="173"/>
        <v>47422</v>
      </c>
      <c r="D138" s="191">
        <f t="shared" si="174"/>
        <v>47392</v>
      </c>
      <c r="E138" s="325">
        <v>43.993119999999998</v>
      </c>
      <c r="F138" s="329">
        <v>36.835369999999998</v>
      </c>
      <c r="G138" s="327">
        <v>35.99333</v>
      </c>
      <c r="H138" s="328">
        <v>33.05462</v>
      </c>
      <c r="I138" s="325">
        <v>31.941780000000001</v>
      </c>
      <c r="J138" s="329">
        <v>25.020250000000001</v>
      </c>
      <c r="K138" s="327">
        <v>52.771030000000003</v>
      </c>
      <c r="L138" s="328">
        <v>48.316200000000002</v>
      </c>
      <c r="M138" s="325">
        <v>51.403590000000001</v>
      </c>
      <c r="N138" s="329">
        <v>48.075699999999998</v>
      </c>
      <c r="O138" s="339">
        <f>G138+Sheet1!D132</f>
        <v>34.24333</v>
      </c>
      <c r="P138" s="340">
        <f>H138+Sheet1!E132</f>
        <v>31.05462</v>
      </c>
      <c r="Q138" s="325">
        <v>23.70449</v>
      </c>
      <c r="R138" s="329">
        <v>20.10361</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25.951260000000001</v>
      </c>
      <c r="AB138" s="328">
        <v>23.790790000000001</v>
      </c>
      <c r="AC138" s="2">
        <v>46.599119999999999</v>
      </c>
      <c r="AD138" s="73">
        <v>39.207270000000001</v>
      </c>
      <c r="AE138" s="339">
        <f>I138+Sheet1!B132</f>
        <v>37.154679999999999</v>
      </c>
      <c r="AF138" s="342">
        <f>J138+Sheet1!C132</f>
        <v>28.608350000000002</v>
      </c>
      <c r="AG138" s="330">
        <v>2.548184468600371</v>
      </c>
      <c r="AH138" s="331">
        <v>2.6312774404025565</v>
      </c>
      <c r="AI138" s="330">
        <v>2.2989055531938125</v>
      </c>
      <c r="AJ138" s="331">
        <v>2.326603210461208</v>
      </c>
      <c r="AK138" s="337">
        <v>2.3177610689940016</v>
      </c>
      <c r="AL138" s="338">
        <v>2.3895003100979384</v>
      </c>
      <c r="AM138" s="337">
        <v>2.2617608397016924</v>
      </c>
      <c r="AN138" s="331">
        <v>2.3543008677286035</v>
      </c>
      <c r="AO138" s="332">
        <v>2.1465684382231385</v>
      </c>
      <c r="AP138" s="333">
        <v>2.2712078959264175</v>
      </c>
      <c r="AQ138" s="332">
        <v>1.412580520637162</v>
      </c>
      <c r="AR138" s="338">
        <v>2.4699637974495192</v>
      </c>
      <c r="AS138" s="337">
        <v>2.3649781044288849</v>
      </c>
      <c r="AT138" s="338">
        <v>2.4994376023402083</v>
      </c>
      <c r="AU138" s="337">
        <v>2.3747044600428127</v>
      </c>
      <c r="AV138" s="338">
        <v>2.3669233755516705</v>
      </c>
      <c r="AW138" s="337">
        <v>2.3872013533164642</v>
      </c>
      <c r="AX138" s="338">
        <v>2.3648602092093221</v>
      </c>
      <c r="AY138" s="337">
        <v>2.3324979714393459</v>
      </c>
      <c r="AZ138" s="338">
        <v>2.2211459365623227</v>
      </c>
      <c r="BA138" s="332">
        <v>3.4207000000000001</v>
      </c>
      <c r="BB138" s="333">
        <v>3.2960212148200445</v>
      </c>
      <c r="BC138" s="15"/>
      <c r="BD138" s="151"/>
      <c r="BE138" s="151"/>
      <c r="BF138" s="151"/>
      <c r="BG138" s="151"/>
      <c r="BH138" s="151"/>
      <c r="BI138" s="151"/>
      <c r="BJ138" s="266">
        <f t="shared" si="159"/>
        <v>2.1913137069042974</v>
      </c>
      <c r="BK138" s="266">
        <f t="shared" si="160"/>
        <v>2.3179926963374502</v>
      </c>
      <c r="BL138" s="266">
        <f t="shared" si="161"/>
        <v>2.2743700855446529</v>
      </c>
      <c r="BM138" s="266">
        <f t="shared" si="162"/>
        <v>2.4058501868885362</v>
      </c>
      <c r="BN138" s="266">
        <f t="shared" si="163"/>
        <v>2.2973816689187343</v>
      </c>
      <c r="BO138" s="266"/>
      <c r="BP138" s="266">
        <f t="shared" si="164"/>
        <v>2.3628904202181973</v>
      </c>
      <c r="BQ138" s="292">
        <f t="shared" si="165"/>
        <v>2.1913137069042974</v>
      </c>
      <c r="BR138" s="292">
        <f t="shared" si="166"/>
        <v>2.4367084786473265</v>
      </c>
      <c r="BS138" s="292">
        <f t="shared" si="167"/>
        <v>2.3539254587792775</v>
      </c>
      <c r="BT138" s="292">
        <f t="shared" si="168"/>
        <v>2.2945604333049205</v>
      </c>
      <c r="BU138" s="292">
        <f t="shared" si="169"/>
        <v>2.3247692948720311</v>
      </c>
      <c r="BV138" s="292">
        <f t="shared" si="170"/>
        <v>2.3719032104612081</v>
      </c>
      <c r="BW138" s="169"/>
      <c r="BX138" s="148">
        <v>40.991482903225801</v>
      </c>
      <c r="BY138" s="165">
        <v>34.760967741935481</v>
      </c>
      <c r="BZ138" s="165">
        <v>29.039202903225803</v>
      </c>
      <c r="CA138" s="165">
        <v>50.008023225806454</v>
      </c>
      <c r="CB138" s="165">
        <v>22.194443548387095</v>
      </c>
      <c r="CC138" s="165">
        <v>50.902875483870972</v>
      </c>
      <c r="CD138" s="165">
        <v>33.570735161290315</v>
      </c>
      <c r="CE138" s="165">
        <v>25.045256451612904</v>
      </c>
      <c r="CF138" s="165">
        <v>32.906129032258065</v>
      </c>
      <c r="CG138" s="200"/>
      <c r="CH138" s="295"/>
      <c r="CI138" s="295"/>
      <c r="CJ138" s="295"/>
      <c r="CK138" s="295"/>
      <c r="CL138" s="295"/>
      <c r="CM138" s="295"/>
      <c r="CN138" s="177"/>
      <c r="CO138" s="171">
        <f t="shared" si="172"/>
        <v>2029</v>
      </c>
      <c r="CP138" s="173">
        <f t="shared" si="171"/>
        <v>47392</v>
      </c>
      <c r="CQ138" s="272">
        <f t="shared" si="155"/>
        <v>2.3745122331187263</v>
      </c>
      <c r="CR138" s="272">
        <f t="shared" si="156"/>
        <v>2.2945604333049205</v>
      </c>
      <c r="CS138" s="272">
        <f t="shared" si="175"/>
        <v>2.3640643617499766</v>
      </c>
      <c r="CT138" s="272">
        <f t="shared" si="175"/>
        <v>2.3347896085529412</v>
      </c>
      <c r="CU138" s="272">
        <f t="shared" si="175"/>
        <v>2.3640643617499766</v>
      </c>
      <c r="CV138" s="272">
        <f t="shared" si="157"/>
        <v>2.3486354427952216</v>
      </c>
      <c r="CW138" s="272">
        <f t="shared" si="158"/>
        <v>2.3547855066906469</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6"/>
        <v>47423</v>
      </c>
      <c r="C139" s="193">
        <f t="shared" si="173"/>
        <v>47452</v>
      </c>
      <c r="D139" s="191">
        <f t="shared" si="174"/>
        <v>47423</v>
      </c>
      <c r="E139" s="325">
        <v>45.441589999999998</v>
      </c>
      <c r="F139" s="329">
        <v>39.581020000000002</v>
      </c>
      <c r="G139" s="327">
        <v>37.650700000000001</v>
      </c>
      <c r="H139" s="328">
        <v>36.059829999999998</v>
      </c>
      <c r="I139" s="325">
        <v>33.342449999999999</v>
      </c>
      <c r="J139" s="329">
        <v>27.67529</v>
      </c>
      <c r="K139" s="327">
        <v>55.411709999999999</v>
      </c>
      <c r="L139" s="328">
        <v>51.484299999999998</v>
      </c>
      <c r="M139" s="325">
        <v>53.619480000000003</v>
      </c>
      <c r="N139" s="329">
        <v>51.589280000000002</v>
      </c>
      <c r="O139" s="339">
        <f>G139+Sheet1!D133</f>
        <v>35.650700000000001</v>
      </c>
      <c r="P139" s="340">
        <f>H139+Sheet1!E133</f>
        <v>34.059829999999998</v>
      </c>
      <c r="Q139" s="325">
        <v>24.658000000000001</v>
      </c>
      <c r="R139" s="329">
        <v>23.134370000000001</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28.039760000000001</v>
      </c>
      <c r="AB139" s="328">
        <v>27.133279999999999</v>
      </c>
      <c r="AC139" s="2">
        <v>46.799050000000001</v>
      </c>
      <c r="AD139" s="73">
        <v>43.160580000000003</v>
      </c>
      <c r="AE139" s="339">
        <f>I139+Sheet1!B133</f>
        <v>37.084099999999999</v>
      </c>
      <c r="AF139" s="342">
        <f>J139+Sheet1!C133</f>
        <v>30.482239999999994</v>
      </c>
      <c r="AG139" s="330">
        <v>2.6451262690362545</v>
      </c>
      <c r="AH139" s="331">
        <v>3.1298352712156725</v>
      </c>
      <c r="AI139" s="330">
        <v>2.714370412204743</v>
      </c>
      <c r="AJ139" s="331">
        <v>2.7697657267395335</v>
      </c>
      <c r="AK139" s="337">
        <v>2.7604199870249699</v>
      </c>
      <c r="AL139" s="338">
        <v>2.8405441288444959</v>
      </c>
      <c r="AM139" s="337">
        <v>2.5672746995906528</v>
      </c>
      <c r="AN139" s="331">
        <v>2.8944051844428125</v>
      </c>
      <c r="AO139" s="332">
        <v>2.7697657267395335</v>
      </c>
      <c r="AP139" s="333">
        <v>2.714370412204743</v>
      </c>
      <c r="AQ139" s="332">
        <v>1.620312950142627</v>
      </c>
      <c r="AR139" s="338">
        <v>2.9304501448985989</v>
      </c>
      <c r="AS139" s="337">
        <v>2.814313752712287</v>
      </c>
      <c r="AT139" s="338">
        <v>2.9616026106138116</v>
      </c>
      <c r="AU139" s="337">
        <v>2.8267747389983717</v>
      </c>
      <c r="AV139" s="338">
        <v>2.815186021752313</v>
      </c>
      <c r="AW139" s="337">
        <v>2.8772417334570166</v>
      </c>
      <c r="AX139" s="338">
        <v>2.8141891428494263</v>
      </c>
      <c r="AY139" s="337">
        <v>2.7759962198825758</v>
      </c>
      <c r="AZ139" s="338">
        <v>2.7704510809852678</v>
      </c>
      <c r="BA139" s="332">
        <v>4.0438999999999998</v>
      </c>
      <c r="BB139" s="333">
        <v>3.3514165293548355</v>
      </c>
      <c r="BC139" s="15"/>
      <c r="BD139" s="151"/>
      <c r="BE139" s="151"/>
      <c r="BF139" s="151"/>
      <c r="BG139" s="151"/>
      <c r="BH139" s="151"/>
      <c r="BI139" s="151"/>
      <c r="BJ139" s="266">
        <f t="shared" si="159"/>
        <v>2.8247086540700614</v>
      </c>
      <c r="BK139" s="266">
        <f t="shared" si="160"/>
        <v>2.7684068809886604</v>
      </c>
      <c r="BL139" s="266">
        <f t="shared" si="161"/>
        <v>2.9317705922640687</v>
      </c>
      <c r="BM139" s="266">
        <f t="shared" si="162"/>
        <v>2.8733349916667872</v>
      </c>
      <c r="BN139" s="266">
        <f t="shared" si="163"/>
        <v>2.8495552797473946</v>
      </c>
      <c r="BO139" s="266"/>
      <c r="BP139" s="266">
        <f t="shared" si="164"/>
        <v>2.8122085954978542</v>
      </c>
      <c r="BQ139" s="292">
        <f t="shared" si="165"/>
        <v>2.8247086540700614</v>
      </c>
      <c r="BR139" s="292">
        <f t="shared" si="166"/>
        <v>2.99317174704289</v>
      </c>
      <c r="BS139" s="292">
        <f t="shared" si="167"/>
        <v>2.8027330406823179</v>
      </c>
      <c r="BT139" s="292">
        <f t="shared" si="168"/>
        <v>2.6012088924928762</v>
      </c>
      <c r="BU139" s="292">
        <f t="shared" si="169"/>
        <v>2.7683274161042677</v>
      </c>
      <c r="BV139" s="292">
        <f t="shared" si="170"/>
        <v>2.8150657267395336</v>
      </c>
      <c r="BW139" s="169"/>
      <c r="BX139" s="148">
        <v>42.832376449375865</v>
      </c>
      <c r="BY139" s="165">
        <v>36.942420846047156</v>
      </c>
      <c r="BZ139" s="165">
        <v>30.819345478502083</v>
      </c>
      <c r="CA139" s="165">
        <v>52.71560454923717</v>
      </c>
      <c r="CB139" s="165">
        <v>23.979657101248264</v>
      </c>
      <c r="CC139" s="165">
        <v>53.66316823855756</v>
      </c>
      <c r="CD139" s="165">
        <v>34.144853037447987</v>
      </c>
      <c r="CE139" s="165">
        <v>27.636181525658809</v>
      </c>
      <c r="CF139" s="165">
        <v>34.942420846047156</v>
      </c>
      <c r="CG139" s="200"/>
      <c r="CH139" s="295"/>
      <c r="CI139" s="295"/>
      <c r="CJ139" s="295"/>
      <c r="CK139" s="295"/>
      <c r="CL139" s="295"/>
      <c r="CM139" s="295"/>
      <c r="CN139" s="177"/>
      <c r="CO139" s="171">
        <f t="shared" si="172"/>
        <v>2029</v>
      </c>
      <c r="CP139" s="173">
        <f t="shared" si="171"/>
        <v>47423</v>
      </c>
      <c r="CQ139" s="272">
        <f t="shared" si="155"/>
        <v>2.8000626366944004</v>
      </c>
      <c r="CR139" s="272">
        <f t="shared" si="156"/>
        <v>2.6012088924928762</v>
      </c>
      <c r="CS139" s="272">
        <f t="shared" si="175"/>
        <v>2.8128719436530165</v>
      </c>
      <c r="CT139" s="272">
        <f t="shared" si="175"/>
        <v>2.7783477297851773</v>
      </c>
      <c r="CU139" s="272">
        <f t="shared" si="175"/>
        <v>2.8128719436530165</v>
      </c>
      <c r="CV139" s="272">
        <f t="shared" si="157"/>
        <v>2.6608430334273345</v>
      </c>
      <c r="CW139" s="272">
        <f t="shared" si="158"/>
        <v>2.7999065555841036</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6"/>
        <v>47453</v>
      </c>
      <c r="C140" s="193">
        <f t="shared" si="173"/>
        <v>47483</v>
      </c>
      <c r="D140" s="191">
        <f t="shared" si="174"/>
        <v>47453</v>
      </c>
      <c r="E140" s="325">
        <v>49.932920000000003</v>
      </c>
      <c r="F140" s="329">
        <v>41.930590000000002</v>
      </c>
      <c r="G140" s="327">
        <v>39.4255</v>
      </c>
      <c r="H140" s="328">
        <v>36.990279999999998</v>
      </c>
      <c r="I140" s="325">
        <v>37.899070000000002</v>
      </c>
      <c r="J140" s="329">
        <v>29.960260000000002</v>
      </c>
      <c r="K140" s="327">
        <v>52.822139999999997</v>
      </c>
      <c r="L140" s="328">
        <v>51.460630000000002</v>
      </c>
      <c r="M140" s="325">
        <v>53.890689999999999</v>
      </c>
      <c r="N140" s="329">
        <v>52.25309</v>
      </c>
      <c r="O140" s="339">
        <f>G140+Sheet1!D134</f>
        <v>37.4255</v>
      </c>
      <c r="P140" s="340">
        <f>H140+Sheet1!E134</f>
        <v>34.990279999999998</v>
      </c>
      <c r="Q140" s="325">
        <v>27.906179999999999</v>
      </c>
      <c r="R140" s="329">
        <v>25.5412</v>
      </c>
      <c r="S140" s="4">
        <v>48.322090000000003</v>
      </c>
      <c r="T140" s="5">
        <v>42.752249999999997</v>
      </c>
      <c r="U140" s="2">
        <v>49.822090000000003</v>
      </c>
      <c r="V140" s="3">
        <v>46.752249999999997</v>
      </c>
      <c r="W140" s="4">
        <v>53.346559999999997</v>
      </c>
      <c r="X140" s="5">
        <v>41.59986</v>
      </c>
      <c r="Y140" s="2">
        <v>49.322090000000003</v>
      </c>
      <c r="Z140" s="3">
        <v>47.752249999999997</v>
      </c>
      <c r="AA140" s="327">
        <v>30.536740000000002</v>
      </c>
      <c r="AB140" s="328">
        <v>29.779330000000002</v>
      </c>
      <c r="AC140" s="2">
        <v>51.822090000000003</v>
      </c>
      <c r="AD140" s="73">
        <v>45.752249999999997</v>
      </c>
      <c r="AE140" s="339">
        <f>I140+Sheet1!B134</f>
        <v>39.416620000000002</v>
      </c>
      <c r="AF140" s="342">
        <f>J140+Sheet1!C134</f>
        <v>31.48481</v>
      </c>
      <c r="AG140" s="330">
        <v>2.714370412204743</v>
      </c>
      <c r="AH140" s="331">
        <v>3.5176024729592075</v>
      </c>
      <c r="AI140" s="330">
        <v>2.9774981562449985</v>
      </c>
      <c r="AJ140" s="331">
        <v>2.9774981562449985</v>
      </c>
      <c r="AK140" s="337">
        <v>2.9679849773356364</v>
      </c>
      <c r="AL140" s="338">
        <v>3.0520180577016713</v>
      </c>
      <c r="AM140" s="337">
        <v>2.7460108027838444</v>
      </c>
      <c r="AN140" s="331">
        <v>2.8944051844428125</v>
      </c>
      <c r="AO140" s="332">
        <v>2.811312212640626</v>
      </c>
      <c r="AP140" s="333">
        <v>3.0190446421460919</v>
      </c>
      <c r="AQ140" s="332">
        <v>1.6064641215089293</v>
      </c>
      <c r="AR140" s="338">
        <v>3.146325371289818</v>
      </c>
      <c r="AS140" s="337">
        <v>3.0251908931772689</v>
      </c>
      <c r="AT140" s="338">
        <v>3.1780359676543597</v>
      </c>
      <c r="AU140" s="337">
        <v>3.0391435555776671</v>
      </c>
      <c r="AV140" s="338">
        <v>3.0253177355627274</v>
      </c>
      <c r="AW140" s="337">
        <v>3.1656054138794594</v>
      </c>
      <c r="AX140" s="338">
        <v>3.0250640507918107</v>
      </c>
      <c r="AY140" s="337">
        <v>2.983840275517907</v>
      </c>
      <c r="AZ140" s="338">
        <v>2.8816053128386248</v>
      </c>
      <c r="BA140" s="332">
        <v>4.0993000000000004</v>
      </c>
      <c r="BB140" s="333">
        <v>3.5176024729592075</v>
      </c>
      <c r="BC140" s="15"/>
      <c r="BD140" s="151"/>
      <c r="BE140" s="151"/>
      <c r="BF140" s="151"/>
      <c r="BG140" s="151"/>
      <c r="BH140" s="151"/>
      <c r="BI140" s="151"/>
      <c r="BJ140" s="266">
        <f t="shared" si="159"/>
        <v>2.8669349838811118</v>
      </c>
      <c r="BK140" s="266">
        <f t="shared" si="160"/>
        <v>3.0780666329363675</v>
      </c>
      <c r="BL140" s="266">
        <f t="shared" si="161"/>
        <v>2.9755972927120289</v>
      </c>
      <c r="BM140" s="266">
        <f t="shared" si="162"/>
        <v>3.1947307949518353</v>
      </c>
      <c r="BN140" s="266">
        <f t="shared" si="163"/>
        <v>3.0288324261203359</v>
      </c>
      <c r="BO140" s="266"/>
      <c r="BP140" s="266">
        <f t="shared" si="164"/>
        <v>3.0228264901601931</v>
      </c>
      <c r="BQ140" s="292">
        <f t="shared" si="165"/>
        <v>2.8669349838811118</v>
      </c>
      <c r="BR140" s="292">
        <f t="shared" si="166"/>
        <v>2.99317174704289</v>
      </c>
      <c r="BS140" s="292">
        <f t="shared" si="167"/>
        <v>3.0131811703697013</v>
      </c>
      <c r="BT140" s="292">
        <f t="shared" si="168"/>
        <v>2.7806087752522779</v>
      </c>
      <c r="BU140" s="292">
        <f t="shared" si="169"/>
        <v>2.976314047313052</v>
      </c>
      <c r="BV140" s="292">
        <f t="shared" si="170"/>
        <v>3.0227981562449986</v>
      </c>
      <c r="BW140" s="169"/>
      <c r="BX140" s="148">
        <v>46.232917956989247</v>
      </c>
      <c r="BY140" s="165">
        <v>38.299538064516128</v>
      </c>
      <c r="BZ140" s="165">
        <v>34.22843741935484</v>
      </c>
      <c r="CA140" s="165">
        <v>53.133520107526877</v>
      </c>
      <c r="CB140" s="165">
        <v>26.812694623655915</v>
      </c>
      <c r="CC140" s="165">
        <v>52.192624623655909</v>
      </c>
      <c r="CD140" s="165">
        <v>35.749223978494619</v>
      </c>
      <c r="CE140" s="165">
        <v>30.186539677419354</v>
      </c>
      <c r="CF140" s="165">
        <v>36.299538064516128</v>
      </c>
      <c r="CG140" s="200"/>
      <c r="CH140" s="295"/>
      <c r="CI140" s="295"/>
      <c r="CJ140" s="295"/>
      <c r="CK140" s="295"/>
      <c r="CL140" s="295"/>
      <c r="CM140" s="295"/>
      <c r="CN140" s="177"/>
      <c r="CO140" s="171">
        <f t="shared" si="172"/>
        <v>2029</v>
      </c>
      <c r="CP140" s="173">
        <f t="shared" si="171"/>
        <v>47453</v>
      </c>
      <c r="CQ140" s="272">
        <f t="shared" si="155"/>
        <v>3.0695778922923265</v>
      </c>
      <c r="CR140" s="272">
        <f t="shared" si="156"/>
        <v>2.7806087752522779</v>
      </c>
      <c r="CS140" s="272">
        <f t="shared" si="175"/>
        <v>3.0233200733404</v>
      </c>
      <c r="CT140" s="272">
        <f t="shared" si="175"/>
        <v>2.9863343609939617</v>
      </c>
      <c r="CU140" s="272">
        <f t="shared" si="175"/>
        <v>3.0233200733404</v>
      </c>
      <c r="CV140" s="272">
        <f t="shared" si="157"/>
        <v>2.8434951990515085</v>
      </c>
      <c r="CW140" s="272">
        <f t="shared" si="158"/>
        <v>3.0085570472529111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6"/>
        <v>47484</v>
      </c>
      <c r="C141" s="193">
        <f t="shared" si="173"/>
        <v>47514</v>
      </c>
      <c r="D141" s="191">
        <f t="shared" si="174"/>
        <v>47484</v>
      </c>
      <c r="E141" s="325">
        <v>51.946480000000001</v>
      </c>
      <c r="F141" s="329">
        <v>41.366759999999999</v>
      </c>
      <c r="G141" s="327">
        <v>40.416040000000002</v>
      </c>
      <c r="H141" s="328">
        <v>37.594380000000001</v>
      </c>
      <c r="I141" s="325">
        <v>38.802149999999997</v>
      </c>
      <c r="J141" s="329">
        <v>28.302070000000001</v>
      </c>
      <c r="K141" s="327">
        <v>53.56559</v>
      </c>
      <c r="L141" s="328">
        <v>50.556330000000003</v>
      </c>
      <c r="M141" s="325">
        <v>54.80941</v>
      </c>
      <c r="N141" s="329">
        <v>51.457529999999998</v>
      </c>
      <c r="O141" s="339">
        <f>G141+Sheet1!D135</f>
        <v>38.416040000000002</v>
      </c>
      <c r="P141" s="340">
        <f>H141+Sheet1!E135</f>
        <v>35.594380000000001</v>
      </c>
      <c r="Q141" s="325">
        <v>26.565819999999999</v>
      </c>
      <c r="R141" s="329">
        <v>23.774319999999999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30.538679999999999</v>
      </c>
      <c r="AB141" s="328">
        <v>29.377289999999999</v>
      </c>
      <c r="AC141" s="2">
        <v>49.395319999999998</v>
      </c>
      <c r="AD141" s="73">
        <v>43.319180000000003</v>
      </c>
      <c r="AE141" s="339">
        <f>I141+Sheet1!B135</f>
        <v>40.703899999999997</v>
      </c>
      <c r="AF141" s="342">
        <f>J141+Sheet1!C135</f>
        <v>33.348869999999991</v>
      </c>
      <c r="AG141" s="330">
        <v>2.7768009316854516</v>
      </c>
      <c r="AH141" s="331">
        <v>3.49933586799136</v>
      </c>
      <c r="AI141" s="330">
        <v>2.9609765036849964</v>
      </c>
      <c r="AJ141" s="331">
        <v>2.8759723935313604</v>
      </c>
      <c r="AK141" s="337">
        <v>2.8666031845349722</v>
      </c>
      <c r="AL141" s="338">
        <v>2.9503639129626835</v>
      </c>
      <c r="AM141" s="337">
        <v>2.6859648350846053</v>
      </c>
      <c r="AN141" s="331">
        <v>2.6917968215318151</v>
      </c>
      <c r="AO141" s="332">
        <v>2.606792711378179</v>
      </c>
      <c r="AP141" s="333">
        <v>3.1593194273768148</v>
      </c>
      <c r="AQ141" s="332">
        <v>1.6434127963036345</v>
      </c>
      <c r="AR141" s="338">
        <v>3.0443058484998038</v>
      </c>
      <c r="AS141" s="337">
        <v>2.9238802821995589</v>
      </c>
      <c r="AT141" s="338">
        <v>3.075536545154431</v>
      </c>
      <c r="AU141" s="337">
        <v>2.9379340956941418</v>
      </c>
      <c r="AV141" s="338">
        <v>2.9236928980196315</v>
      </c>
      <c r="AW141" s="337">
        <v>3.2070177780704148</v>
      </c>
      <c r="AX141" s="338">
        <v>2.9236928980196315</v>
      </c>
      <c r="AY141" s="337">
        <v>2.8822185328622854</v>
      </c>
      <c r="AZ141" s="338">
        <v>2.7083260138893186</v>
      </c>
      <c r="BA141" s="332">
        <v>3.8393999999999999</v>
      </c>
      <c r="BB141" s="333">
        <v>3.5037536443255095</v>
      </c>
      <c r="BC141" s="15"/>
      <c r="BD141" s="151"/>
      <c r="BE141" s="151"/>
      <c r="BF141" s="151"/>
      <c r="BG141" s="151"/>
      <c r="BH141" s="151"/>
      <c r="BI141" s="151"/>
      <c r="BJ141" s="266">
        <f t="shared" si="159"/>
        <v>2.6590688376645786</v>
      </c>
      <c r="BK141" s="266">
        <f t="shared" si="160"/>
        <v>3.2206367978217449</v>
      </c>
      <c r="BL141" s="266">
        <f t="shared" si="161"/>
        <v>2.7598530553068663</v>
      </c>
      <c r="BM141" s="266">
        <f t="shared" si="162"/>
        <v>3.3427043445643001</v>
      </c>
      <c r="BN141" s="266">
        <f t="shared" si="163"/>
        <v>2.9955657588393727</v>
      </c>
      <c r="BO141" s="266"/>
      <c r="BP141" s="266">
        <f t="shared" si="164"/>
        <v>2.9198905044422188</v>
      </c>
      <c r="BQ141" s="292">
        <f t="shared" si="165"/>
        <v>2.6590688376645786</v>
      </c>
      <c r="BR141" s="292">
        <f t="shared" si="166"/>
        <v>2.7844266799498869</v>
      </c>
      <c r="BS141" s="292">
        <f t="shared" si="167"/>
        <v>2.9103911543495613</v>
      </c>
      <c r="BT141" s="292">
        <f t="shared" si="168"/>
        <v>2.7203398123904496</v>
      </c>
      <c r="BU141" s="292">
        <f t="shared" si="169"/>
        <v>2.8747263107734882</v>
      </c>
      <c r="BV141" s="292">
        <f t="shared" si="170"/>
        <v>2.9212723935313605</v>
      </c>
      <c r="BW141" s="169"/>
      <c r="BX141" s="148">
        <v>47.282302365591399</v>
      </c>
      <c r="BY141" s="165">
        <v>39.1720823655914</v>
      </c>
      <c r="BZ141" s="165">
        <v>34.173082473118278</v>
      </c>
      <c r="CA141" s="165">
        <v>53.331699462365592</v>
      </c>
      <c r="CB141" s="165">
        <v>25.335158709677419</v>
      </c>
      <c r="CC141" s="165">
        <v>52.238926989247318</v>
      </c>
      <c r="CD141" s="165">
        <v>37.461359892473112</v>
      </c>
      <c r="CE141" s="165">
        <v>30.02666935483871</v>
      </c>
      <c r="CF141" s="165">
        <v>37.1720823655914</v>
      </c>
      <c r="CG141" s="200"/>
      <c r="CH141" s="295"/>
      <c r="CI141" s="295"/>
      <c r="CJ141" s="295"/>
      <c r="CK141" s="295"/>
      <c r="CL141" s="295"/>
      <c r="CM141" s="295"/>
      <c r="CN141" s="177"/>
      <c r="CO141" s="171">
        <f t="shared" si="172"/>
        <v>2030</v>
      </c>
      <c r="CP141" s="173">
        <f t="shared" si="171"/>
        <v>47484</v>
      </c>
      <c r="CQ141" s="272">
        <f t="shared" si="155"/>
        <v>3.0526551712434666</v>
      </c>
      <c r="CR141" s="272">
        <f t="shared" si="156"/>
        <v>2.7203398123904496</v>
      </c>
      <c r="CS141" s="272">
        <f t="shared" si="175"/>
        <v>2.9205300573202599</v>
      </c>
      <c r="CT141" s="272">
        <f t="shared" si="175"/>
        <v>2.8847466244543978</v>
      </c>
      <c r="CU141" s="272">
        <f t="shared" si="175"/>
        <v>2.9205300573202599</v>
      </c>
      <c r="CV141" s="272">
        <f t="shared" si="157"/>
        <v>2.7821336395158243</v>
      </c>
      <c r="CW141" s="272">
        <f t="shared" si="158"/>
        <v>2.9065825969579753</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6"/>
        <v>47515</v>
      </c>
      <c r="C142" s="193">
        <f t="shared" si="173"/>
        <v>47542</v>
      </c>
      <c r="D142" s="191">
        <f t="shared" si="174"/>
        <v>47515</v>
      </c>
      <c r="E142" s="325">
        <v>53.162489999999998</v>
      </c>
      <c r="F142" s="329">
        <v>42.613520000000001</v>
      </c>
      <c r="G142" s="327">
        <v>36.727690000000003</v>
      </c>
      <c r="H142" s="328">
        <v>34.379309999999997</v>
      </c>
      <c r="I142" s="325">
        <v>39.958350000000003</v>
      </c>
      <c r="J142" s="329">
        <v>29.524419999999999</v>
      </c>
      <c r="K142" s="327">
        <v>54.87086</v>
      </c>
      <c r="L142" s="328">
        <v>49.769970000000001</v>
      </c>
      <c r="M142" s="325">
        <v>50.727600000000002</v>
      </c>
      <c r="N142" s="329">
        <v>48.70196</v>
      </c>
      <c r="O142" s="339">
        <f>G142+Sheet1!D136</f>
        <v>35.227690000000003</v>
      </c>
      <c r="P142" s="340">
        <f>H142+Sheet1!E136</f>
        <v>31.879309999999997</v>
      </c>
      <c r="Q142" s="325">
        <v>23.139720000000001</v>
      </c>
      <c r="R142" s="329">
        <v>20.387029999999999</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26.209109999999999</v>
      </c>
      <c r="AB142" s="328">
        <v>25.66534</v>
      </c>
      <c r="AC142" s="2">
        <v>45.823639999999997</v>
      </c>
      <c r="AD142" s="73">
        <v>41.856850000000001</v>
      </c>
      <c r="AE142" s="339">
        <f>I142+Sheet1!B136</f>
        <v>43.274650000000001</v>
      </c>
      <c r="AF142" s="342">
        <f>J142+Sheet1!C136</f>
        <v>35.241219999999998</v>
      </c>
      <c r="AG142" s="330">
        <v>2.7768009316854516</v>
      </c>
      <c r="AH142" s="331">
        <v>2.9751438553772696</v>
      </c>
      <c r="AI142" s="330">
        <v>2.606792711378179</v>
      </c>
      <c r="AJ142" s="331">
        <v>2.6492947664549971</v>
      </c>
      <c r="AK142" s="337">
        <v>2.6401875310942029</v>
      </c>
      <c r="AL142" s="338">
        <v>2.7211204960004594</v>
      </c>
      <c r="AM142" s="337">
        <v>2.4651464674597405</v>
      </c>
      <c r="AN142" s="331">
        <v>2.5217886012245425</v>
      </c>
      <c r="AO142" s="332">
        <v>2.4084497876863611</v>
      </c>
      <c r="AP142" s="333">
        <v>2.7059641732240878</v>
      </c>
      <c r="AQ142" s="332">
        <v>1.6150780929190889</v>
      </c>
      <c r="AR142" s="338">
        <v>2.811889275096374</v>
      </c>
      <c r="AS142" s="337">
        <v>2.6953773773806149</v>
      </c>
      <c r="AT142" s="338">
        <v>2.8422467262990212</v>
      </c>
      <c r="AU142" s="337">
        <v>2.7089775155194009</v>
      </c>
      <c r="AV142" s="338">
        <v>2.6953773773806149</v>
      </c>
      <c r="AW142" s="337">
        <v>2.8421860113966151</v>
      </c>
      <c r="AX142" s="338">
        <v>2.695255947575804</v>
      </c>
      <c r="AY142" s="337">
        <v>2.6553662566955261</v>
      </c>
      <c r="AZ142" s="338">
        <v>2.5122005168238433</v>
      </c>
      <c r="BA142" s="332">
        <v>3.7543000000000002</v>
      </c>
      <c r="BB142" s="333">
        <v>4.043857961039719</v>
      </c>
      <c r="BC142" s="15"/>
      <c r="BD142" s="151"/>
      <c r="BE142" s="151"/>
      <c r="BF142" s="151"/>
      <c r="BG142" s="151"/>
      <c r="BH142" s="151"/>
      <c r="BI142" s="151"/>
      <c r="BJ142" s="266">
        <f t="shared" si="159"/>
        <v>2.4574803391466218</v>
      </c>
      <c r="BK142" s="266">
        <f t="shared" si="160"/>
        <v>2.759863086923557</v>
      </c>
      <c r="BL142" s="266">
        <f t="shared" si="161"/>
        <v>2.5506243873683005</v>
      </c>
      <c r="BM142" s="266">
        <f t="shared" si="162"/>
        <v>2.864467389276149</v>
      </c>
      <c r="BN142" s="266">
        <f t="shared" si="163"/>
        <v>2.6581088006786571</v>
      </c>
      <c r="BO142" s="266"/>
      <c r="BP142" s="266">
        <f t="shared" si="164"/>
        <v>2.6900642577866747</v>
      </c>
      <c r="BQ142" s="292">
        <f t="shared" si="165"/>
        <v>2.4574803391466218</v>
      </c>
      <c r="BR142" s="292">
        <f t="shared" si="166"/>
        <v>2.6092691650056836</v>
      </c>
      <c r="BS142" s="292">
        <f t="shared" si="167"/>
        <v>2.6808305202212339</v>
      </c>
      <c r="BT142" s="292">
        <f t="shared" si="168"/>
        <v>2.4987013825752689</v>
      </c>
      <c r="BU142" s="292">
        <f t="shared" si="169"/>
        <v>2.6478507237990248</v>
      </c>
      <c r="BV142" s="292">
        <f t="shared" si="170"/>
        <v>2.6945947664549972</v>
      </c>
      <c r="BW142" s="169"/>
      <c r="BX142" s="148">
        <v>48.641502857142861</v>
      </c>
      <c r="BY142" s="165">
        <v>35.721241428571425</v>
      </c>
      <c r="BZ142" s="165">
        <v>35.486665714285721</v>
      </c>
      <c r="CA142" s="165">
        <v>49.859468571428565</v>
      </c>
      <c r="CB142" s="165">
        <v>21.959995714285714</v>
      </c>
      <c r="CC142" s="165">
        <v>52.684764285714287</v>
      </c>
      <c r="CD142" s="165">
        <v>39.83175142857143</v>
      </c>
      <c r="CE142" s="165">
        <v>25.976065714285717</v>
      </c>
      <c r="CF142" s="165">
        <v>33.792670000000001</v>
      </c>
      <c r="CG142" s="200"/>
      <c r="CH142" s="295"/>
      <c r="CI142" s="295"/>
      <c r="CJ142" s="295"/>
      <c r="CK142" s="295"/>
      <c r="CL142" s="295"/>
      <c r="CM142" s="295"/>
      <c r="CN142" s="177"/>
      <c r="CO142" s="171">
        <f t="shared" si="172"/>
        <v>2030</v>
      </c>
      <c r="CP142" s="173">
        <f t="shared" si="171"/>
        <v>47515</v>
      </c>
      <c r="CQ142" s="272">
        <f t="shared" si="155"/>
        <v>2.6898734521952052</v>
      </c>
      <c r="CR142" s="272">
        <f t="shared" si="156"/>
        <v>2.4987013825752689</v>
      </c>
      <c r="CS142" s="272">
        <f t="shared" si="175"/>
        <v>2.6909694231919326</v>
      </c>
      <c r="CT142" s="272">
        <f t="shared" si="175"/>
        <v>2.6578710374799344</v>
      </c>
      <c r="CU142" s="272">
        <f t="shared" si="175"/>
        <v>2.6909694231919326</v>
      </c>
      <c r="CV142" s="272">
        <f t="shared" si="157"/>
        <v>2.5564771977801466</v>
      </c>
      <c r="CW142" s="272">
        <f t="shared" si="158"/>
        <v>2.6789031804489727</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6"/>
        <v>47543</v>
      </c>
      <c r="C143" s="193">
        <f t="shared" si="173"/>
        <v>47573</v>
      </c>
      <c r="D143" s="191">
        <f t="shared" si="174"/>
        <v>47543</v>
      </c>
      <c r="E143" s="325">
        <v>36.092939999999999</v>
      </c>
      <c r="F143" s="329">
        <v>32.929920000000003</v>
      </c>
      <c r="G143" s="327">
        <v>26.807020000000001</v>
      </c>
      <c r="H143" s="328">
        <v>30.731169999999999</v>
      </c>
      <c r="I143" s="325">
        <v>23.818860000000001</v>
      </c>
      <c r="J143" s="329">
        <v>20.802199999999999</v>
      </c>
      <c r="K143" s="327">
        <v>42.56662</v>
      </c>
      <c r="L143" s="328">
        <v>42.816540000000003</v>
      </c>
      <c r="M143" s="325">
        <v>35.155209999999997</v>
      </c>
      <c r="N143" s="329">
        <v>41.992420000000003</v>
      </c>
      <c r="O143" s="339">
        <f>G143+Sheet1!D137</f>
        <v>25.307020000000001</v>
      </c>
      <c r="P143" s="340">
        <f>H143+Sheet1!E137</f>
        <v>29.231169999999999</v>
      </c>
      <c r="Q143" s="325">
        <v>13.24532</v>
      </c>
      <c r="R143" s="329">
        <v>16.905290000000001</v>
      </c>
      <c r="S143" s="4">
        <v>30.14011</v>
      </c>
      <c r="T143" s="5">
        <v>34.307699999999997</v>
      </c>
      <c r="U143" s="2">
        <v>31.39011</v>
      </c>
      <c r="V143" s="3">
        <v>36.807699999999997</v>
      </c>
      <c r="W143" s="4">
        <v>33.177889999999998</v>
      </c>
      <c r="X143" s="5">
        <v>31.175329999999999</v>
      </c>
      <c r="Y143" s="2">
        <v>31.64011</v>
      </c>
      <c r="Z143" s="3">
        <v>39.057699999999997</v>
      </c>
      <c r="AA143" s="327">
        <v>17.033750000000001</v>
      </c>
      <c r="AB143" s="328">
        <v>22.201709999999999</v>
      </c>
      <c r="AC143" s="2">
        <v>31.89011</v>
      </c>
      <c r="AD143" s="73">
        <v>36.307699999999997</v>
      </c>
      <c r="AE143" s="339">
        <f>I143+Sheet1!B137</f>
        <v>27.943210000000001</v>
      </c>
      <c r="AF143" s="342">
        <f>J143+Sheet1!C137</f>
        <v>27.301349999999996</v>
      </c>
      <c r="AG143" s="330">
        <v>2.7201315249163605</v>
      </c>
      <c r="AH143" s="331">
        <v>2.7484662283009058</v>
      </c>
      <c r="AI143" s="330">
        <v>2.4084497876863611</v>
      </c>
      <c r="AJ143" s="331">
        <v>2.4651191944554518</v>
      </c>
      <c r="AK143" s="337">
        <v>2.4562112715653455</v>
      </c>
      <c r="AL143" s="338">
        <v>2.5316910715208474</v>
      </c>
      <c r="AM143" s="337">
        <v>2.3227112005189503</v>
      </c>
      <c r="AN143" s="331">
        <v>2.5217886012245425</v>
      </c>
      <c r="AO143" s="332">
        <v>2.3517803809172699</v>
      </c>
      <c r="AP143" s="333">
        <v>2.4367844910709064</v>
      </c>
      <c r="AQ143" s="332">
        <v>1.5159066310731801</v>
      </c>
      <c r="AR143" s="338">
        <v>2.6163757251294593</v>
      </c>
      <c r="AS143" s="337">
        <v>2.5068082735811501</v>
      </c>
      <c r="AT143" s="338">
        <v>2.6460688014298137</v>
      </c>
      <c r="AU143" s="337">
        <v>2.5179728702700834</v>
      </c>
      <c r="AV143" s="338">
        <v>2.5078178381753622</v>
      </c>
      <c r="AW143" s="337">
        <v>2.5761119136661779</v>
      </c>
      <c r="AX143" s="338">
        <v>2.5066895012759489</v>
      </c>
      <c r="AY143" s="337">
        <v>2.4710578097155227</v>
      </c>
      <c r="AZ143" s="338">
        <v>2.4067426064489545</v>
      </c>
      <c r="BA143" s="332">
        <v>3.6835</v>
      </c>
      <c r="BB143" s="333">
        <v>3.8776720174353465</v>
      </c>
      <c r="BC143" s="15"/>
      <c r="BD143" s="151"/>
      <c r="BE143" s="151"/>
      <c r="BF143" s="151"/>
      <c r="BG143" s="151"/>
      <c r="BH143" s="151"/>
      <c r="BI143" s="151"/>
      <c r="BJ143" s="266">
        <f t="shared" si="159"/>
        <v>2.3998836252843478</v>
      </c>
      <c r="BK143" s="266">
        <f t="shared" si="160"/>
        <v>2.4862786960777581</v>
      </c>
      <c r="BL143" s="266">
        <f t="shared" si="161"/>
        <v>2.4908447679572814</v>
      </c>
      <c r="BM143" s="266">
        <f t="shared" si="162"/>
        <v>2.5805141970738097</v>
      </c>
      <c r="BN143" s="266">
        <f t="shared" si="163"/>
        <v>2.4893803215982988</v>
      </c>
      <c r="BO143" s="266"/>
      <c r="BP143" s="266">
        <f t="shared" si="164"/>
        <v>2.5033304323790446</v>
      </c>
      <c r="BQ143" s="292">
        <f t="shared" si="165"/>
        <v>2.3998836252843478</v>
      </c>
      <c r="BR143" s="292">
        <f t="shared" si="166"/>
        <v>2.6092691650056836</v>
      </c>
      <c r="BS143" s="292">
        <f t="shared" si="167"/>
        <v>2.4942987757937196</v>
      </c>
      <c r="BT143" s="292">
        <f t="shared" si="168"/>
        <v>2.3557371479664262</v>
      </c>
      <c r="BU143" s="292">
        <f t="shared" si="169"/>
        <v>2.4635007407670657</v>
      </c>
      <c r="BV143" s="292">
        <f t="shared" si="170"/>
        <v>2.5104191944554519</v>
      </c>
      <c r="BW143" s="169"/>
      <c r="BX143" s="148">
        <v>34.700870632570663</v>
      </c>
      <c r="BY143" s="165">
        <v>28.534068519515476</v>
      </c>
      <c r="BZ143" s="165">
        <v>22.491204791386274</v>
      </c>
      <c r="CA143" s="165">
        <v>38.164318573351281</v>
      </c>
      <c r="CB143" s="165">
        <v>14.856100874831762</v>
      </c>
      <c r="CC143" s="165">
        <v>42.676611709286675</v>
      </c>
      <c r="CD143" s="165">
        <v>27.660722489905787</v>
      </c>
      <c r="CE143" s="165">
        <v>19.308208842530284</v>
      </c>
      <c r="CF143" s="165">
        <v>27.034068519515476</v>
      </c>
      <c r="CG143" s="200"/>
      <c r="CH143" s="295"/>
      <c r="CI143" s="295"/>
      <c r="CJ143" s="295"/>
      <c r="CK143" s="295"/>
      <c r="CL143" s="295"/>
      <c r="CM143" s="295"/>
      <c r="CN143" s="177"/>
      <c r="CO143" s="171">
        <f t="shared" si="172"/>
        <v>2030</v>
      </c>
      <c r="CP143" s="173">
        <f t="shared" si="171"/>
        <v>47543</v>
      </c>
      <c r="CQ143" s="272">
        <f t="shared" si="155"/>
        <v>2.4867156895281788</v>
      </c>
      <c r="CR143" s="272">
        <f t="shared" si="156"/>
        <v>2.3557371479664262</v>
      </c>
      <c r="CS143" s="272">
        <f t="shared" si="175"/>
        <v>2.5044376787644183</v>
      </c>
      <c r="CT143" s="272">
        <f t="shared" si="175"/>
        <v>2.4735210544479758</v>
      </c>
      <c r="CU143" s="272">
        <f t="shared" si="175"/>
        <v>2.5044376787644183</v>
      </c>
      <c r="CV143" s="272">
        <f t="shared" si="157"/>
        <v>2.4109212104714581</v>
      </c>
      <c r="CW143" s="272">
        <f t="shared" si="158"/>
        <v>2.4939136545354077</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6"/>
        <v>47574</v>
      </c>
      <c r="C144" s="193">
        <f t="shared" si="173"/>
        <v>47603</v>
      </c>
      <c r="D144" s="191">
        <f t="shared" si="174"/>
        <v>47574</v>
      </c>
      <c r="E144" s="325">
        <v>20.648900000000001</v>
      </c>
      <c r="F144" s="329">
        <v>24.436540000000001</v>
      </c>
      <c r="G144" s="327">
        <v>19.869689999999999</v>
      </c>
      <c r="H144" s="328">
        <v>27.64255</v>
      </c>
      <c r="I144" s="325">
        <v>11.626110000000001</v>
      </c>
      <c r="J144" s="329">
        <v>12.702220000000001</v>
      </c>
      <c r="K144" s="327">
        <v>15.380319999999999</v>
      </c>
      <c r="L144" s="328">
        <v>27.366129999999998</v>
      </c>
      <c r="M144" s="325">
        <v>15.994440000000001</v>
      </c>
      <c r="N144" s="329">
        <v>28.513670000000001</v>
      </c>
      <c r="O144" s="339">
        <f>G144+Sheet1!D138</f>
        <v>17.869689999999999</v>
      </c>
      <c r="P144" s="340">
        <f>H144+Sheet1!E138</f>
        <v>26.64255</v>
      </c>
      <c r="Q144" s="325">
        <v>11.68261</v>
      </c>
      <c r="R144" s="329">
        <v>15.260439999999999</v>
      </c>
      <c r="S144" s="4">
        <v>20.56427</v>
      </c>
      <c r="T144" s="5">
        <v>30.48255</v>
      </c>
      <c r="U144" s="2">
        <v>22.31427</v>
      </c>
      <c r="V144" s="3">
        <v>32.232550000000003</v>
      </c>
      <c r="W144" s="4">
        <v>17.431889999999999</v>
      </c>
      <c r="X144" s="5">
        <v>18.681450000000002</v>
      </c>
      <c r="Y144" s="2">
        <v>23.56427</v>
      </c>
      <c r="Z144" s="3">
        <v>32.482550000000003</v>
      </c>
      <c r="AA144" s="327">
        <v>14.571859999999999</v>
      </c>
      <c r="AB144" s="328">
        <v>20.680869999999999</v>
      </c>
      <c r="AC144" s="2">
        <v>23.06427</v>
      </c>
      <c r="AD144" s="73">
        <v>32.982550000000003</v>
      </c>
      <c r="AE144" s="339">
        <f>I144+Sheet1!B138</f>
        <v>12.862710000000003</v>
      </c>
      <c r="AF144" s="342">
        <f>J144+Sheet1!C138</f>
        <v>16.412220000000001</v>
      </c>
      <c r="AG144" s="330">
        <v>2.564290656301361</v>
      </c>
      <c r="AH144" s="331">
        <v>2.4509518427631791</v>
      </c>
      <c r="AI144" s="330">
        <v>2.153437457225452</v>
      </c>
      <c r="AJ144" s="331">
        <v>2.2101068639945431</v>
      </c>
      <c r="AK144" s="337">
        <v>2.2014079390509802</v>
      </c>
      <c r="AL144" s="338">
        <v>2.2708253601006123</v>
      </c>
      <c r="AM144" s="337">
        <v>2.1762970423805621</v>
      </c>
      <c r="AN144" s="331">
        <v>2.2667762707636339</v>
      </c>
      <c r="AO144" s="332">
        <v>2.0542659953795432</v>
      </c>
      <c r="AP144" s="333">
        <v>2.110935402148634</v>
      </c>
      <c r="AQ144" s="332">
        <v>1.5867433895345437</v>
      </c>
      <c r="AR144" s="338">
        <v>2.348767727594935</v>
      </c>
      <c r="AS144" s="337">
        <v>2.2468163272563788</v>
      </c>
      <c r="AT144" s="338">
        <v>2.3777641440734789</v>
      </c>
      <c r="AU144" s="337">
        <v>2.2554572593669846</v>
      </c>
      <c r="AV144" s="338">
        <v>2.2490200549087476</v>
      </c>
      <c r="AW144" s="337">
        <v>2.2348698036672188</v>
      </c>
      <c r="AX144" s="338">
        <v>2.2467003415904645</v>
      </c>
      <c r="AY144" s="337">
        <v>2.2159061472902519</v>
      </c>
      <c r="AZ144" s="338">
        <v>2.1284529551909661</v>
      </c>
      <c r="BA144" s="332">
        <v>3.4285000000000001</v>
      </c>
      <c r="BB144" s="333">
        <v>3.7118461433754506</v>
      </c>
      <c r="BC144" s="15"/>
      <c r="BD144" s="151"/>
      <c r="BE144" s="151"/>
      <c r="BF144" s="151"/>
      <c r="BG144" s="151"/>
      <c r="BH144" s="151"/>
      <c r="BI144" s="151"/>
      <c r="BJ144" s="266">
        <f t="shared" si="159"/>
        <v>2.0975008775074127</v>
      </c>
      <c r="BK144" s="266">
        <f t="shared" si="160"/>
        <v>2.1550975913696857</v>
      </c>
      <c r="BL144" s="266">
        <f t="shared" si="161"/>
        <v>2.177001766049433</v>
      </c>
      <c r="BM144" s="266">
        <f t="shared" si="162"/>
        <v>2.2367813854604512</v>
      </c>
      <c r="BN144" s="266">
        <f t="shared" si="163"/>
        <v>2.1665954050967455</v>
      </c>
      <c r="BO144" s="266"/>
      <c r="BP144" s="266">
        <f t="shared" si="164"/>
        <v>2.2447759048915574</v>
      </c>
      <c r="BQ144" s="292">
        <f t="shared" si="165"/>
        <v>2.0975008775074127</v>
      </c>
      <c r="BR144" s="292">
        <f t="shared" si="166"/>
        <v>2.3465328925893787</v>
      </c>
      <c r="BS144" s="292">
        <f t="shared" si="167"/>
        <v>2.23595614929634</v>
      </c>
      <c r="BT144" s="292">
        <f t="shared" si="168"/>
        <v>2.2087792455892421</v>
      </c>
      <c r="BU144" s="292">
        <f t="shared" si="169"/>
        <v>2.20817980889356</v>
      </c>
      <c r="BV144" s="292">
        <f t="shared" si="170"/>
        <v>2.2554068639945433</v>
      </c>
      <c r="BW144" s="169"/>
      <c r="BX144" s="148">
        <v>22.248125777777776</v>
      </c>
      <c r="BY144" s="165">
        <v>23.151564222222223</v>
      </c>
      <c r="BZ144" s="165">
        <v>12.080467555555556</v>
      </c>
      <c r="CA144" s="165">
        <v>21.280337111111109</v>
      </c>
      <c r="CB144" s="165">
        <v>13.193249333333332</v>
      </c>
      <c r="CC144" s="165">
        <v>20.440995333333337</v>
      </c>
      <c r="CD144" s="165">
        <v>14.361392</v>
      </c>
      <c r="CE144" s="165">
        <v>17.151219777777779</v>
      </c>
      <c r="CF144" s="165">
        <v>21.573786444444444</v>
      </c>
      <c r="CG144" s="200"/>
      <c r="CH144" s="295"/>
      <c r="CI144" s="295"/>
      <c r="CJ144" s="295"/>
      <c r="CK144" s="295"/>
      <c r="CL144" s="295"/>
      <c r="CM144" s="295"/>
      <c r="CN144" s="177"/>
      <c r="CO144" s="171">
        <f t="shared" si="172"/>
        <v>2030</v>
      </c>
      <c r="CP144" s="173">
        <f t="shared" si="171"/>
        <v>47574</v>
      </c>
      <c r="CQ144" s="272">
        <f t="shared" si="155"/>
        <v>2.2255128518134302</v>
      </c>
      <c r="CR144" s="272">
        <f t="shared" si="156"/>
        <v>2.2087792455892421</v>
      </c>
      <c r="CS144" s="272">
        <f t="shared" si="175"/>
        <v>2.2460950522670386</v>
      </c>
      <c r="CT144" s="272">
        <f t="shared" si="175"/>
        <v>2.2182001225744696</v>
      </c>
      <c r="CU144" s="272">
        <f t="shared" si="175"/>
        <v>2.2460950522670386</v>
      </c>
      <c r="CV144" s="272">
        <f t="shared" si="157"/>
        <v>2.2612991554739228</v>
      </c>
      <c r="CW144" s="272">
        <f t="shared" si="158"/>
        <v>2.2377743109627795</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6"/>
        <v>47604</v>
      </c>
      <c r="C145" s="193">
        <f t="shared" si="173"/>
        <v>47634</v>
      </c>
      <c r="D145" s="191">
        <f t="shared" si="174"/>
        <v>47604</v>
      </c>
      <c r="E145" s="325">
        <v>16.632560000000002</v>
      </c>
      <c r="F145" s="329">
        <v>20.401060000000001</v>
      </c>
      <c r="G145" s="327">
        <v>19.086069999999999</v>
      </c>
      <c r="H145" s="328">
        <v>28.78415</v>
      </c>
      <c r="I145" s="325">
        <v>7.7638160000000003</v>
      </c>
      <c r="J145" s="329">
        <v>8.7730060000000005</v>
      </c>
      <c r="K145" s="327">
        <v>13.39934</v>
      </c>
      <c r="L145" s="328">
        <v>26.177949999999999</v>
      </c>
      <c r="M145" s="325">
        <v>13.916130000000001</v>
      </c>
      <c r="N145" s="329">
        <v>27.275680000000001</v>
      </c>
      <c r="O145" s="339">
        <f>G145+Sheet1!D139</f>
        <v>17.086069999999999</v>
      </c>
      <c r="P145" s="340">
        <f>H145+Sheet1!E139</f>
        <v>27.28415</v>
      </c>
      <c r="Q145" s="325">
        <v>17.158460000000002</v>
      </c>
      <c r="R145" s="329">
        <v>18.071729999999999</v>
      </c>
      <c r="S145" s="4">
        <v>20.180330000000001</v>
      </c>
      <c r="T145" s="5">
        <v>29.859449999999999</v>
      </c>
      <c r="U145" s="2">
        <v>20.930330000000001</v>
      </c>
      <c r="V145" s="3">
        <v>32.859450000000002</v>
      </c>
      <c r="W145" s="4">
        <v>11.37814</v>
      </c>
      <c r="X145" s="5">
        <v>11.47541</v>
      </c>
      <c r="Y145" s="2">
        <v>21.680330000000001</v>
      </c>
      <c r="Z145" s="3">
        <v>34.109450000000002</v>
      </c>
      <c r="AA145" s="327">
        <v>18.12931</v>
      </c>
      <c r="AB145" s="328">
        <v>22.142849999999999</v>
      </c>
      <c r="AC145" s="2">
        <v>21.680330000000001</v>
      </c>
      <c r="AD145" s="73">
        <v>32.859450000000002</v>
      </c>
      <c r="AE145" s="339">
        <f>I145+Sheet1!B139</f>
        <v>11.960666000000002</v>
      </c>
      <c r="AF145" s="342">
        <f>J145+Sheet1!C139</f>
        <v>15.353105999999999</v>
      </c>
      <c r="AG145" s="330">
        <v>2.5926253596859063</v>
      </c>
      <c r="AH145" s="331">
        <v>2.4367844910709064</v>
      </c>
      <c r="AI145" s="330">
        <v>2.153437457225452</v>
      </c>
      <c r="AJ145" s="331">
        <v>2.2101068639945431</v>
      </c>
      <c r="AK145" s="337">
        <v>2.2014402314106474</v>
      </c>
      <c r="AL145" s="338">
        <v>2.2703110716773387</v>
      </c>
      <c r="AM145" s="337">
        <v>2.1017739566958458</v>
      </c>
      <c r="AN145" s="331">
        <v>2.2667762707636339</v>
      </c>
      <c r="AO145" s="332">
        <v>2.0117639403027248</v>
      </c>
      <c r="AP145" s="333">
        <v>1.8842577750722707</v>
      </c>
      <c r="AQ145" s="332">
        <v>1.6859148513804527</v>
      </c>
      <c r="AR145" s="338">
        <v>2.3476752118762487</v>
      </c>
      <c r="AS145" s="337">
        <v>2.2463911657457865</v>
      </c>
      <c r="AT145" s="338">
        <v>2.376563987155901</v>
      </c>
      <c r="AU145" s="337">
        <v>2.2552311309813602</v>
      </c>
      <c r="AV145" s="338">
        <v>2.2487022677681585</v>
      </c>
      <c r="AW145" s="337">
        <v>2.1096894811224707</v>
      </c>
      <c r="AX145" s="338">
        <v>2.2463333881952274</v>
      </c>
      <c r="AY145" s="337">
        <v>2.2158846190504735</v>
      </c>
      <c r="AZ145" s="338">
        <v>2.1041428362687773</v>
      </c>
      <c r="BA145" s="332">
        <v>3.4710000000000001</v>
      </c>
      <c r="BB145" s="333">
        <v>3.6268420332218141</v>
      </c>
      <c r="BC145" s="15"/>
      <c r="BD145" s="151"/>
      <c r="BE145" s="151"/>
      <c r="BF145" s="151"/>
      <c r="BG145" s="151"/>
      <c r="BH145" s="151"/>
      <c r="BI145" s="151"/>
      <c r="BJ145" s="266">
        <f t="shared" si="159"/>
        <v>2.0543033421107069</v>
      </c>
      <c r="BK145" s="266">
        <f t="shared" si="160"/>
        <v>1.9247107359205922</v>
      </c>
      <c r="BL145" s="266">
        <f t="shared" si="161"/>
        <v>2.1321670514911681</v>
      </c>
      <c r="BM145" s="266">
        <f t="shared" si="162"/>
        <v>1.9976629078163763</v>
      </c>
      <c r="BN145" s="266">
        <f t="shared" si="163"/>
        <v>2.0272110093347111</v>
      </c>
      <c r="BO145" s="266"/>
      <c r="BP145" s="266">
        <f t="shared" si="164"/>
        <v>2.2447759048915574</v>
      </c>
      <c r="BQ145" s="292">
        <f t="shared" si="165"/>
        <v>2.0543033421107069</v>
      </c>
      <c r="BR145" s="292">
        <f t="shared" si="166"/>
        <v>2.3465328925893787</v>
      </c>
      <c r="BS145" s="292">
        <f t="shared" si="167"/>
        <v>2.235988890206476</v>
      </c>
      <c r="BT145" s="292">
        <f t="shared" si="168"/>
        <v>2.1339794004776129</v>
      </c>
      <c r="BU145" s="292">
        <f t="shared" si="169"/>
        <v>2.2082121668508958</v>
      </c>
      <c r="BV145" s="292">
        <f t="shared" si="170"/>
        <v>2.2554068639945433</v>
      </c>
      <c r="BW145" s="169"/>
      <c r="BX145" s="148">
        <v>18.293941720430109</v>
      </c>
      <c r="BY145" s="165">
        <v>23.361567634408601</v>
      </c>
      <c r="BZ145" s="165">
        <v>8.2087277204301081</v>
      </c>
      <c r="CA145" s="165">
        <v>19.805824086021509</v>
      </c>
      <c r="CB145" s="165">
        <v>17.561084408602149</v>
      </c>
      <c r="CC145" s="165">
        <v>19.03292075268817</v>
      </c>
      <c r="CD145" s="165">
        <v>13.456257827956989</v>
      </c>
      <c r="CE145" s="165">
        <v>19.898720107526881</v>
      </c>
      <c r="CF145" s="165">
        <v>21.581997741935485</v>
      </c>
      <c r="CG145" s="200"/>
      <c r="CH145" s="295"/>
      <c r="CI145" s="295"/>
      <c r="CJ145" s="295"/>
      <c r="CK145" s="295"/>
      <c r="CL145" s="295"/>
      <c r="CM145" s="295"/>
      <c r="CN145" s="177"/>
      <c r="CO145" s="171">
        <f t="shared" si="172"/>
        <v>2030</v>
      </c>
      <c r="CP145" s="173">
        <f t="shared" si="171"/>
        <v>47604</v>
      </c>
      <c r="CQ145" s="272">
        <f t="shared" si="155"/>
        <v>2.2255128518134302</v>
      </c>
      <c r="CR145" s="272">
        <f t="shared" si="156"/>
        <v>2.1339794004776129</v>
      </c>
      <c r="CS145" s="272">
        <f t="shared" si="175"/>
        <v>2.246127793177175</v>
      </c>
      <c r="CT145" s="272">
        <f t="shared" si="175"/>
        <v>2.2182324805318059</v>
      </c>
      <c r="CU145" s="272">
        <f t="shared" si="175"/>
        <v>2.246127793177175</v>
      </c>
      <c r="CV145" s="272">
        <f t="shared" si="157"/>
        <v>2.1851432879903587</v>
      </c>
      <c r="CW145" s="272">
        <f t="shared" si="158"/>
        <v>2.2377743109627795</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6"/>
        <v>47635</v>
      </c>
      <c r="C146" s="193">
        <f t="shared" si="173"/>
        <v>47664</v>
      </c>
      <c r="D146" s="191">
        <f t="shared" si="174"/>
        <v>47635</v>
      </c>
      <c r="E146" s="325">
        <v>23.289809999999999</v>
      </c>
      <c r="F146" s="329">
        <v>24.05284</v>
      </c>
      <c r="G146" s="327">
        <v>28.40644</v>
      </c>
      <c r="H146" s="328">
        <v>33.082030000000003</v>
      </c>
      <c r="I146" s="325">
        <v>13.72508</v>
      </c>
      <c r="J146" s="329">
        <v>12.40863</v>
      </c>
      <c r="K146" s="327">
        <v>21.01689</v>
      </c>
      <c r="L146" s="328">
        <v>32.576509999999999</v>
      </c>
      <c r="M146" s="325">
        <v>21.579519999999999</v>
      </c>
      <c r="N146" s="329">
        <v>33.74577</v>
      </c>
      <c r="O146" s="339">
        <f>G146+Sheet1!D140</f>
        <v>27.40644</v>
      </c>
      <c r="P146" s="340">
        <f>H146+Sheet1!E140</f>
        <v>30.582030000000003</v>
      </c>
      <c r="Q146" s="325">
        <v>28.504380000000001</v>
      </c>
      <c r="R146" s="329">
        <v>23.093820000000001</v>
      </c>
      <c r="S146" s="4">
        <v>36.901420000000002</v>
      </c>
      <c r="T146" s="5">
        <v>43.478200000000001</v>
      </c>
      <c r="U146" s="2">
        <v>37.901420000000002</v>
      </c>
      <c r="V146" s="3">
        <v>40.478200000000001</v>
      </c>
      <c r="W146" s="4">
        <v>22.38824</v>
      </c>
      <c r="X146" s="5">
        <v>19.122579999999999</v>
      </c>
      <c r="Y146" s="2">
        <v>39.901420000000002</v>
      </c>
      <c r="Z146" s="3">
        <v>42.478200000000001</v>
      </c>
      <c r="AA146" s="327">
        <v>29.970279999999999</v>
      </c>
      <c r="AB146" s="328">
        <v>25.79918</v>
      </c>
      <c r="AC146" s="2">
        <v>36.401420000000002</v>
      </c>
      <c r="AD146" s="73">
        <v>39.978200000000001</v>
      </c>
      <c r="AE146" s="339">
        <f>I146+Sheet1!B140</f>
        <v>18.863779999999998</v>
      </c>
      <c r="AF146" s="342">
        <f>J146+Sheet1!C140</f>
        <v>20.076779999999999</v>
      </c>
      <c r="AG146" s="330">
        <v>2.606792711378179</v>
      </c>
      <c r="AH146" s="331">
        <v>2.4792865461477245</v>
      </c>
      <c r="AI146" s="330">
        <v>2.153437457225452</v>
      </c>
      <c r="AJ146" s="331">
        <v>2.2101068639945431</v>
      </c>
      <c r="AK146" s="337">
        <v>2.2014402314106474</v>
      </c>
      <c r="AL146" s="338">
        <v>2.2706577369806951</v>
      </c>
      <c r="AM146" s="337">
        <v>2.1393293645593943</v>
      </c>
      <c r="AN146" s="331">
        <v>2.1817721606099978</v>
      </c>
      <c r="AO146" s="332">
        <v>1.9267598301490889</v>
      </c>
      <c r="AP146" s="333">
        <v>1.8984251267645436</v>
      </c>
      <c r="AQ146" s="332">
        <v>1.7000822030727254</v>
      </c>
      <c r="AR146" s="338">
        <v>2.3483685424829601</v>
      </c>
      <c r="AS146" s="337">
        <v>2.2467378310491424</v>
      </c>
      <c r="AT146" s="338">
        <v>2.3772573177626128</v>
      </c>
      <c r="AU146" s="337">
        <v>2.255693351385835</v>
      </c>
      <c r="AV146" s="338">
        <v>2.2489333779703959</v>
      </c>
      <c r="AW146" s="337">
        <v>2.1277738544475331</v>
      </c>
      <c r="AX146" s="338">
        <v>2.2466222759480239</v>
      </c>
      <c r="AY146" s="337">
        <v>2.2158846190504735</v>
      </c>
      <c r="AZ146" s="338">
        <v>2.0632363304727894</v>
      </c>
      <c r="BA146" s="332">
        <v>3.4710000000000001</v>
      </c>
      <c r="BB146" s="333">
        <v>3.6410093849140868</v>
      </c>
      <c r="BC146" s="15"/>
      <c r="BD146" s="151"/>
      <c r="BE146" s="151"/>
      <c r="BF146" s="151"/>
      <c r="BG146" s="151"/>
      <c r="BH146" s="151"/>
      <c r="BI146" s="151"/>
      <c r="BJ146" s="266">
        <f t="shared" si="159"/>
        <v>1.9679082713172973</v>
      </c>
      <c r="BK146" s="266">
        <f t="shared" si="160"/>
        <v>1.9391099143861608</v>
      </c>
      <c r="BL146" s="266">
        <f t="shared" si="161"/>
        <v>2.0424976223746403</v>
      </c>
      <c r="BM146" s="266">
        <f t="shared" si="162"/>
        <v>2.0126078126691311</v>
      </c>
      <c r="BN146" s="266">
        <f t="shared" si="163"/>
        <v>1.9905309051868074</v>
      </c>
      <c r="BO146" s="266"/>
      <c r="BP146" s="266">
        <f t="shared" si="164"/>
        <v>2.2447759048915574</v>
      </c>
      <c r="BQ146" s="292">
        <f t="shared" si="165"/>
        <v>1.9679082713172973</v>
      </c>
      <c r="BR146" s="292">
        <f t="shared" si="166"/>
        <v>2.2589541351172771</v>
      </c>
      <c r="BS146" s="292">
        <f t="shared" si="167"/>
        <v>2.235988890206476</v>
      </c>
      <c r="BT146" s="292">
        <f t="shared" si="168"/>
        <v>2.1716742793931489</v>
      </c>
      <c r="BU146" s="292">
        <f t="shared" si="169"/>
        <v>2.2082121668508958</v>
      </c>
      <c r="BV146" s="292">
        <f t="shared" si="170"/>
        <v>2.2554068639945433</v>
      </c>
      <c r="BW146" s="169"/>
      <c r="BX146" s="148">
        <v>23.628934444444443</v>
      </c>
      <c r="BY146" s="165">
        <v>30.484480000000005</v>
      </c>
      <c r="BZ146" s="165">
        <v>13.139991111111112</v>
      </c>
      <c r="CA146" s="165">
        <v>26.986742222222219</v>
      </c>
      <c r="CB146" s="165">
        <v>26.099686666666667</v>
      </c>
      <c r="CC146" s="165">
        <v>26.154498888888888</v>
      </c>
      <c r="CD146" s="165">
        <v>19.40289111111111</v>
      </c>
      <c r="CE146" s="165">
        <v>28.116457777777779</v>
      </c>
      <c r="CF146" s="165">
        <v>28.817813333333337</v>
      </c>
      <c r="CG146" s="200"/>
      <c r="CH146" s="295"/>
      <c r="CI146" s="295"/>
      <c r="CJ146" s="295"/>
      <c r="CK146" s="295"/>
      <c r="CL146" s="295"/>
      <c r="CM146" s="295"/>
      <c r="CN146" s="177"/>
      <c r="CO146" s="171">
        <f t="shared" si="172"/>
        <v>2030</v>
      </c>
      <c r="CP146" s="173">
        <f t="shared" si="171"/>
        <v>47635</v>
      </c>
      <c r="CQ146" s="272">
        <f t="shared" ref="CQ146:CQ209" si="177">(($AI146+CQ$4)*(1/(1-CQ$2))+CQ$3)</f>
        <v>2.2255128518134302</v>
      </c>
      <c r="CR146" s="272">
        <f t="shared" ref="CR146:CR209" si="178">(($AM146+CR$4)*(1/(1-CR$2))+CR$3)</f>
        <v>2.1716742793931489</v>
      </c>
      <c r="CS146" s="272">
        <f t="shared" si="175"/>
        <v>2.246127793177175</v>
      </c>
      <c r="CT146" s="272">
        <f t="shared" si="175"/>
        <v>2.2182324805318059</v>
      </c>
      <c r="CU146" s="272">
        <f t="shared" si="175"/>
        <v>2.246127793177175</v>
      </c>
      <c r="CV146" s="272">
        <f t="shared" ref="CV146:CV209" si="179">(($AM146+CV$4)*(1/(1-CV$2))+CV$3)</f>
        <v>2.2235215252609897</v>
      </c>
      <c r="CW146" s="272">
        <f t="shared" ref="CW146:CW209" si="180">(($AJ146+CW$4)*(1/(1-CW$2))+CW$3)</f>
        <v>2.2377743109627795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6"/>
        <v>47665</v>
      </c>
      <c r="C147" s="193">
        <f t="shared" si="173"/>
        <v>47695</v>
      </c>
      <c r="D147" s="191">
        <f t="shared" si="174"/>
        <v>47665</v>
      </c>
      <c r="E147" s="325">
        <v>105.8207</v>
      </c>
      <c r="F147" s="329">
        <v>32.138120000000001</v>
      </c>
      <c r="G147" s="327">
        <v>115.925</v>
      </c>
      <c r="H147" s="328">
        <v>41.599040000000002</v>
      </c>
      <c r="I147" s="325">
        <v>93.229969999999994</v>
      </c>
      <c r="J147" s="329">
        <v>20.051929999999999</v>
      </c>
      <c r="K147" s="327">
        <v>104.81659999999999</v>
      </c>
      <c r="L147" s="328">
        <v>39.966349999999998</v>
      </c>
      <c r="M147" s="325">
        <v>110.4209</v>
      </c>
      <c r="N147" s="329">
        <v>41.32882</v>
      </c>
      <c r="O147" s="339">
        <f>G147+Sheet1!D141</f>
        <v>120.425</v>
      </c>
      <c r="P147" s="340">
        <f>H147+Sheet1!E141</f>
        <v>42.599040000000002</v>
      </c>
      <c r="Q147" s="325">
        <v>116.4049</v>
      </c>
      <c r="R147" s="329">
        <v>30.906890000000001</v>
      </c>
      <c r="S147" s="4">
        <v>161.97200000000001</v>
      </c>
      <c r="T147" s="5">
        <v>58.68544</v>
      </c>
      <c r="U147" s="2">
        <v>164.47200000000001</v>
      </c>
      <c r="V147" s="3">
        <v>58.68544</v>
      </c>
      <c r="W147" s="4">
        <v>132.38059999999999</v>
      </c>
      <c r="X147" s="5">
        <v>31.781960000000002</v>
      </c>
      <c r="Y147" s="2">
        <v>162.97200000000001</v>
      </c>
      <c r="Z147" s="3">
        <v>58.68544</v>
      </c>
      <c r="AA147" s="327">
        <v>117.5453</v>
      </c>
      <c r="AB147" s="328">
        <v>33.182040000000001</v>
      </c>
      <c r="AC147" s="2">
        <v>160.97200000000001</v>
      </c>
      <c r="AD147" s="73">
        <v>57.18544</v>
      </c>
      <c r="AE147" s="339">
        <f>I147+Sheet1!B141</f>
        <v>97.248869999999982</v>
      </c>
      <c r="AF147" s="342">
        <f>J147+Sheet1!C141</f>
        <v>27.551779999999997</v>
      </c>
      <c r="AG147" s="330">
        <v>2.7342988766086331</v>
      </c>
      <c r="AH147" s="331">
        <v>2.6351274147627244</v>
      </c>
      <c r="AI147" s="330">
        <v>2.2809436224559065</v>
      </c>
      <c r="AJ147" s="331">
        <v>2.3234456775327246</v>
      </c>
      <c r="AK147" s="337">
        <v>2.3147531836027122</v>
      </c>
      <c r="AL147" s="338">
        <v>2.3860895837883453</v>
      </c>
      <c r="AM147" s="337">
        <v>2.2060970094775598</v>
      </c>
      <c r="AN147" s="331">
        <v>2.1251027538409066</v>
      </c>
      <c r="AO147" s="332">
        <v>1.8984251267645436</v>
      </c>
      <c r="AP147" s="333">
        <v>1.8984251267645436</v>
      </c>
      <c r="AQ147" s="332">
        <v>1.6292454446113618</v>
      </c>
      <c r="AR147" s="338">
        <v>2.4662343778230578</v>
      </c>
      <c r="AS147" s="337">
        <v>2.3619824006224448</v>
      </c>
      <c r="AT147" s="338">
        <v>2.4952093575897649</v>
      </c>
      <c r="AU147" s="337">
        <v>2.3719497936621923</v>
      </c>
      <c r="AV147" s="338">
        <v>2.3636049994893811</v>
      </c>
      <c r="AW147" s="337">
        <v>2.177469729468053</v>
      </c>
      <c r="AX147" s="338">
        <v>2.3618665007033783</v>
      </c>
      <c r="AY147" s="337">
        <v>2.329240673486066</v>
      </c>
      <c r="AZ147" s="338">
        <v>2.0857928934861909</v>
      </c>
      <c r="BA147" s="332">
        <v>3.4567999999999999</v>
      </c>
      <c r="BB147" s="333">
        <v>3.3718297027609054</v>
      </c>
      <c r="BC147" s="15"/>
      <c r="BD147" s="151"/>
      <c r="BE147" s="151"/>
      <c r="BF147" s="151"/>
      <c r="BG147" s="151"/>
      <c r="BH147" s="151"/>
      <c r="BI147" s="151"/>
      <c r="BJ147" s="266">
        <f t="shared" ref="BJ147:BJ210" si="181">AO147*(1/(1-BJ$2))+BJ$3</f>
        <v>1.9391099143861608</v>
      </c>
      <c r="BK147" s="266">
        <f t="shared" ref="BK147:BK210" si="182">AP147*(1/(1-BK$2))+BK$3</f>
        <v>1.9391099143861608</v>
      </c>
      <c r="BL147" s="266">
        <f t="shared" ref="BL147:BL210" si="183">(AO147+BL$3)*BL$5+((1/(1-BL$2)-1)*AO147+BL$4*AO147)</f>
        <v>2.0126078126691311</v>
      </c>
      <c r="BM147" s="266">
        <f t="shared" ref="BM147:BM210" si="184">(AP147+BM$3)*BM$5+((1/(1-BM$2)-1)*AP147+BM$4*AP147)</f>
        <v>2.0126078126691311</v>
      </c>
      <c r="BN147" s="266">
        <f t="shared" ref="BN147:BN210" si="185">(BJ147+BK147+BL147+BM147)/4</f>
        <v>1.9758588635276459</v>
      </c>
      <c r="BO147" s="266"/>
      <c r="BP147" s="266">
        <f t="shared" ref="BP147:BP210" si="186">AJ147*(1/(1-BP$2))+BP$3</f>
        <v>2.3596890282193295</v>
      </c>
      <c r="BQ147" s="292">
        <f t="shared" ref="BQ147:BQ210" si="187">AO147*(1/(1-BQ$2))+BQ$3</f>
        <v>1.9391099143861608</v>
      </c>
      <c r="BR147" s="292">
        <f t="shared" ref="BR147:BR210" si="188">AN147*(1/(1-BR$2))+BR$3</f>
        <v>2.2005682968025422</v>
      </c>
      <c r="BS147" s="292">
        <f t="shared" ref="BS147:BS210" si="189">AK147*(1/(1-BS$2))+BS$3</f>
        <v>2.3508757929663511</v>
      </c>
      <c r="BT147" s="292">
        <f t="shared" ref="BT147:BT210" si="190">AM147*(1/(1-BT$2))+BT$3</f>
        <v>2.2386898820411121</v>
      </c>
      <c r="BU147" s="292">
        <f t="shared" ref="BU147:BU210" si="191">AK147*(1/(1-BU$2))+BU$3</f>
        <v>2.3217552993583364</v>
      </c>
      <c r="BV147" s="292">
        <f t="shared" ref="BV147:BV210" si="192">AJ147*(1/(1-BV$2))+BV$3</f>
        <v>2.3687456775327247</v>
      </c>
      <c r="BW147" s="169"/>
      <c r="BX147" s="148">
        <v>73.336981935483877</v>
      </c>
      <c r="BY147" s="165">
        <v>83.157641290322587</v>
      </c>
      <c r="BZ147" s="165">
        <v>60.968683548387098</v>
      </c>
      <c r="CA147" s="165">
        <v>79.960950752688177</v>
      </c>
      <c r="CB147" s="165">
        <v>78.712228924731178</v>
      </c>
      <c r="CC147" s="165">
        <v>76.226704838709665</v>
      </c>
      <c r="CD147" s="165">
        <v>66.522195913978493</v>
      </c>
      <c r="CE147" s="165">
        <v>80.352895053763447</v>
      </c>
      <c r="CF147" s="165">
        <v>86.114630537634412</v>
      </c>
      <c r="CG147" s="200"/>
      <c r="CH147" s="295"/>
      <c r="CI147" s="295"/>
      <c r="CJ147" s="295"/>
      <c r="CK147" s="295"/>
      <c r="CL147" s="295"/>
      <c r="CM147" s="295"/>
      <c r="CN147" s="177"/>
      <c r="CO147" s="171">
        <f t="shared" si="172"/>
        <v>2030</v>
      </c>
      <c r="CP147" s="173">
        <f t="shared" ref="CP147:CP210" si="193">+B147</f>
        <v>47665</v>
      </c>
      <c r="CQ147" s="272">
        <f t="shared" si="177"/>
        <v>2.3561142706708047</v>
      </c>
      <c r="CR147" s="272">
        <f t="shared" si="178"/>
        <v>2.2386898820411121</v>
      </c>
      <c r="CS147" s="272">
        <f t="shared" si="175"/>
        <v>2.3610146959370502</v>
      </c>
      <c r="CT147" s="272">
        <f t="shared" si="175"/>
        <v>2.3317756130392464</v>
      </c>
      <c r="CU147" s="272">
        <f t="shared" si="175"/>
        <v>2.3610146959370502</v>
      </c>
      <c r="CV147" s="272">
        <f t="shared" si="179"/>
        <v>2.2917520322489779</v>
      </c>
      <c r="CW147" s="272">
        <f t="shared" si="180"/>
        <v>2.3516140192172807</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6"/>
        <v>47696</v>
      </c>
      <c r="C148" s="193">
        <f t="shared" si="173"/>
        <v>47726</v>
      </c>
      <c r="D148" s="191">
        <f t="shared" si="174"/>
        <v>47696</v>
      </c>
      <c r="E148" s="325">
        <v>149.38489999999999</v>
      </c>
      <c r="F148" s="329">
        <v>42.746859999999998</v>
      </c>
      <c r="G148" s="327">
        <v>150.54</v>
      </c>
      <c r="H148" s="328">
        <v>48.926699999999997</v>
      </c>
      <c r="I148" s="325">
        <v>135.6909</v>
      </c>
      <c r="J148" s="329">
        <v>30.325389999999999</v>
      </c>
      <c r="K148" s="327">
        <v>143.98660000000001</v>
      </c>
      <c r="L148" s="328">
        <v>50.487780000000001</v>
      </c>
      <c r="M148" s="325">
        <v>149.80760000000001</v>
      </c>
      <c r="N148" s="329">
        <v>52.255200000000002</v>
      </c>
      <c r="O148" s="339">
        <f>G148+Sheet1!D142</f>
        <v>154.54</v>
      </c>
      <c r="P148" s="340">
        <f>H148+Sheet1!E142</f>
        <v>49.426699999999997</v>
      </c>
      <c r="Q148" s="325">
        <v>143.732</v>
      </c>
      <c r="R148" s="329">
        <v>38.764530000000001</v>
      </c>
      <c r="S148" s="4">
        <v>194.8126</v>
      </c>
      <c r="T148" s="5">
        <v>70.071110000000004</v>
      </c>
      <c r="U148" s="2">
        <v>196.8126</v>
      </c>
      <c r="V148" s="3">
        <v>70.571110000000004</v>
      </c>
      <c r="W148" s="4">
        <v>178.0163</v>
      </c>
      <c r="X148" s="5">
        <v>50.119430000000001</v>
      </c>
      <c r="Y148" s="2">
        <v>194.8126</v>
      </c>
      <c r="Z148" s="3">
        <v>71.071110000000004</v>
      </c>
      <c r="AA148" s="327">
        <v>144.52520000000001</v>
      </c>
      <c r="AB148" s="328">
        <v>40.001739999999998</v>
      </c>
      <c r="AC148" s="2">
        <v>193.8126</v>
      </c>
      <c r="AD148" s="73">
        <v>69.571110000000004</v>
      </c>
      <c r="AE148" s="339">
        <f>I148+Sheet1!B142</f>
        <v>138.55984999999998</v>
      </c>
      <c r="AF148" s="342">
        <f>J148+Sheet1!C142</f>
        <v>36.948739999999994</v>
      </c>
      <c r="AG148" s="330">
        <v>2.7768009316854516</v>
      </c>
      <c r="AH148" s="331">
        <v>2.7484662283009058</v>
      </c>
      <c r="AI148" s="330">
        <v>2.3942824359940884</v>
      </c>
      <c r="AJ148" s="331">
        <v>2.4084497876863611</v>
      </c>
      <c r="AK148" s="337">
        <v>2.3997169812817356</v>
      </c>
      <c r="AL148" s="338">
        <v>2.4715006499277572</v>
      </c>
      <c r="AM148" s="337">
        <v>2.2891014334898121</v>
      </c>
      <c r="AN148" s="331">
        <v>2.2809436224559065</v>
      </c>
      <c r="AO148" s="332">
        <v>2.0542659953795432</v>
      </c>
      <c r="AP148" s="333">
        <v>1.8842577750722707</v>
      </c>
      <c r="AQ148" s="332">
        <v>1.6150780929190889</v>
      </c>
      <c r="AR148" s="338">
        <v>2.5521335623971337</v>
      </c>
      <c r="AS148" s="337">
        <v>2.4472816668322626</v>
      </c>
      <c r="AT148" s="338">
        <v>2.5812429170792188</v>
      </c>
      <c r="AU148" s="337">
        <v>2.4573535035522642</v>
      </c>
      <c r="AV148" s="338">
        <v>2.44891179069446</v>
      </c>
      <c r="AW148" s="337">
        <v>2.205266492005407</v>
      </c>
      <c r="AX148" s="338">
        <v>2.4471652294135349</v>
      </c>
      <c r="AY148" s="337">
        <v>2.4142716586227779</v>
      </c>
      <c r="AZ148" s="338">
        <v>2.2109719255230953</v>
      </c>
      <c r="BA148" s="332">
        <v>3.5276999999999998</v>
      </c>
      <c r="BB148" s="333">
        <v>3.3859970544531781</v>
      </c>
      <c r="BC148" s="15"/>
      <c r="BD148" s="151"/>
      <c r="BE148" s="151"/>
      <c r="BF148" s="151"/>
      <c r="BG148" s="151"/>
      <c r="BH148" s="151"/>
      <c r="BI148" s="151"/>
      <c r="BJ148" s="266">
        <f t="shared" si="181"/>
        <v>2.0975008775074127</v>
      </c>
      <c r="BK148" s="266">
        <f t="shared" si="182"/>
        <v>1.9247107359205922</v>
      </c>
      <c r="BL148" s="266">
        <f t="shared" si="183"/>
        <v>2.177001766049433</v>
      </c>
      <c r="BM148" s="266">
        <f t="shared" si="184"/>
        <v>1.9976629078163763</v>
      </c>
      <c r="BN148" s="266">
        <f t="shared" si="185"/>
        <v>2.0492190718234538</v>
      </c>
      <c r="BO148" s="266"/>
      <c r="BP148" s="266">
        <f t="shared" si="186"/>
        <v>2.4458738707151588</v>
      </c>
      <c r="BQ148" s="292">
        <f t="shared" si="187"/>
        <v>2.0975008775074127</v>
      </c>
      <c r="BR148" s="292">
        <f t="shared" si="188"/>
        <v>2.3611293521680623</v>
      </c>
      <c r="BS148" s="292">
        <f t="shared" si="189"/>
        <v>2.4370197630353196</v>
      </c>
      <c r="BT148" s="292">
        <f t="shared" si="190"/>
        <v>2.3220025629728114</v>
      </c>
      <c r="BU148" s="292">
        <f t="shared" si="191"/>
        <v>2.4068916897848522</v>
      </c>
      <c r="BV148" s="292">
        <f t="shared" si="192"/>
        <v>2.4537497876863612</v>
      </c>
      <c r="BW148" s="169"/>
      <c r="BX148" s="148">
        <v>104.66572193548387</v>
      </c>
      <c r="BY148" s="165">
        <v>107.92797096774193</v>
      </c>
      <c r="BZ148" s="165">
        <v>91.505363548387095</v>
      </c>
      <c r="CA148" s="165">
        <v>108.89852903225805</v>
      </c>
      <c r="CB148" s="165">
        <v>99.7133835483871</v>
      </c>
      <c r="CC148" s="165">
        <v>104.77741741935483</v>
      </c>
      <c r="CD148" s="165">
        <v>95.948739354838693</v>
      </c>
      <c r="CE148" s="165">
        <v>100.69278129032259</v>
      </c>
      <c r="CF148" s="165">
        <v>110.46022903225807</v>
      </c>
      <c r="CG148" s="200"/>
      <c r="CH148" s="295"/>
      <c r="CI148" s="295"/>
      <c r="CJ148" s="295"/>
      <c r="CK148" s="295"/>
      <c r="CL148" s="295"/>
      <c r="CM148" s="295"/>
      <c r="CN148" s="177"/>
      <c r="CO148" s="171">
        <f t="shared" si="172"/>
        <v>2030</v>
      </c>
      <c r="CP148" s="173">
        <f t="shared" si="193"/>
        <v>47696</v>
      </c>
      <c r="CQ148" s="272">
        <f t="shared" si="177"/>
        <v>2.4722044207662486</v>
      </c>
      <c r="CR148" s="272">
        <f t="shared" si="178"/>
        <v>2.3220025629728114</v>
      </c>
      <c r="CS148" s="272">
        <f t="shared" si="175"/>
        <v>2.4471586660060183</v>
      </c>
      <c r="CT148" s="272">
        <f t="shared" si="175"/>
        <v>2.4169120034657618</v>
      </c>
      <c r="CU148" s="272">
        <f t="shared" si="175"/>
        <v>2.4471586660060183</v>
      </c>
      <c r="CV148" s="272">
        <f t="shared" si="179"/>
        <v>2.3765750620195103</v>
      </c>
      <c r="CW148" s="272">
        <f t="shared" si="180"/>
        <v>2.4369938004081568</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6"/>
        <v>47727</v>
      </c>
      <c r="C149" s="193">
        <f t="shared" si="173"/>
        <v>47756</v>
      </c>
      <c r="D149" s="191">
        <f t="shared" si="174"/>
        <v>47727</v>
      </c>
      <c r="E149" s="325">
        <v>47.086269999999999</v>
      </c>
      <c r="F149" s="329">
        <v>35.455150000000003</v>
      </c>
      <c r="G149" s="327">
        <v>56.55818</v>
      </c>
      <c r="H149" s="328">
        <v>42.212780000000002</v>
      </c>
      <c r="I149" s="325">
        <v>33.832830000000001</v>
      </c>
      <c r="J149" s="329">
        <v>22.585550000000001</v>
      </c>
      <c r="K149" s="327">
        <v>60.452930000000002</v>
      </c>
      <c r="L149" s="328">
        <v>49.308709999999998</v>
      </c>
      <c r="M149" s="325">
        <v>59.223950000000002</v>
      </c>
      <c r="N149" s="329">
        <v>48.683540000000001</v>
      </c>
      <c r="O149" s="339">
        <f>G149+Sheet1!D143</f>
        <v>58.55818</v>
      </c>
      <c r="P149" s="340">
        <f>H149+Sheet1!E143</f>
        <v>40.212780000000002</v>
      </c>
      <c r="Q149" s="325">
        <v>39.128279999999997</v>
      </c>
      <c r="R149" s="329">
        <v>25.892890000000001</v>
      </c>
      <c r="S149" s="4">
        <v>69.664730000000006</v>
      </c>
      <c r="T149" s="5">
        <v>51.22475</v>
      </c>
      <c r="U149" s="2">
        <v>74.664730000000006</v>
      </c>
      <c r="V149" s="3">
        <v>52.22475</v>
      </c>
      <c r="W149" s="4">
        <v>49.928100000000001</v>
      </c>
      <c r="X149" s="5">
        <v>33.001710000000003</v>
      </c>
      <c r="Y149" s="2">
        <v>74.164730000000006</v>
      </c>
      <c r="Z149" s="3">
        <v>54.22475</v>
      </c>
      <c r="AA149" s="327">
        <v>41.418880000000001</v>
      </c>
      <c r="AB149" s="328">
        <v>29.330190000000002</v>
      </c>
      <c r="AC149" s="2">
        <v>72.664730000000006</v>
      </c>
      <c r="AD149" s="73">
        <v>50.72475</v>
      </c>
      <c r="AE149" s="339">
        <f>I149+Sheet1!B143</f>
        <v>37.40728</v>
      </c>
      <c r="AF149" s="342">
        <f>J149+Sheet1!C143</f>
        <v>28.812200000000001</v>
      </c>
      <c r="AG149" s="330">
        <v>2.6776294698395424</v>
      </c>
      <c r="AH149" s="331">
        <v>2.7626335799931785</v>
      </c>
      <c r="AI149" s="330">
        <v>2.4084497876863611</v>
      </c>
      <c r="AJ149" s="331">
        <v>2.4509518427631791</v>
      </c>
      <c r="AK149" s="337">
        <v>2.442034318412281</v>
      </c>
      <c r="AL149" s="338">
        <v>2.5150985679273061</v>
      </c>
      <c r="AM149" s="337">
        <v>2.3394827883769524</v>
      </c>
      <c r="AN149" s="331">
        <v>2.4367844910709064</v>
      </c>
      <c r="AO149" s="332">
        <v>2.1817721606099978</v>
      </c>
      <c r="AP149" s="333">
        <v>1.7850863132263617</v>
      </c>
      <c r="AQ149" s="332">
        <v>1.5017392793809075</v>
      </c>
      <c r="AR149" s="338">
        <v>2.5971992421179082</v>
      </c>
      <c r="AS149" s="337">
        <v>2.4903673003941491</v>
      </c>
      <c r="AT149" s="338">
        <v>2.626924323287569</v>
      </c>
      <c r="AU149" s="337">
        <v>2.5005927283165121</v>
      </c>
      <c r="AV149" s="338">
        <v>2.492091355101989</v>
      </c>
      <c r="AW149" s="337">
        <v>2.1591109958394532</v>
      </c>
      <c r="AX149" s="338">
        <v>2.4902484000694698</v>
      </c>
      <c r="AY149" s="337">
        <v>2.4568968589971112</v>
      </c>
      <c r="AZ149" s="338">
        <v>2.2998295300966256</v>
      </c>
      <c r="BA149" s="332">
        <v>3.5276999999999998</v>
      </c>
      <c r="BB149" s="333">
        <v>3.2868255926072689</v>
      </c>
      <c r="BC149" s="15"/>
      <c r="BD149" s="151"/>
      <c r="BE149" s="151"/>
      <c r="BF149" s="151"/>
      <c r="BG149" s="151"/>
      <c r="BH149" s="151"/>
      <c r="BI149" s="151"/>
      <c r="BJ149" s="266">
        <f t="shared" si="181"/>
        <v>2.2270934836975278</v>
      </c>
      <c r="BK149" s="266">
        <f t="shared" si="182"/>
        <v>1.8239164866616135</v>
      </c>
      <c r="BL149" s="266">
        <f t="shared" si="183"/>
        <v>2.3115059097242252</v>
      </c>
      <c r="BM149" s="266">
        <f t="shared" si="184"/>
        <v>1.8930485738470932</v>
      </c>
      <c r="BN149" s="266">
        <f t="shared" si="185"/>
        <v>2.0638911134826148</v>
      </c>
      <c r="BO149" s="266"/>
      <c r="BP149" s="266">
        <f t="shared" si="186"/>
        <v>2.4889662919630733</v>
      </c>
      <c r="BQ149" s="292">
        <f t="shared" si="187"/>
        <v>2.2270934836975278</v>
      </c>
      <c r="BR149" s="292">
        <f t="shared" si="188"/>
        <v>2.521690407533582</v>
      </c>
      <c r="BS149" s="292">
        <f t="shared" si="189"/>
        <v>2.4799249005498134</v>
      </c>
      <c r="BT149" s="292">
        <f t="shared" si="190"/>
        <v>2.3725710211552267</v>
      </c>
      <c r="BU149" s="292">
        <f t="shared" si="191"/>
        <v>2.449294989003739</v>
      </c>
      <c r="BV149" s="292">
        <f t="shared" si="192"/>
        <v>2.4962518427631792</v>
      </c>
      <c r="BW149" s="169"/>
      <c r="BX149" s="148">
        <v>41.658413999999993</v>
      </c>
      <c r="BY149" s="165">
        <v>49.863660000000003</v>
      </c>
      <c r="BZ149" s="165">
        <v>28.584099333333334</v>
      </c>
      <c r="CA149" s="165">
        <v>54.305092000000002</v>
      </c>
      <c r="CB149" s="165">
        <v>32.951764666666669</v>
      </c>
      <c r="CC149" s="165">
        <v>55.252293999999999</v>
      </c>
      <c r="CD149" s="165">
        <v>33.396242666666666</v>
      </c>
      <c r="CE149" s="165">
        <v>35.777491333333337</v>
      </c>
      <c r="CF149" s="165">
        <v>49.996993333333336</v>
      </c>
      <c r="CG149" s="200"/>
      <c r="CH149" s="295"/>
      <c r="CI149" s="295"/>
      <c r="CJ149" s="295"/>
      <c r="CK149" s="295"/>
      <c r="CL149" s="295"/>
      <c r="CM149" s="295"/>
      <c r="CN149" s="177"/>
      <c r="CO149" s="171">
        <f t="shared" si="172"/>
        <v>2030</v>
      </c>
      <c r="CP149" s="173">
        <f t="shared" si="193"/>
        <v>47727</v>
      </c>
      <c r="CQ149" s="272">
        <f t="shared" si="177"/>
        <v>2.4867156895281788</v>
      </c>
      <c r="CR149" s="272">
        <f t="shared" si="178"/>
        <v>2.3725710211552267</v>
      </c>
      <c r="CS149" s="272">
        <f t="shared" si="175"/>
        <v>2.490063803520512</v>
      </c>
      <c r="CT149" s="272">
        <f t="shared" si="175"/>
        <v>2.459315302684649</v>
      </c>
      <c r="CU149" s="272">
        <f t="shared" si="175"/>
        <v>2.490063803520512</v>
      </c>
      <c r="CV149" s="272">
        <f t="shared" si="179"/>
        <v>2.4280602595415224</v>
      </c>
      <c r="CW149" s="272">
        <f t="shared" si="180"/>
        <v>2.4796836910035949</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6"/>
        <v>47757</v>
      </c>
      <c r="C150" s="193">
        <f t="shared" si="173"/>
        <v>47787</v>
      </c>
      <c r="D150" s="191">
        <f t="shared" si="174"/>
        <v>47757</v>
      </c>
      <c r="E150" s="325">
        <v>52.94661</v>
      </c>
      <c r="F150" s="329">
        <v>40.888330000000003</v>
      </c>
      <c r="G150" s="327">
        <v>38.963059999999999</v>
      </c>
      <c r="H150" s="328">
        <v>36.255209999999998</v>
      </c>
      <c r="I150" s="325">
        <v>39.748649999999998</v>
      </c>
      <c r="J150" s="329">
        <v>27.937349999999999</v>
      </c>
      <c r="K150" s="327">
        <v>55.658410000000003</v>
      </c>
      <c r="L150" s="328">
        <v>51.692540000000001</v>
      </c>
      <c r="M150" s="325">
        <v>54.210250000000002</v>
      </c>
      <c r="N150" s="329">
        <v>50.867789999999999</v>
      </c>
      <c r="O150" s="339">
        <f>G150+Sheet1!D144</f>
        <v>37.213059999999999</v>
      </c>
      <c r="P150" s="340">
        <f>H150+Sheet1!E144</f>
        <v>34.255209999999998</v>
      </c>
      <c r="Q150" s="325">
        <v>23.752829999999999</v>
      </c>
      <c r="R150" s="329">
        <v>19.976320000000001</v>
      </c>
      <c r="S150" s="4">
        <v>48.04927</v>
      </c>
      <c r="T150" s="5">
        <v>42.292319999999997</v>
      </c>
      <c r="U150" s="2">
        <v>48.54927</v>
      </c>
      <c r="V150" s="3">
        <v>44.042319999999997</v>
      </c>
      <c r="W150" s="4">
        <v>52.394889999999997</v>
      </c>
      <c r="X150" s="5">
        <v>37.860010000000003</v>
      </c>
      <c r="Y150" s="2">
        <v>51.04927</v>
      </c>
      <c r="Z150" s="3">
        <v>45.792319999999997</v>
      </c>
      <c r="AA150" s="327">
        <v>26.799969999999998</v>
      </c>
      <c r="AB150" s="328">
        <v>24.796060000000001</v>
      </c>
      <c r="AC150" s="2">
        <v>50.04927</v>
      </c>
      <c r="AD150" s="73">
        <v>43.792319999999997</v>
      </c>
      <c r="AE150" s="339">
        <f>I150+Sheet1!B144</f>
        <v>44.961549999999995</v>
      </c>
      <c r="AF150" s="342">
        <f>J150+Sheet1!C144</f>
        <v>31.525449999999999</v>
      </c>
      <c r="AG150" s="330">
        <v>2.6776294698395424</v>
      </c>
      <c r="AH150" s="331">
        <v>2.7342988766086331</v>
      </c>
      <c r="AI150" s="330">
        <v>2.3801150843018153</v>
      </c>
      <c r="AJ150" s="331">
        <v>2.4226171393786338</v>
      </c>
      <c r="AK150" s="337">
        <v>2.4137417835045909</v>
      </c>
      <c r="AL150" s="338">
        <v>2.4856913351234948</v>
      </c>
      <c r="AM150" s="337">
        <v>2.3575311963023222</v>
      </c>
      <c r="AN150" s="331">
        <v>2.4367844910709064</v>
      </c>
      <c r="AO150" s="332">
        <v>2.2526089190713612</v>
      </c>
      <c r="AP150" s="333">
        <v>2.4084497876863611</v>
      </c>
      <c r="AQ150" s="332">
        <v>1.530073982765453</v>
      </c>
      <c r="AR150" s="338">
        <v>2.5665162426164425</v>
      </c>
      <c r="AS150" s="337">
        <v>2.4611361838719779</v>
      </c>
      <c r="AT150" s="338">
        <v>2.5961007621965839</v>
      </c>
      <c r="AU150" s="337">
        <v>2.470899075333425</v>
      </c>
      <c r="AV150" s="338">
        <v>2.4630887621642672</v>
      </c>
      <c r="AW150" s="337">
        <v>2.5075838796128003</v>
      </c>
      <c r="AX150" s="338">
        <v>2.4610178457936573</v>
      </c>
      <c r="AY150" s="337">
        <v>2.428534043294662</v>
      </c>
      <c r="AZ150" s="338">
        <v>2.3225031251194346</v>
      </c>
      <c r="BA150" s="332">
        <v>3.5701999999999998</v>
      </c>
      <c r="BB150" s="333">
        <v>3.2443235375304509</v>
      </c>
      <c r="BC150" s="15"/>
      <c r="BD150" s="151"/>
      <c r="BE150" s="151"/>
      <c r="BF150" s="151"/>
      <c r="BG150" s="151"/>
      <c r="BH150" s="151"/>
      <c r="BI150" s="151"/>
      <c r="BJ150" s="266">
        <f t="shared" si="181"/>
        <v>2.2990893760253694</v>
      </c>
      <c r="BK150" s="266">
        <f t="shared" si="182"/>
        <v>2.4574803391466218</v>
      </c>
      <c r="BL150" s="266">
        <f t="shared" si="183"/>
        <v>2.3862304339879987</v>
      </c>
      <c r="BM150" s="266">
        <f t="shared" si="184"/>
        <v>2.5506243873683005</v>
      </c>
      <c r="BN150" s="266">
        <f t="shared" si="185"/>
        <v>2.4233561341320726</v>
      </c>
      <c r="BO150" s="266"/>
      <c r="BP150" s="266">
        <f t="shared" si="186"/>
        <v>2.4602380111311302</v>
      </c>
      <c r="BQ150" s="292">
        <f t="shared" si="187"/>
        <v>2.2990893760253694</v>
      </c>
      <c r="BR150" s="292">
        <f t="shared" si="188"/>
        <v>2.521690407533582</v>
      </c>
      <c r="BS150" s="292">
        <f t="shared" si="189"/>
        <v>2.4512393739273963</v>
      </c>
      <c r="BT150" s="292">
        <f t="shared" si="190"/>
        <v>2.3906864561902261</v>
      </c>
      <c r="BU150" s="292">
        <f t="shared" si="191"/>
        <v>2.4209449815434252</v>
      </c>
      <c r="BV150" s="292">
        <f t="shared" si="192"/>
        <v>2.4679171393786339</v>
      </c>
      <c r="BW150" s="169"/>
      <c r="BX150" s="148">
        <v>47.889911935483873</v>
      </c>
      <c r="BY150" s="165">
        <v>37.827509999999997</v>
      </c>
      <c r="BZ150" s="165">
        <v>34.795524193548381</v>
      </c>
      <c r="CA150" s="165">
        <v>52.808573225806462</v>
      </c>
      <c r="CB150" s="165">
        <v>22.169132258064515</v>
      </c>
      <c r="CC150" s="165">
        <v>53.995303225806452</v>
      </c>
      <c r="CD150" s="165">
        <v>39.327056451612897</v>
      </c>
      <c r="CE150" s="165">
        <v>25.959620645161291</v>
      </c>
      <c r="CF150" s="165">
        <v>35.97267129032258</v>
      </c>
      <c r="CG150" s="200"/>
      <c r="CH150" s="295"/>
      <c r="CI150" s="295"/>
      <c r="CJ150" s="295"/>
      <c r="CK150" s="295"/>
      <c r="CL150" s="295"/>
      <c r="CM150" s="295"/>
      <c r="CN150" s="177"/>
      <c r="CO150" s="171">
        <f t="shared" si="172"/>
        <v>2030</v>
      </c>
      <c r="CP150" s="173">
        <f t="shared" si="193"/>
        <v>47757</v>
      </c>
      <c r="CQ150" s="272">
        <f t="shared" si="177"/>
        <v>2.4576931520043175</v>
      </c>
      <c r="CR150" s="272">
        <f t="shared" si="178"/>
        <v>2.3906864561902261</v>
      </c>
      <c r="CS150" s="272">
        <f t="shared" si="175"/>
        <v>2.461378276898095</v>
      </c>
      <c r="CT150" s="272">
        <f t="shared" si="175"/>
        <v>2.4309652952243348</v>
      </c>
      <c r="CU150" s="272">
        <f t="shared" si="175"/>
        <v>2.461378276898095</v>
      </c>
      <c r="CV150" s="272">
        <f t="shared" si="179"/>
        <v>2.4465041034809536</v>
      </c>
      <c r="CW150" s="272">
        <f t="shared" si="180"/>
        <v>2.4512237639399697</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6"/>
        <v>47788</v>
      </c>
      <c r="C151" s="193">
        <f t="shared" si="173"/>
        <v>47817</v>
      </c>
      <c r="D151" s="191">
        <f t="shared" si="174"/>
        <v>47788</v>
      </c>
      <c r="E151" s="325">
        <v>46.22345</v>
      </c>
      <c r="F151" s="329">
        <v>40.041179999999997</v>
      </c>
      <c r="G151" s="327">
        <v>36.49427</v>
      </c>
      <c r="H151" s="328">
        <v>34.680199999999999</v>
      </c>
      <c r="I151" s="325">
        <v>33.019759999999998</v>
      </c>
      <c r="J151" s="329">
        <v>27.052</v>
      </c>
      <c r="K151" s="327">
        <v>55.453749999999999</v>
      </c>
      <c r="L151" s="328">
        <v>52.029170000000001</v>
      </c>
      <c r="M151" s="325">
        <v>53.097180000000002</v>
      </c>
      <c r="N151" s="329">
        <v>51.664360000000002</v>
      </c>
      <c r="O151" s="339">
        <f>G151+Sheet1!D145</f>
        <v>34.49427</v>
      </c>
      <c r="P151" s="340">
        <f>H151+Sheet1!E145</f>
        <v>32.680199999999999</v>
      </c>
      <c r="Q151" s="325">
        <v>22.316759999999999</v>
      </c>
      <c r="R151" s="329">
        <v>20.89995</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26.506989999999998</v>
      </c>
      <c r="AB151" s="328">
        <v>25.85867</v>
      </c>
      <c r="AC151" s="2">
        <v>45.081679999999999</v>
      </c>
      <c r="AD151" s="73">
        <v>42.295999999999999</v>
      </c>
      <c r="AE151" s="339">
        <f>I151+Sheet1!B145</f>
        <v>36.761409999999998</v>
      </c>
      <c r="AF151" s="342">
        <f>J151+Sheet1!C145</f>
        <v>29.858949999999993</v>
      </c>
      <c r="AG151" s="330">
        <v>2.7909682833777243</v>
      </c>
      <c r="AH151" s="331">
        <v>2.9893112070695418</v>
      </c>
      <c r="AI151" s="330">
        <v>2.6209600630704517</v>
      </c>
      <c r="AJ151" s="331">
        <v>2.6776294698395424</v>
      </c>
      <c r="AK151" s="337">
        <v>2.6685429031575834</v>
      </c>
      <c r="AL151" s="338">
        <v>2.7464450681775747</v>
      </c>
      <c r="AM151" s="337">
        <v>2.4807538583971072</v>
      </c>
      <c r="AN151" s="331">
        <v>2.7059641732240878</v>
      </c>
      <c r="AO151" s="332">
        <v>2.5784580079936337</v>
      </c>
      <c r="AP151" s="333">
        <v>2.7059641732240878</v>
      </c>
      <c r="AQ151" s="332">
        <v>1.6859148513804527</v>
      </c>
      <c r="AR151" s="338">
        <v>2.8338578396580161</v>
      </c>
      <c r="AS151" s="337">
        <v>2.7210026814680908</v>
      </c>
      <c r="AT151" s="338">
        <v>2.8641463952645445</v>
      </c>
      <c r="AU151" s="337">
        <v>2.733118103710702</v>
      </c>
      <c r="AV151" s="338">
        <v>2.7217901839138605</v>
      </c>
      <c r="AW151" s="337">
        <v>2.8328280287673944</v>
      </c>
      <c r="AX151" s="338">
        <v>2.7208815272456648</v>
      </c>
      <c r="AY151" s="337">
        <v>2.683687180960848</v>
      </c>
      <c r="AZ151" s="338">
        <v>2.6180821695171073</v>
      </c>
      <c r="BA151" s="332">
        <v>3.9243999999999999</v>
      </c>
      <c r="BB151" s="333">
        <v>3.4001644061454508</v>
      </c>
      <c r="BC151" s="15"/>
      <c r="BD151" s="151"/>
      <c r="BE151" s="151"/>
      <c r="BF151" s="151"/>
      <c r="BG151" s="151"/>
      <c r="BH151" s="151"/>
      <c r="BI151" s="151"/>
      <c r="BJ151" s="266">
        <f t="shared" si="181"/>
        <v>2.6302704807334418</v>
      </c>
      <c r="BK151" s="266">
        <f t="shared" si="182"/>
        <v>2.759863086923557</v>
      </c>
      <c r="BL151" s="266">
        <f t="shared" si="183"/>
        <v>2.7299632456013567</v>
      </c>
      <c r="BM151" s="266">
        <f t="shared" si="184"/>
        <v>2.864467389276149</v>
      </c>
      <c r="BN151" s="266">
        <f t="shared" si="185"/>
        <v>2.7461410506336263</v>
      </c>
      <c r="BO151" s="266"/>
      <c r="BP151" s="266">
        <f t="shared" si="186"/>
        <v>2.7187925386186174</v>
      </c>
      <c r="BQ151" s="292">
        <f t="shared" si="187"/>
        <v>2.6302704807334418</v>
      </c>
      <c r="BR151" s="292">
        <f t="shared" si="188"/>
        <v>2.7990231395285705</v>
      </c>
      <c r="BS151" s="292">
        <f t="shared" si="189"/>
        <v>2.7095797568261011</v>
      </c>
      <c r="BT151" s="292">
        <f t="shared" si="190"/>
        <v>2.514366735317783</v>
      </c>
      <c r="BU151" s="292">
        <f t="shared" si="191"/>
        <v>2.6762636960604222</v>
      </c>
      <c r="BV151" s="292">
        <f t="shared" si="192"/>
        <v>2.7229294698395425</v>
      </c>
      <c r="BW151" s="169"/>
      <c r="BX151" s="148">
        <v>43.471010790568656</v>
      </c>
      <c r="BY151" s="165">
        <v>35.686618862690707</v>
      </c>
      <c r="BZ151" s="165">
        <v>30.362823855755892</v>
      </c>
      <c r="CA151" s="165">
        <v>52.459267073509018</v>
      </c>
      <c r="CB151" s="165">
        <v>21.685974965325936</v>
      </c>
      <c r="CC151" s="165">
        <v>53.929075686546462</v>
      </c>
      <c r="CD151" s="165">
        <v>33.6883314147018</v>
      </c>
      <c r="CE151" s="165">
        <v>26.218348224687933</v>
      </c>
      <c r="CF151" s="165">
        <v>33.686618862690707</v>
      </c>
      <c r="CG151" s="200"/>
      <c r="CH151" s="295"/>
      <c r="CI151" s="295"/>
      <c r="CJ151" s="295"/>
      <c r="CK151" s="295"/>
      <c r="CL151" s="295"/>
      <c r="CM151" s="295"/>
      <c r="CN151" s="177"/>
      <c r="CO151" s="171">
        <f t="shared" si="172"/>
        <v>2030</v>
      </c>
      <c r="CP151" s="173">
        <f t="shared" si="193"/>
        <v>47788</v>
      </c>
      <c r="CQ151" s="272">
        <f t="shared" si="177"/>
        <v>2.7043847209571359</v>
      </c>
      <c r="CR151" s="272">
        <f t="shared" si="178"/>
        <v>2.514366735317783</v>
      </c>
      <c r="CS151" s="272">
        <f t="shared" si="175"/>
        <v>2.7197186597967997</v>
      </c>
      <c r="CT151" s="272">
        <f t="shared" si="175"/>
        <v>2.6862840097413319</v>
      </c>
      <c r="CU151" s="272">
        <f t="shared" si="175"/>
        <v>2.7197186597967997</v>
      </c>
      <c r="CV151" s="272">
        <f t="shared" si="179"/>
        <v>2.5724265426719946</v>
      </c>
      <c r="CW151" s="272">
        <f t="shared" si="180"/>
        <v>2.7073631075125979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6"/>
        <v>47818</v>
      </c>
      <c r="C152" s="193">
        <f t="shared" si="173"/>
        <v>47848</v>
      </c>
      <c r="D152" s="191">
        <f t="shared" si="174"/>
        <v>47818</v>
      </c>
      <c r="E152" s="325">
        <v>55.386229999999998</v>
      </c>
      <c r="F152" s="329">
        <v>44.664729999999999</v>
      </c>
      <c r="G152" s="327">
        <v>41.221299999999999</v>
      </c>
      <c r="H152" s="328">
        <v>38.249079999999999</v>
      </c>
      <c r="I152" s="325">
        <v>42.603639999999999</v>
      </c>
      <c r="J152" s="329">
        <v>31.641770000000001</v>
      </c>
      <c r="K152" s="327">
        <v>55.181789999999999</v>
      </c>
      <c r="L152" s="328">
        <v>52.34778</v>
      </c>
      <c r="M152" s="325">
        <v>56.370730000000002</v>
      </c>
      <c r="N152" s="329">
        <v>53.645580000000002</v>
      </c>
      <c r="O152" s="339">
        <f>G152+Sheet1!D146</f>
        <v>39.221299999999999</v>
      </c>
      <c r="P152" s="340">
        <f>H152+Sheet1!E146</f>
        <v>36.249079999999999</v>
      </c>
      <c r="Q152" s="325">
        <v>28.094370000000001</v>
      </c>
      <c r="R152" s="329">
        <v>25.458010000000002</v>
      </c>
      <c r="S152" s="4">
        <v>50.67512</v>
      </c>
      <c r="T152" s="5">
        <v>44.221469999999997</v>
      </c>
      <c r="U152" s="2">
        <v>52.17512</v>
      </c>
      <c r="V152" s="3">
        <v>48.221469999999997</v>
      </c>
      <c r="W152" s="4">
        <v>58.711419999999997</v>
      </c>
      <c r="X152" s="5">
        <v>43.337600000000002</v>
      </c>
      <c r="Y152" s="2">
        <v>51.67512</v>
      </c>
      <c r="Z152" s="3">
        <v>49.221469999999997</v>
      </c>
      <c r="AA152" s="327">
        <v>32.22343</v>
      </c>
      <c r="AB152" s="328">
        <v>30.242909999999998</v>
      </c>
      <c r="AC152" s="2">
        <v>54.17512</v>
      </c>
      <c r="AD152" s="73">
        <v>47.221469999999997</v>
      </c>
      <c r="AE152" s="339">
        <f>I152+Sheet1!B146</f>
        <v>44.121189999999999</v>
      </c>
      <c r="AF152" s="342">
        <f>J152+Sheet1!C146</f>
        <v>33.166319999999999</v>
      </c>
      <c r="AG152" s="330">
        <v>2.9043070969159057</v>
      </c>
      <c r="AH152" s="331">
        <v>3.4568338129145415</v>
      </c>
      <c r="AI152" s="330">
        <v>3.0459806138386329</v>
      </c>
      <c r="AJ152" s="331">
        <v>2.9468091519927242</v>
      </c>
      <c r="AK152" s="337">
        <v>2.9375233788571644</v>
      </c>
      <c r="AL152" s="338">
        <v>3.0196096133755117</v>
      </c>
      <c r="AM152" s="337">
        <v>2.7208553390274401</v>
      </c>
      <c r="AN152" s="331">
        <v>2.7909682833777243</v>
      </c>
      <c r="AO152" s="332">
        <v>2.7059641732240878</v>
      </c>
      <c r="AP152" s="333">
        <v>3.2301561858381778</v>
      </c>
      <c r="AQ152" s="332">
        <v>1.8275883683031799</v>
      </c>
      <c r="AR152" s="338">
        <v>3.1116625777260256</v>
      </c>
      <c r="AS152" s="337">
        <v>2.9934237331332332</v>
      </c>
      <c r="AT152" s="338">
        <v>3.1426151548445578</v>
      </c>
      <c r="AU152" s="337">
        <v>3.0070428670653877</v>
      </c>
      <c r="AV152" s="338">
        <v>2.9935475434417076</v>
      </c>
      <c r="AW152" s="337">
        <v>3.280168407559314</v>
      </c>
      <c r="AX152" s="338">
        <v>2.9932999228247592</v>
      </c>
      <c r="AY152" s="337">
        <v>2.9529996674164303</v>
      </c>
      <c r="AZ152" s="338">
        <v>2.7982367818237703</v>
      </c>
      <c r="BA152" s="332">
        <v>4.0801999999999996</v>
      </c>
      <c r="BB152" s="333">
        <v>3.5560052747604503</v>
      </c>
      <c r="BC152" s="15"/>
      <c r="BD152" s="151"/>
      <c r="BE152" s="151"/>
      <c r="BF152" s="151"/>
      <c r="BG152" s="151"/>
      <c r="BH152" s="151"/>
      <c r="BI152" s="151"/>
      <c r="BJ152" s="266">
        <f t="shared" si="181"/>
        <v>2.759863086923557</v>
      </c>
      <c r="BK152" s="266">
        <f t="shared" si="182"/>
        <v>3.2926326901495861</v>
      </c>
      <c r="BL152" s="266">
        <f t="shared" si="183"/>
        <v>2.864467389276149</v>
      </c>
      <c r="BM152" s="266">
        <f t="shared" si="184"/>
        <v>3.4174288688280732</v>
      </c>
      <c r="BN152" s="266">
        <f t="shared" si="185"/>
        <v>3.0835980087943415</v>
      </c>
      <c r="BO152" s="266"/>
      <c r="BP152" s="266">
        <f t="shared" si="186"/>
        <v>2.9917112065220768</v>
      </c>
      <c r="BQ152" s="292">
        <f t="shared" si="187"/>
        <v>2.759863086923557</v>
      </c>
      <c r="BR152" s="292">
        <f t="shared" si="188"/>
        <v>2.8866018970006726</v>
      </c>
      <c r="BS152" s="292">
        <f t="shared" si="189"/>
        <v>2.9822964512391406</v>
      </c>
      <c r="BT152" s="292">
        <f t="shared" si="190"/>
        <v>2.7553598906227443</v>
      </c>
      <c r="BU152" s="292">
        <f t="shared" si="191"/>
        <v>2.945790570115431</v>
      </c>
      <c r="BV152" s="292">
        <f t="shared" si="192"/>
        <v>2.9921091519927243</v>
      </c>
      <c r="BW152" s="169"/>
      <c r="BX152" s="148">
        <v>50.428977311827957</v>
      </c>
      <c r="BY152" s="165">
        <v>39.847047741935484</v>
      </c>
      <c r="BZ152" s="165">
        <v>37.535248494623652</v>
      </c>
      <c r="CA152" s="165">
        <v>55.110714408602156</v>
      </c>
      <c r="CB152" s="165">
        <v>26.875407849462366</v>
      </c>
      <c r="CC152" s="165">
        <v>53.871441290322586</v>
      </c>
      <c r="CD152" s="165">
        <v>39.056035053763438</v>
      </c>
      <c r="CE152" s="165">
        <v>31.307705698924732</v>
      </c>
      <c r="CF152" s="165">
        <v>37.847047741935484</v>
      </c>
      <c r="CG152" s="200"/>
      <c r="CH152" s="295"/>
      <c r="CI152" s="295"/>
      <c r="CJ152" s="295"/>
      <c r="CK152" s="295"/>
      <c r="CL152" s="295"/>
      <c r="CM152" s="295"/>
      <c r="CN152" s="177"/>
      <c r="CO152" s="171">
        <f t="shared" si="172"/>
        <v>2030</v>
      </c>
      <c r="CP152" s="173">
        <f t="shared" si="193"/>
        <v>47818</v>
      </c>
      <c r="CQ152" s="272">
        <f t="shared" si="177"/>
        <v>3.1397227838150497</v>
      </c>
      <c r="CR152" s="272">
        <f t="shared" si="178"/>
        <v>2.7553598906227443</v>
      </c>
      <c r="CS152" s="272">
        <f t="shared" si="175"/>
        <v>2.9924353542098396</v>
      </c>
      <c r="CT152" s="272">
        <f t="shared" si="175"/>
        <v>2.955810883796341</v>
      </c>
      <c r="CU152" s="272">
        <f t="shared" si="175"/>
        <v>2.9924353542098396</v>
      </c>
      <c r="CV152" s="272">
        <f t="shared" si="179"/>
        <v>2.8177885855005722</v>
      </c>
      <c r="CW152" s="272">
        <f t="shared" si="180"/>
        <v>2.977732414617039</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6"/>
        <v>47849</v>
      </c>
      <c r="C153" s="193">
        <f t="shared" si="173"/>
        <v>47879</v>
      </c>
      <c r="D153" s="191">
        <f t="shared" si="174"/>
        <v>47849</v>
      </c>
      <c r="E153" s="325">
        <v>55.851610000000001</v>
      </c>
      <c r="F153" s="329">
        <v>43.352290000000004</v>
      </c>
      <c r="G153" s="327">
        <v>42.703960000000002</v>
      </c>
      <c r="H153" s="328">
        <v>38.908659999999998</v>
      </c>
      <c r="I153" s="325">
        <v>41.770890000000001</v>
      </c>
      <c r="J153" s="329">
        <v>29.112089999999998</v>
      </c>
      <c r="K153" s="327">
        <v>55.89846</v>
      </c>
      <c r="L153" s="328">
        <v>53.641570000000002</v>
      </c>
      <c r="M153" s="325">
        <v>56.623750000000001</v>
      </c>
      <c r="N153" s="329">
        <v>54.138150000000003</v>
      </c>
      <c r="O153" s="339">
        <f>G153+Sheet1!D147</f>
        <v>40.703960000000002</v>
      </c>
      <c r="P153" s="340">
        <f>H153+Sheet1!E147</f>
        <v>36.908659999999998</v>
      </c>
      <c r="Q153" s="325">
        <v>27.448930000000001</v>
      </c>
      <c r="R153" s="329">
        <v>23.983280000000001</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31.777339999999999</v>
      </c>
      <c r="AB153" s="328">
        <v>29.289169999999999</v>
      </c>
      <c r="AC153" s="2">
        <v>51.930410000000002</v>
      </c>
      <c r="AD153" s="73">
        <v>44.889339999999997</v>
      </c>
      <c r="AE153" s="339">
        <f>I153+Sheet1!B147</f>
        <v>43.672640000000001</v>
      </c>
      <c r="AF153" s="342">
        <f>J153+Sheet1!C147</f>
        <v>34.158889999999992</v>
      </c>
      <c r="AG153" s="330">
        <v>2.9855993609261668</v>
      </c>
      <c r="AH153" s="331">
        <v>3.5943137937363558</v>
      </c>
      <c r="AI153" s="330">
        <v>3.0870517663945312</v>
      </c>
      <c r="AJ153" s="331">
        <v>3.0290789632697512</v>
      </c>
      <c r="AK153" s="337">
        <v>3.0196361084681125</v>
      </c>
      <c r="AL153" s="338">
        <v>3.1040552303947644</v>
      </c>
      <c r="AM153" s="337">
        <v>2.8376408202578571</v>
      </c>
      <c r="AN153" s="331">
        <v>2.8696537546766065</v>
      </c>
      <c r="AO153" s="332">
        <v>2.7826945499894369</v>
      </c>
      <c r="AP153" s="333">
        <v>3.4059021835808214</v>
      </c>
      <c r="AQ153" s="332">
        <v>1.8696229007741529</v>
      </c>
      <c r="AR153" s="338">
        <v>3.1987355878725316</v>
      </c>
      <c r="AS153" s="337">
        <v>3.0773634274887982</v>
      </c>
      <c r="AT153" s="338">
        <v>3.2302117705446611</v>
      </c>
      <c r="AU153" s="337">
        <v>3.091527709691257</v>
      </c>
      <c r="AV153" s="338">
        <v>3.0772375227581099</v>
      </c>
      <c r="AW153" s="337">
        <v>3.4305261970700958</v>
      </c>
      <c r="AX153" s="338">
        <v>3.0772375227581099</v>
      </c>
      <c r="AY153" s="337">
        <v>3.0353741998041768</v>
      </c>
      <c r="AZ153" s="338">
        <v>2.8834701422284783</v>
      </c>
      <c r="BA153" s="332">
        <v>4.0290999999999997</v>
      </c>
      <c r="BB153" s="333">
        <v>3.5560052747604503</v>
      </c>
      <c r="BC153" s="15"/>
      <c r="BD153" s="151"/>
      <c r="BE153" s="151"/>
      <c r="BF153" s="151"/>
      <c r="BG153" s="151"/>
      <c r="BH153" s="151"/>
      <c r="BI153" s="151"/>
      <c r="BJ153" s="266">
        <f t="shared" si="181"/>
        <v>2.8378490374930752</v>
      </c>
      <c r="BK153" s="266">
        <f t="shared" si="182"/>
        <v>3.4712544990149623</v>
      </c>
      <c r="BL153" s="266">
        <f t="shared" si="183"/>
        <v>2.9454089939586687</v>
      </c>
      <c r="BM153" s="266">
        <f t="shared" si="184"/>
        <v>3.6028204135264961</v>
      </c>
      <c r="BN153" s="266">
        <f t="shared" si="185"/>
        <v>3.2143332359983003</v>
      </c>
      <c r="BO153" s="266"/>
      <c r="BP153" s="266">
        <f t="shared" si="186"/>
        <v>3.0751237699176226</v>
      </c>
      <c r="BQ153" s="292">
        <f t="shared" si="187"/>
        <v>2.8378490374930752</v>
      </c>
      <c r="BR153" s="292">
        <f t="shared" si="188"/>
        <v>2.9676706335006808</v>
      </c>
      <c r="BS153" s="292">
        <f t="shared" si="189"/>
        <v>3.0655497510576017</v>
      </c>
      <c r="BT153" s="292">
        <f t="shared" si="190"/>
        <v>2.8725790828644557</v>
      </c>
      <c r="BU153" s="292">
        <f t="shared" si="191"/>
        <v>3.0280701009051727</v>
      </c>
      <c r="BV153" s="292">
        <f t="shared" si="192"/>
        <v>3.0743789632697514</v>
      </c>
      <c r="BW153" s="169"/>
      <c r="BX153" s="148">
        <v>50.341157096774197</v>
      </c>
      <c r="BY153" s="165">
        <v>41.030763225806453</v>
      </c>
      <c r="BZ153" s="165">
        <v>36.190128709677417</v>
      </c>
      <c r="CA153" s="165">
        <v>55.527947849462365</v>
      </c>
      <c r="CB153" s="165">
        <v>25.921062795698926</v>
      </c>
      <c r="CC153" s="165">
        <v>54.90348698924732</v>
      </c>
      <c r="CD153" s="165">
        <v>39.478406129032251</v>
      </c>
      <c r="CE153" s="165">
        <v>30.680404838709677</v>
      </c>
      <c r="CF153" s="165">
        <v>39.030763225806453</v>
      </c>
      <c r="CG153" s="200"/>
      <c r="CH153" s="295"/>
      <c r="CI153" s="295"/>
      <c r="CJ153" s="295"/>
      <c r="CK153" s="295"/>
      <c r="CL153" s="295"/>
      <c r="CM153" s="295"/>
      <c r="CN153" s="177"/>
      <c r="CO153" s="171">
        <f t="shared" si="172"/>
        <v>2031</v>
      </c>
      <c r="CP153" s="173">
        <f t="shared" si="193"/>
        <v>47849</v>
      </c>
      <c r="CQ153" s="272">
        <f t="shared" si="177"/>
        <v>3.1817909519558856</v>
      </c>
      <c r="CR153" s="272">
        <f t="shared" si="178"/>
        <v>2.8725790828644557</v>
      </c>
      <c r="CS153" s="272">
        <f t="shared" si="175"/>
        <v>3.0756886540283004</v>
      </c>
      <c r="CT153" s="272">
        <f t="shared" si="175"/>
        <v>3.0380904145860828</v>
      </c>
      <c r="CU153" s="272">
        <f t="shared" si="175"/>
        <v>3.0756886540283004</v>
      </c>
      <c r="CV153" s="272">
        <f t="shared" si="179"/>
        <v>2.9371328068364302</v>
      </c>
      <c r="CW153" s="272">
        <f t="shared" si="180"/>
        <v>3.0603658128462747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6"/>
        <v>47880</v>
      </c>
      <c r="C154" s="193">
        <f t="shared" si="173"/>
        <v>47907</v>
      </c>
      <c r="D154" s="191">
        <f t="shared" si="174"/>
        <v>47880</v>
      </c>
      <c r="E154" s="325">
        <v>54.778759999999998</v>
      </c>
      <c r="F154" s="329">
        <v>44.516970000000001</v>
      </c>
      <c r="G154" s="327">
        <v>38.924900000000001</v>
      </c>
      <c r="H154" s="328">
        <v>36.868789999999997</v>
      </c>
      <c r="I154" s="325">
        <v>41.273069999999997</v>
      </c>
      <c r="J154" s="329">
        <v>30.537120000000002</v>
      </c>
      <c r="K154" s="327">
        <v>52.614840000000001</v>
      </c>
      <c r="L154" s="328">
        <v>51.986449999999998</v>
      </c>
      <c r="M154" s="325">
        <v>53.235219999999998</v>
      </c>
      <c r="N154" s="329">
        <v>52.37003</v>
      </c>
      <c r="O154" s="339">
        <f>G154+Sheet1!D148</f>
        <v>37.424900000000001</v>
      </c>
      <c r="P154" s="340">
        <f>H154+Sheet1!E148</f>
        <v>34.368789999999997</v>
      </c>
      <c r="Q154" s="325">
        <v>23.833880000000001</v>
      </c>
      <c r="R154" s="329">
        <v>20.875589999999999</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27.359449999999999</v>
      </c>
      <c r="AB154" s="328">
        <v>26.358889999999999</v>
      </c>
      <c r="AC154" s="2">
        <v>49.564709999999998</v>
      </c>
      <c r="AD154" s="73">
        <v>45.217730000000003</v>
      </c>
      <c r="AE154" s="339">
        <f>I154+Sheet1!B148</f>
        <v>44.589369999999995</v>
      </c>
      <c r="AF154" s="342">
        <f>J154+Sheet1!C148</f>
        <v>36.253920000000001</v>
      </c>
      <c r="AG154" s="330">
        <v>2.9855993609261668</v>
      </c>
      <c r="AH154" s="331">
        <v>3.1595177703005066</v>
      </c>
      <c r="AI154" s="330">
        <v>2.7826945499894369</v>
      </c>
      <c r="AJ154" s="331">
        <v>2.8406673531142168</v>
      </c>
      <c r="AK154" s="337">
        <v>2.8314509902788578</v>
      </c>
      <c r="AL154" s="338">
        <v>2.9133537346757441</v>
      </c>
      <c r="AM154" s="337">
        <v>2.6543124965832665</v>
      </c>
      <c r="AN154" s="331">
        <v>2.6812421445210721</v>
      </c>
      <c r="AO154" s="332">
        <v>2.5652965382715123</v>
      </c>
      <c r="AP154" s="333">
        <v>3.0145857624885566</v>
      </c>
      <c r="AQ154" s="332">
        <v>1.8261432984305679</v>
      </c>
      <c r="AR154" s="338">
        <v>3.0052101509348179</v>
      </c>
      <c r="AS154" s="337">
        <v>2.887302149061131</v>
      </c>
      <c r="AT154" s="338">
        <v>3.0359313603860132</v>
      </c>
      <c r="AU154" s="337">
        <v>2.9010652508952663</v>
      </c>
      <c r="AV154" s="338">
        <v>2.887302149061131</v>
      </c>
      <c r="AW154" s="337">
        <v>3.0992170518554758</v>
      </c>
      <c r="AX154" s="338">
        <v>2.887179264223326</v>
      </c>
      <c r="AY154" s="337">
        <v>2.8468115950044557</v>
      </c>
      <c r="AZ154" s="338">
        <v>2.6718235859704476</v>
      </c>
      <c r="BA154" s="332">
        <v>3.9565999999999999</v>
      </c>
      <c r="BB154" s="333">
        <v>3.8393523086059047</v>
      </c>
      <c r="BC154" s="15"/>
      <c r="BD154" s="151"/>
      <c r="BE154" s="151"/>
      <c r="BF154" s="151"/>
      <c r="BG154" s="151"/>
      <c r="BH154" s="151"/>
      <c r="BI154" s="151"/>
      <c r="BJ154" s="266">
        <f t="shared" si="181"/>
        <v>2.616893643938929</v>
      </c>
      <c r="BK154" s="266">
        <f t="shared" si="182"/>
        <v>3.0735347906174981</v>
      </c>
      <c r="BL154" s="266">
        <f t="shared" si="183"/>
        <v>2.7160794289931478</v>
      </c>
      <c r="BM154" s="266">
        <f t="shared" si="184"/>
        <v>3.1900271965885576</v>
      </c>
      <c r="BN154" s="266">
        <f t="shared" si="185"/>
        <v>2.899133765034533</v>
      </c>
      <c r="BO154" s="266"/>
      <c r="BP154" s="266">
        <f t="shared" si="186"/>
        <v>2.8840950665256178</v>
      </c>
      <c r="BQ154" s="292">
        <f t="shared" si="187"/>
        <v>2.616893643938929</v>
      </c>
      <c r="BR154" s="292">
        <f t="shared" si="188"/>
        <v>2.7735523175637677</v>
      </c>
      <c r="BS154" s="292">
        <f t="shared" si="189"/>
        <v>2.8747506856725722</v>
      </c>
      <c r="BT154" s="292">
        <f t="shared" si="190"/>
        <v>2.688569925306902</v>
      </c>
      <c r="BU154" s="292">
        <f t="shared" si="191"/>
        <v>2.8395027094716343</v>
      </c>
      <c r="BV154" s="292">
        <f t="shared" si="192"/>
        <v>2.8859673531142169</v>
      </c>
      <c r="BW154" s="169"/>
      <c r="BX154" s="148">
        <v>50.380850000000002</v>
      </c>
      <c r="BY154" s="165">
        <v>38.043709999999997</v>
      </c>
      <c r="BZ154" s="165">
        <v>36.671948571428572</v>
      </c>
      <c r="CA154" s="165">
        <v>52.864424285714286</v>
      </c>
      <c r="CB154" s="165">
        <v>22.566041428571431</v>
      </c>
      <c r="CC154" s="165">
        <v>52.345530000000004</v>
      </c>
      <c r="CD154" s="165">
        <v>41.017034285714281</v>
      </c>
      <c r="CE154" s="165">
        <v>26.93063857142857</v>
      </c>
      <c r="CF154" s="165">
        <v>36.115138571428567</v>
      </c>
      <c r="CG154" s="200"/>
      <c r="CH154" s="295"/>
      <c r="CI154" s="295"/>
      <c r="CJ154" s="295"/>
      <c r="CK154" s="295"/>
      <c r="CL154" s="295"/>
      <c r="CM154" s="295"/>
      <c r="CN154" s="177"/>
      <c r="CO154" s="171">
        <f t="shared" si="172"/>
        <v>2031</v>
      </c>
      <c r="CP154" s="173">
        <f t="shared" si="193"/>
        <v>47880</v>
      </c>
      <c r="CQ154" s="272">
        <f t="shared" si="177"/>
        <v>2.870045365143334</v>
      </c>
      <c r="CR154" s="272">
        <f t="shared" si="178"/>
        <v>2.688569925306902</v>
      </c>
      <c r="CS154" s="272">
        <f t="shared" si="175"/>
        <v>2.8848895886432708</v>
      </c>
      <c r="CT154" s="272">
        <f t="shared" si="175"/>
        <v>2.8495230231525444</v>
      </c>
      <c r="CU154" s="272">
        <f t="shared" si="175"/>
        <v>2.8848895886432708</v>
      </c>
      <c r="CV154" s="272">
        <f t="shared" si="179"/>
        <v>2.7497878063514412</v>
      </c>
      <c r="CW154" s="272">
        <f t="shared" si="180"/>
        <v>2.8711215278366984</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6"/>
        <v>47908</v>
      </c>
      <c r="C155" s="193">
        <f t="shared" si="173"/>
        <v>47938</v>
      </c>
      <c r="D155" s="191">
        <f t="shared" si="174"/>
        <v>47908</v>
      </c>
      <c r="E155" s="325">
        <v>33.856900000000003</v>
      </c>
      <c r="F155" s="329">
        <v>33.120019999999997</v>
      </c>
      <c r="G155" s="327">
        <v>26.949639999999999</v>
      </c>
      <c r="H155" s="328">
        <v>30.895630000000001</v>
      </c>
      <c r="I155" s="325">
        <v>21.43346</v>
      </c>
      <c r="J155" s="329">
        <v>19.98377</v>
      </c>
      <c r="K155" s="327">
        <v>35.687919999999998</v>
      </c>
      <c r="L155" s="328">
        <v>43.289059999999999</v>
      </c>
      <c r="M155" s="325">
        <v>34.727679999999999</v>
      </c>
      <c r="N155" s="329">
        <v>42.977609999999999</v>
      </c>
      <c r="O155" s="339">
        <f>G155+Sheet1!D149</f>
        <v>25.449639999999999</v>
      </c>
      <c r="P155" s="340">
        <f>H155+Sheet1!E149</f>
        <v>29.395630000000001</v>
      </c>
      <c r="Q155" s="325">
        <v>11.88735</v>
      </c>
      <c r="R155" s="329">
        <v>15.626010000000001</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16.313770000000002</v>
      </c>
      <c r="AB155" s="328">
        <v>21.844809999999999</v>
      </c>
      <c r="AC155" s="2">
        <v>33.230910000000002</v>
      </c>
      <c r="AD155" s="73">
        <v>38.143479999999997</v>
      </c>
      <c r="AE155" s="339">
        <f>I155+Sheet1!B149</f>
        <v>25.55781</v>
      </c>
      <c r="AF155" s="342">
        <f>J155+Sheet1!C149</f>
        <v>26.482919999999996</v>
      </c>
      <c r="AG155" s="330">
        <v>2.8841469554578016</v>
      </c>
      <c r="AH155" s="331">
        <v>2.7682013492082418</v>
      </c>
      <c r="AI155" s="330">
        <v>2.4348577312407573</v>
      </c>
      <c r="AJ155" s="331">
        <v>2.5073237351467323</v>
      </c>
      <c r="AK155" s="337">
        <v>2.4984061640673723</v>
      </c>
      <c r="AL155" s="338">
        <v>2.5739677163464831</v>
      </c>
      <c r="AM155" s="337">
        <v>2.3647614988246963</v>
      </c>
      <c r="AN155" s="331">
        <v>2.521816935927927</v>
      </c>
      <c r="AO155" s="332">
        <v>2.3913781288971721</v>
      </c>
      <c r="AP155" s="333">
        <v>2.4638441328031471</v>
      </c>
      <c r="AQ155" s="332">
        <v>1.666718089837423</v>
      </c>
      <c r="AR155" s="338">
        <v>2.658744092074266</v>
      </c>
      <c r="AS155" s="337">
        <v>2.5490579677981371</v>
      </c>
      <c r="AT155" s="338">
        <v>2.688469329005466</v>
      </c>
      <c r="AU155" s="337">
        <v>2.5602346568842682</v>
      </c>
      <c r="AV155" s="338">
        <v>2.5500686258537977</v>
      </c>
      <c r="AW155" s="337">
        <v>2.6094001987684732</v>
      </c>
      <c r="AX155" s="338">
        <v>2.5489390668504126</v>
      </c>
      <c r="AY155" s="337">
        <v>2.5132687825329723</v>
      </c>
      <c r="AZ155" s="338">
        <v>2.4473382070195702</v>
      </c>
      <c r="BA155" s="332">
        <v>3.7827000000000002</v>
      </c>
      <c r="BB155" s="333">
        <v>3.8676870119904501</v>
      </c>
      <c r="BC155" s="15"/>
      <c r="BD155" s="151"/>
      <c r="BE155" s="151"/>
      <c r="BF155" s="151"/>
      <c r="BG155" s="151"/>
      <c r="BH155" s="151"/>
      <c r="BI155" s="151"/>
      <c r="BJ155" s="266">
        <f t="shared" si="181"/>
        <v>2.4401293290956114</v>
      </c>
      <c r="BK155" s="266">
        <f t="shared" si="182"/>
        <v>2.5137811269469936</v>
      </c>
      <c r="BL155" s="266">
        <f t="shared" si="183"/>
        <v>2.5326157770207307</v>
      </c>
      <c r="BM155" s="266">
        <f t="shared" si="184"/>
        <v>2.6090589653425713</v>
      </c>
      <c r="BN155" s="266">
        <f t="shared" si="185"/>
        <v>2.5238962996014767</v>
      </c>
      <c r="BO155" s="266"/>
      <c r="BP155" s="266">
        <f t="shared" si="186"/>
        <v>2.5461212066782242</v>
      </c>
      <c r="BQ155" s="292">
        <f t="shared" si="187"/>
        <v>2.4401293290956114</v>
      </c>
      <c r="BR155" s="292">
        <f t="shared" si="188"/>
        <v>2.6092983579248408</v>
      </c>
      <c r="BS155" s="292">
        <f t="shared" si="189"/>
        <v>2.5370797678874299</v>
      </c>
      <c r="BT155" s="292">
        <f t="shared" si="190"/>
        <v>2.397943610182371</v>
      </c>
      <c r="BU155" s="292">
        <f t="shared" si="191"/>
        <v>2.5057813466273227</v>
      </c>
      <c r="BV155" s="292">
        <f t="shared" si="192"/>
        <v>2.5526237351467325</v>
      </c>
      <c r="BW155" s="169"/>
      <c r="BX155" s="148">
        <v>33.53259345895021</v>
      </c>
      <c r="BY155" s="165">
        <v>28.686300471063259</v>
      </c>
      <c r="BZ155" s="165">
        <v>20.795440309555858</v>
      </c>
      <c r="CA155" s="165">
        <v>38.358537483176313</v>
      </c>
      <c r="CB155" s="165">
        <v>13.532762947510093</v>
      </c>
      <c r="CC155" s="165">
        <v>39.033240026917902</v>
      </c>
      <c r="CD155" s="165">
        <v>25.964958008075367</v>
      </c>
      <c r="CE155" s="165">
        <v>18.748023135935398</v>
      </c>
      <c r="CF155" s="165">
        <v>27.186300471063255</v>
      </c>
      <c r="CG155" s="200"/>
      <c r="CH155" s="295"/>
      <c r="CI155" s="295"/>
      <c r="CJ155" s="295"/>
      <c r="CK155" s="295"/>
      <c r="CL155" s="295"/>
      <c r="CM155" s="295"/>
      <c r="CN155" s="177"/>
      <c r="CO155" s="171">
        <f t="shared" ref="CO155:CO218" si="194">YEAR($CP155)</f>
        <v>2031</v>
      </c>
      <c r="CP155" s="173">
        <f t="shared" si="193"/>
        <v>47908</v>
      </c>
      <c r="CQ155" s="272">
        <f t="shared" si="177"/>
        <v>2.5137646945004173</v>
      </c>
      <c r="CR155" s="272">
        <f t="shared" si="178"/>
        <v>2.397943610182371</v>
      </c>
      <c r="CS155" s="272">
        <f t="shared" si="175"/>
        <v>2.547218670858129</v>
      </c>
      <c r="CT155" s="272">
        <f t="shared" si="175"/>
        <v>2.5158016603082327</v>
      </c>
      <c r="CU155" s="272">
        <f t="shared" si="175"/>
        <v>2.547218670858129</v>
      </c>
      <c r="CV155" s="272">
        <f t="shared" si="179"/>
        <v>2.4538928200873693</v>
      </c>
      <c r="CW155" s="272">
        <f t="shared" si="180"/>
        <v>2.5363047158966778</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6"/>
        <v>47939</v>
      </c>
      <c r="C156" s="193">
        <f t="shared" si="173"/>
        <v>47968</v>
      </c>
      <c r="D156" s="191">
        <f t="shared" si="174"/>
        <v>47939</v>
      </c>
      <c r="E156" s="325">
        <v>20.37462</v>
      </c>
      <c r="F156" s="329">
        <v>24.811150000000001</v>
      </c>
      <c r="G156" s="327">
        <v>20.076899999999998</v>
      </c>
      <c r="H156" s="328">
        <v>28.37247</v>
      </c>
      <c r="I156" s="325">
        <v>11.04097</v>
      </c>
      <c r="J156" s="329">
        <v>12.30533</v>
      </c>
      <c r="K156" s="327">
        <v>15.05381</v>
      </c>
      <c r="L156" s="328">
        <v>26.81588</v>
      </c>
      <c r="M156" s="325">
        <v>15.6448</v>
      </c>
      <c r="N156" s="329">
        <v>27.940359999999998</v>
      </c>
      <c r="O156" s="339">
        <f>G156+Sheet1!D150</f>
        <v>18.076899999999998</v>
      </c>
      <c r="P156" s="340">
        <f>H156+Sheet1!E150</f>
        <v>27.37247</v>
      </c>
      <c r="Q156" s="325">
        <v>11.729419999999999</v>
      </c>
      <c r="R156" s="329">
        <v>15.35327</v>
      </c>
      <c r="S156" s="4">
        <v>22.273610000000001</v>
      </c>
      <c r="T156" s="5">
        <v>32.726959999999998</v>
      </c>
      <c r="U156" s="2">
        <v>24.023610000000001</v>
      </c>
      <c r="V156" s="3">
        <v>34.476959999999998</v>
      </c>
      <c r="W156" s="4">
        <v>17.042629999999999</v>
      </c>
      <c r="X156" s="5">
        <v>17.78904</v>
      </c>
      <c r="Y156" s="2">
        <v>25.273610000000001</v>
      </c>
      <c r="Z156" s="3">
        <v>34.726959999999998</v>
      </c>
      <c r="AA156" s="327">
        <v>14.558630000000001</v>
      </c>
      <c r="AB156" s="328">
        <v>20.96039</v>
      </c>
      <c r="AC156" s="2">
        <v>24.773610000000001</v>
      </c>
      <c r="AD156" s="73">
        <v>35.226959999999998</v>
      </c>
      <c r="AE156" s="339">
        <f>I156+Sheet1!B150</f>
        <v>12.277570000000003</v>
      </c>
      <c r="AF156" s="342">
        <f>J156+Sheet1!C150</f>
        <v>16.015329999999999</v>
      </c>
      <c r="AG156" s="330">
        <v>2.7102285460834623</v>
      </c>
      <c r="AH156" s="331">
        <v>2.5508033374903172</v>
      </c>
      <c r="AI156" s="330">
        <v>2.2609393218664176</v>
      </c>
      <c r="AJ156" s="331">
        <v>2.3189121249911975</v>
      </c>
      <c r="AK156" s="337">
        <v>2.3100561324574325</v>
      </c>
      <c r="AL156" s="338">
        <v>2.3806679129266506</v>
      </c>
      <c r="AM156" s="337">
        <v>2.28443279405974</v>
      </c>
      <c r="AN156" s="331">
        <v>2.3768849281159774</v>
      </c>
      <c r="AO156" s="332">
        <v>2.1884733179604425</v>
      </c>
      <c r="AP156" s="333">
        <v>2.3334053257723926</v>
      </c>
      <c r="AQ156" s="332">
        <v>1.6522248890562281</v>
      </c>
      <c r="AR156" s="338">
        <v>2.460017606029183</v>
      </c>
      <c r="AS156" s="337">
        <v>2.35622537353346</v>
      </c>
      <c r="AT156" s="338">
        <v>2.4895375811417324</v>
      </c>
      <c r="AU156" s="337">
        <v>2.3650223261169994</v>
      </c>
      <c r="AV156" s="338">
        <v>2.3585279315922385</v>
      </c>
      <c r="AW156" s="337">
        <v>2.4195752401249906</v>
      </c>
      <c r="AX156" s="338">
        <v>2.3561663335832344</v>
      </c>
      <c r="AY156" s="337">
        <v>2.3248161200137072</v>
      </c>
      <c r="AZ156" s="338">
        <v>2.242160189698569</v>
      </c>
      <c r="BA156" s="332">
        <v>3.5508000000000002</v>
      </c>
      <c r="BB156" s="333">
        <v>3.971137014047426</v>
      </c>
      <c r="BC156" s="15"/>
      <c r="BD156" s="151"/>
      <c r="BE156" s="151"/>
      <c r="BF156" s="151"/>
      <c r="BG156" s="151"/>
      <c r="BH156" s="151"/>
      <c r="BI156" s="151"/>
      <c r="BJ156" s="266">
        <f t="shared" si="181"/>
        <v>2.2339042951117416</v>
      </c>
      <c r="BK156" s="266">
        <f t="shared" si="182"/>
        <v>2.381207890814506</v>
      </c>
      <c r="BL156" s="266">
        <f t="shared" si="183"/>
        <v>2.3185748497195782</v>
      </c>
      <c r="BM156" s="266">
        <f t="shared" si="184"/>
        <v>2.4714612263632589</v>
      </c>
      <c r="BN156" s="266">
        <f t="shared" si="185"/>
        <v>2.3512870655022713</v>
      </c>
      <c r="BO156" s="266"/>
      <c r="BP156" s="266">
        <f t="shared" si="186"/>
        <v>2.3550925032862184</v>
      </c>
      <c r="BQ156" s="292">
        <f t="shared" si="187"/>
        <v>2.2339042951117416</v>
      </c>
      <c r="BR156" s="292">
        <f t="shared" si="188"/>
        <v>2.4599765764349075</v>
      </c>
      <c r="BS156" s="292">
        <f t="shared" si="189"/>
        <v>2.3461134983853111</v>
      </c>
      <c r="BT156" s="292">
        <f t="shared" si="190"/>
        <v>2.3173165854258153</v>
      </c>
      <c r="BU156" s="292">
        <f t="shared" si="191"/>
        <v>2.3170487067732388</v>
      </c>
      <c r="BV156" s="292">
        <f t="shared" si="192"/>
        <v>2.3642121249911976</v>
      </c>
      <c r="BW156" s="169"/>
      <c r="BX156" s="148">
        <v>22.247821555555554</v>
      </c>
      <c r="BY156" s="165">
        <v>23.579474000000001</v>
      </c>
      <c r="BZ156" s="165">
        <v>11.574810888888887</v>
      </c>
      <c r="CA156" s="165">
        <v>20.836258666666666</v>
      </c>
      <c r="CB156" s="165">
        <v>13.25949</v>
      </c>
      <c r="CC156" s="165">
        <v>20.020017333333335</v>
      </c>
      <c r="CD156" s="165">
        <v>13.855735333333334</v>
      </c>
      <c r="CE156" s="165">
        <v>17.261595333333336</v>
      </c>
      <c r="CF156" s="165">
        <v>22.001696222222222</v>
      </c>
      <c r="CG156" s="200"/>
      <c r="CH156" s="295"/>
      <c r="CI156" s="295"/>
      <c r="CJ156" s="295"/>
      <c r="CK156" s="295"/>
      <c r="CL156" s="295"/>
      <c r="CM156" s="295"/>
      <c r="CN156" s="177"/>
      <c r="CO156" s="171">
        <f t="shared" si="194"/>
        <v>2031</v>
      </c>
      <c r="CP156" s="173">
        <f t="shared" si="193"/>
        <v>47939</v>
      </c>
      <c r="CQ156" s="272">
        <f t="shared" si="177"/>
        <v>2.3356243591789587</v>
      </c>
      <c r="CR156" s="272">
        <f t="shared" si="178"/>
        <v>2.3173165854258153</v>
      </c>
      <c r="CS156" s="272">
        <f t="shared" si="175"/>
        <v>2.3562524013560102</v>
      </c>
      <c r="CT156" s="272">
        <f t="shared" si="175"/>
        <v>2.3270690204541484</v>
      </c>
      <c r="CU156" s="272">
        <f t="shared" si="175"/>
        <v>2.3562524013560102</v>
      </c>
      <c r="CV156" s="272">
        <f t="shared" si="179"/>
        <v>2.3718041338903491</v>
      </c>
      <c r="CW156" s="272">
        <f t="shared" si="180"/>
        <v>2.3470604308871006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6"/>
        <v>47969</v>
      </c>
      <c r="C157" s="193">
        <f t="shared" si="173"/>
        <v>47999</v>
      </c>
      <c r="D157" s="191">
        <f t="shared" si="174"/>
        <v>47969</v>
      </c>
      <c r="E157" s="325">
        <v>16.250640000000001</v>
      </c>
      <c r="F157" s="329">
        <v>20.841339999999999</v>
      </c>
      <c r="G157" s="327">
        <v>19.03792</v>
      </c>
      <c r="H157" s="328">
        <v>31.10331</v>
      </c>
      <c r="I157" s="325">
        <v>7.0297460000000003</v>
      </c>
      <c r="J157" s="329">
        <v>8.2939969999999992</v>
      </c>
      <c r="K157" s="327">
        <v>12.85834</v>
      </c>
      <c r="L157" s="328">
        <v>26.080559999999998</v>
      </c>
      <c r="M157" s="325">
        <v>13.38228</v>
      </c>
      <c r="N157" s="329">
        <v>27.174209999999999</v>
      </c>
      <c r="O157" s="339">
        <f>G157+Sheet1!D151</f>
        <v>17.03792</v>
      </c>
      <c r="P157" s="340">
        <f>H157+Sheet1!E151</f>
        <v>29.60331</v>
      </c>
      <c r="Q157" s="325">
        <v>17.034279999999999</v>
      </c>
      <c r="R157" s="329">
        <v>18.063780000000001</v>
      </c>
      <c r="S157" s="4">
        <v>21.295120000000001</v>
      </c>
      <c r="T157" s="5">
        <v>32.772869999999998</v>
      </c>
      <c r="U157" s="2">
        <v>22.045120000000001</v>
      </c>
      <c r="V157" s="3">
        <v>35.772869999999998</v>
      </c>
      <c r="W157" s="4">
        <v>10.61398</v>
      </c>
      <c r="X157" s="5">
        <v>10.90207</v>
      </c>
      <c r="Y157" s="2">
        <v>22.795120000000001</v>
      </c>
      <c r="Z157" s="3">
        <v>37.022869999999998</v>
      </c>
      <c r="AA157" s="327">
        <v>18.400040000000001</v>
      </c>
      <c r="AB157" s="328">
        <v>22.170010000000001</v>
      </c>
      <c r="AC157" s="2">
        <v>22.795120000000001</v>
      </c>
      <c r="AD157" s="73">
        <v>35.772869999999998</v>
      </c>
      <c r="AE157" s="339">
        <f>I157+Sheet1!B151</f>
        <v>11.226596000000001</v>
      </c>
      <c r="AF157" s="342">
        <f>J157+Sheet1!C151</f>
        <v>14.874096999999997</v>
      </c>
      <c r="AG157" s="330">
        <v>2.724721746864657</v>
      </c>
      <c r="AH157" s="331">
        <v>2.5652965382715123</v>
      </c>
      <c r="AI157" s="330">
        <v>2.2464461210852225</v>
      </c>
      <c r="AJ157" s="331">
        <v>2.2899257234288077</v>
      </c>
      <c r="AK157" s="337">
        <v>2.2811480259302308</v>
      </c>
      <c r="AL157" s="338">
        <v>2.3509014620522577</v>
      </c>
      <c r="AM157" s="337">
        <v>2.1802045046965932</v>
      </c>
      <c r="AN157" s="331">
        <v>2.3478985265535877</v>
      </c>
      <c r="AO157" s="332">
        <v>2.0870209124920778</v>
      </c>
      <c r="AP157" s="333">
        <v>1.884116101555348</v>
      </c>
      <c r="AQ157" s="332">
        <v>1.6232384874938384</v>
      </c>
      <c r="AR157" s="338">
        <v>2.4291985237395655</v>
      </c>
      <c r="AS157" s="337">
        <v>2.3266750169561843</v>
      </c>
      <c r="AT157" s="338">
        <v>2.4584575154014896</v>
      </c>
      <c r="AU157" s="337">
        <v>2.3356282684047329</v>
      </c>
      <c r="AV157" s="338">
        <v>2.3290157362891377</v>
      </c>
      <c r="AW157" s="337">
        <v>2.1414070817528827</v>
      </c>
      <c r="AX157" s="338">
        <v>2.3265579809895365</v>
      </c>
      <c r="AY157" s="337">
        <v>2.2957775217611927</v>
      </c>
      <c r="AZ157" s="338">
        <v>2.179970432763298</v>
      </c>
      <c r="BA157" s="332">
        <v>3.5508000000000002</v>
      </c>
      <c r="BB157" s="333">
        <v>3.8117118054542805</v>
      </c>
      <c r="BC157" s="15"/>
      <c r="BD157" s="151"/>
      <c r="BE157" s="151"/>
      <c r="BF157" s="151"/>
      <c r="BG157" s="151"/>
      <c r="BH157" s="151"/>
      <c r="BI157" s="151"/>
      <c r="BJ157" s="266">
        <f t="shared" si="181"/>
        <v>2.1307917781198067</v>
      </c>
      <c r="BK157" s="266">
        <f t="shared" si="182"/>
        <v>1.9245667441359366</v>
      </c>
      <c r="BL157" s="266">
        <f t="shared" si="183"/>
        <v>2.2115543860690017</v>
      </c>
      <c r="BM157" s="266">
        <f t="shared" si="184"/>
        <v>1.9975134587678489</v>
      </c>
      <c r="BN157" s="266">
        <f t="shared" si="185"/>
        <v>2.0661065917731483</v>
      </c>
      <c r="BO157" s="266"/>
      <c r="BP157" s="266">
        <f t="shared" si="186"/>
        <v>2.325703471995141</v>
      </c>
      <c r="BQ157" s="292">
        <f t="shared" si="187"/>
        <v>2.1307917781198067</v>
      </c>
      <c r="BR157" s="292">
        <f t="shared" si="188"/>
        <v>2.4301122201369214</v>
      </c>
      <c r="BS157" s="292">
        <f t="shared" si="189"/>
        <v>2.3168038496707197</v>
      </c>
      <c r="BT157" s="292">
        <f t="shared" si="190"/>
        <v>2.2127012192076614</v>
      </c>
      <c r="BU157" s="292">
        <f t="shared" si="191"/>
        <v>2.2880818772408675</v>
      </c>
      <c r="BV157" s="292">
        <f t="shared" si="192"/>
        <v>2.3352257234288079</v>
      </c>
      <c r="BW157" s="169"/>
      <c r="BX157" s="148">
        <v>18.274496989247314</v>
      </c>
      <c r="BY157" s="165">
        <v>24.357070430107527</v>
      </c>
      <c r="BZ157" s="165">
        <v>7.5871039677419354</v>
      </c>
      <c r="CA157" s="165">
        <v>19.462593225806451</v>
      </c>
      <c r="CB157" s="165">
        <v>17.488145591397849</v>
      </c>
      <c r="CC157" s="165">
        <v>18.68749075268817</v>
      </c>
      <c r="CD157" s="165">
        <v>12.834634075268816</v>
      </c>
      <c r="CE157" s="165">
        <v>20.062069784946239</v>
      </c>
      <c r="CF157" s="165">
        <v>22.57750053763441</v>
      </c>
      <c r="CG157" s="200"/>
      <c r="CH157" s="295"/>
      <c r="CI157" s="295"/>
      <c r="CJ157" s="295"/>
      <c r="CK157" s="295"/>
      <c r="CL157" s="295"/>
      <c r="CM157" s="295"/>
      <c r="CN157" s="177"/>
      <c r="CO157" s="171">
        <f t="shared" si="194"/>
        <v>2031</v>
      </c>
      <c r="CP157" s="173">
        <f t="shared" si="193"/>
        <v>47969</v>
      </c>
      <c r="CQ157" s="272">
        <f t="shared" si="177"/>
        <v>2.3207793312355038</v>
      </c>
      <c r="CR157" s="272">
        <f t="shared" si="178"/>
        <v>2.2127012192076614</v>
      </c>
      <c r="CS157" s="272">
        <f t="shared" si="175"/>
        <v>2.3269427526414184</v>
      </c>
      <c r="CT157" s="272">
        <f t="shared" si="175"/>
        <v>2.2981021909217776</v>
      </c>
      <c r="CU157" s="272">
        <f t="shared" si="175"/>
        <v>2.3269427526414184</v>
      </c>
      <c r="CV157" s="272">
        <f t="shared" si="179"/>
        <v>2.2652922292926272</v>
      </c>
      <c r="CW157" s="272">
        <f t="shared" si="180"/>
        <v>2.3179459255010122</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6"/>
        <v>48000</v>
      </c>
      <c r="C158" s="193">
        <f t="shared" si="173"/>
        <v>48029</v>
      </c>
      <c r="D158" s="191">
        <f t="shared" si="174"/>
        <v>48000</v>
      </c>
      <c r="E158" s="325">
        <v>24.719580000000001</v>
      </c>
      <c r="F158" s="329">
        <v>24.092780000000001</v>
      </c>
      <c r="G158" s="327">
        <v>29.35</v>
      </c>
      <c r="H158" s="328">
        <v>35.456420000000001</v>
      </c>
      <c r="I158" s="325">
        <v>14.65532</v>
      </c>
      <c r="J158" s="329">
        <v>11.539630000000001</v>
      </c>
      <c r="K158" s="327">
        <v>21.261410000000001</v>
      </c>
      <c r="L158" s="328">
        <v>30.84188</v>
      </c>
      <c r="M158" s="325">
        <v>22.079180000000001</v>
      </c>
      <c r="N158" s="329">
        <v>32.1068</v>
      </c>
      <c r="O158" s="339">
        <f>G158+Sheet1!D152</f>
        <v>28.35</v>
      </c>
      <c r="P158" s="340">
        <f>H158+Sheet1!E152</f>
        <v>32.956420000000001</v>
      </c>
      <c r="Q158" s="325">
        <v>30.808060000000001</v>
      </c>
      <c r="R158" s="329">
        <v>24.06429</v>
      </c>
      <c r="S158" s="4">
        <v>37.86909</v>
      </c>
      <c r="T158" s="5">
        <v>46.052329999999998</v>
      </c>
      <c r="U158" s="2">
        <v>38.86909</v>
      </c>
      <c r="V158" s="3">
        <v>43.052329999999998</v>
      </c>
      <c r="W158" s="4">
        <v>23.14838</v>
      </c>
      <c r="X158" s="5">
        <v>17.601019999999998</v>
      </c>
      <c r="Y158" s="2">
        <v>40.86909</v>
      </c>
      <c r="Z158" s="3">
        <v>45.052329999999998</v>
      </c>
      <c r="AA158" s="327">
        <v>31.805859999999999</v>
      </c>
      <c r="AB158" s="328">
        <v>26.487570000000002</v>
      </c>
      <c r="AC158" s="2">
        <v>37.36909</v>
      </c>
      <c r="AD158" s="73">
        <v>42.552329999999998</v>
      </c>
      <c r="AE158" s="339">
        <f>I158+Sheet1!B152</f>
        <v>19.79402</v>
      </c>
      <c r="AF158" s="342">
        <f>J158+Sheet1!C152</f>
        <v>19.20778</v>
      </c>
      <c r="AG158" s="330">
        <v>2.7537081484270467</v>
      </c>
      <c r="AH158" s="331">
        <v>2.6087761406150971</v>
      </c>
      <c r="AI158" s="330">
        <v>2.2754325226476126</v>
      </c>
      <c r="AJ158" s="331">
        <v>2.3334053257723926</v>
      </c>
      <c r="AK158" s="337">
        <v>2.3245590739686759</v>
      </c>
      <c r="AL158" s="338">
        <v>2.3952111383743606</v>
      </c>
      <c r="AM158" s="337">
        <v>2.2611609360420384</v>
      </c>
      <c r="AN158" s="331">
        <v>2.3478985265535877</v>
      </c>
      <c r="AO158" s="332">
        <v>2.0725277117108827</v>
      </c>
      <c r="AP158" s="333">
        <v>2.0580345109296876</v>
      </c>
      <c r="AQ158" s="332">
        <v>1.7826636960869831</v>
      </c>
      <c r="AR158" s="338">
        <v>2.4745325295476883</v>
      </c>
      <c r="AS158" s="337">
        <v>2.370795483396102</v>
      </c>
      <c r="AT158" s="338">
        <v>2.5040200355600772</v>
      </c>
      <c r="AU158" s="337">
        <v>2.3799955852719674</v>
      </c>
      <c r="AV158" s="338">
        <v>2.3730365338530435</v>
      </c>
      <c r="AW158" s="337">
        <v>2.2624583863065837</v>
      </c>
      <c r="AX158" s="338">
        <v>2.3706775333720529</v>
      </c>
      <c r="AY158" s="337">
        <v>2.3393028269748704</v>
      </c>
      <c r="AZ158" s="338">
        <v>2.1969961229590793</v>
      </c>
      <c r="BA158" s="332">
        <v>3.6088</v>
      </c>
      <c r="BB158" s="333">
        <v>3.6667797976423304</v>
      </c>
      <c r="BC158" s="15"/>
      <c r="BD158" s="151"/>
      <c r="BE158" s="151"/>
      <c r="BF158" s="151"/>
      <c r="BG158" s="151"/>
      <c r="BH158" s="151"/>
      <c r="BI158" s="151"/>
      <c r="BJ158" s="266">
        <f t="shared" si="181"/>
        <v>2.1160614185495299</v>
      </c>
      <c r="BK158" s="266">
        <f t="shared" si="182"/>
        <v>2.1013310589792535</v>
      </c>
      <c r="BL158" s="266">
        <f t="shared" si="183"/>
        <v>2.1962657484046333</v>
      </c>
      <c r="BM158" s="266">
        <f t="shared" si="184"/>
        <v>2.1809771107402653</v>
      </c>
      <c r="BN158" s="266">
        <f t="shared" si="185"/>
        <v>2.1486588341684203</v>
      </c>
      <c r="BO158" s="266"/>
      <c r="BP158" s="266">
        <f t="shared" si="186"/>
        <v>2.3697870189317576</v>
      </c>
      <c r="BQ158" s="292">
        <f t="shared" si="187"/>
        <v>2.1160614185495299</v>
      </c>
      <c r="BR158" s="292">
        <f t="shared" si="188"/>
        <v>2.4301122201369214</v>
      </c>
      <c r="BS158" s="292">
        <f t="shared" si="189"/>
        <v>2.3608178900625325</v>
      </c>
      <c r="BT158" s="292">
        <f t="shared" si="190"/>
        <v>2.2939583017585448</v>
      </c>
      <c r="BU158" s="292">
        <f t="shared" si="191"/>
        <v>2.331581109097093</v>
      </c>
      <c r="BV158" s="292">
        <f t="shared" si="192"/>
        <v>2.3787053257723927</v>
      </c>
      <c r="BW158" s="169"/>
      <c r="BX158" s="148">
        <v>24.441002222222227</v>
      </c>
      <c r="BY158" s="165">
        <v>32.063964444444444</v>
      </c>
      <c r="BZ158" s="165">
        <v>13.270568888888889</v>
      </c>
      <c r="CA158" s="165">
        <v>26.535900000000002</v>
      </c>
      <c r="CB158" s="165">
        <v>27.810828888888889</v>
      </c>
      <c r="CC158" s="165">
        <v>25.519396666666669</v>
      </c>
      <c r="CD158" s="165">
        <v>19.533468888888887</v>
      </c>
      <c r="CE158" s="165">
        <v>29.442175555555554</v>
      </c>
      <c r="CF158" s="165">
        <v>30.39729777777778</v>
      </c>
      <c r="CG158" s="200"/>
      <c r="CH158" s="295"/>
      <c r="CI158" s="295"/>
      <c r="CJ158" s="295"/>
      <c r="CK158" s="295"/>
      <c r="CL158" s="295"/>
      <c r="CM158" s="295"/>
      <c r="CN158" s="177"/>
      <c r="CO158" s="171">
        <f t="shared" si="194"/>
        <v>2031</v>
      </c>
      <c r="CP158" s="173">
        <f t="shared" si="193"/>
        <v>48000</v>
      </c>
      <c r="CQ158" s="272">
        <f t="shared" si="177"/>
        <v>2.3504693871224136</v>
      </c>
      <c r="CR158" s="272">
        <f t="shared" si="178"/>
        <v>2.2939583017585448</v>
      </c>
      <c r="CS158" s="272">
        <f t="shared" si="175"/>
        <v>2.3709567930332316</v>
      </c>
      <c r="CT158" s="272">
        <f t="shared" si="175"/>
        <v>2.3416014227780031</v>
      </c>
      <c r="CU158" s="272">
        <f t="shared" si="175"/>
        <v>2.3709567930332316</v>
      </c>
      <c r="CV158" s="272">
        <f t="shared" si="179"/>
        <v>2.3480223953994015</v>
      </c>
      <c r="CW158" s="272">
        <f t="shared" si="180"/>
        <v>2.3616176835801452</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6"/>
        <v>48030</v>
      </c>
      <c r="C159" s="193">
        <f t="shared" si="173"/>
        <v>48060</v>
      </c>
      <c r="D159" s="191">
        <f t="shared" si="174"/>
        <v>48030</v>
      </c>
      <c r="E159" s="325">
        <v>99.345910000000003</v>
      </c>
      <c r="F159" s="329">
        <v>32.349060000000001</v>
      </c>
      <c r="G159" s="327">
        <v>115.7079</v>
      </c>
      <c r="H159" s="328">
        <v>45.858739999999997</v>
      </c>
      <c r="I159" s="325">
        <v>87.156790000000001</v>
      </c>
      <c r="J159" s="329">
        <v>19.46022</v>
      </c>
      <c r="K159" s="327">
        <v>94.7453</v>
      </c>
      <c r="L159" s="328">
        <v>39.2089</v>
      </c>
      <c r="M159" s="325">
        <v>108.7334</v>
      </c>
      <c r="N159" s="329">
        <v>40.808950000000003</v>
      </c>
      <c r="O159" s="339">
        <f>G159+Sheet1!D153</f>
        <v>120.2079</v>
      </c>
      <c r="P159" s="340">
        <f>H159+Sheet1!E153</f>
        <v>46.858739999999997</v>
      </c>
      <c r="Q159" s="325">
        <v>118.64100000000001</v>
      </c>
      <c r="R159" s="329">
        <v>32.56147</v>
      </c>
      <c r="S159" s="4">
        <v>158.0317</v>
      </c>
      <c r="T159" s="5">
        <v>60.53304</v>
      </c>
      <c r="U159" s="2">
        <v>160.5317</v>
      </c>
      <c r="V159" s="3">
        <v>60.53304</v>
      </c>
      <c r="W159" s="4">
        <v>121.8158</v>
      </c>
      <c r="X159" s="5">
        <v>30.276070000000001</v>
      </c>
      <c r="Y159" s="2">
        <v>159.0317</v>
      </c>
      <c r="Z159" s="3">
        <v>60.53304</v>
      </c>
      <c r="AA159" s="327">
        <v>117.9151</v>
      </c>
      <c r="AB159" s="328">
        <v>33.573439999999998</v>
      </c>
      <c r="AC159" s="2">
        <v>157.0317</v>
      </c>
      <c r="AD159" s="73">
        <v>59.03304</v>
      </c>
      <c r="AE159" s="339">
        <f>I159+Sheet1!B153</f>
        <v>91.175690000000003</v>
      </c>
      <c r="AF159" s="342">
        <f>J159+Sheet1!C153</f>
        <v>26.960069999999998</v>
      </c>
      <c r="AG159" s="330">
        <v>2.8696537546766065</v>
      </c>
      <c r="AH159" s="331">
        <v>2.7537081484270467</v>
      </c>
      <c r="AI159" s="330">
        <v>2.3913781288971721</v>
      </c>
      <c r="AJ159" s="331">
        <v>2.449350932021952</v>
      </c>
      <c r="AK159" s="337">
        <v>2.4404873909782303</v>
      </c>
      <c r="AL159" s="338">
        <v>2.5132275178103698</v>
      </c>
      <c r="AM159" s="337">
        <v>2.3296931279317139</v>
      </c>
      <c r="AN159" s="331">
        <v>2.3044189242100024</v>
      </c>
      <c r="AO159" s="332">
        <v>2.0435413101484925</v>
      </c>
      <c r="AP159" s="333">
        <v>2.0000617078049077</v>
      </c>
      <c r="AQ159" s="332">
        <v>1.7246908929622029</v>
      </c>
      <c r="AR159" s="338">
        <v>2.5949493662334806</v>
      </c>
      <c r="AS159" s="337">
        <v>2.4886459639824499</v>
      </c>
      <c r="AT159" s="338">
        <v>2.6244945030458848</v>
      </c>
      <c r="AU159" s="337">
        <v>2.4988094910459169</v>
      </c>
      <c r="AV159" s="338">
        <v>2.4903004916439442</v>
      </c>
      <c r="AW159" s="337">
        <v>2.294770776219452</v>
      </c>
      <c r="AX159" s="338">
        <v>2.4885277834352002</v>
      </c>
      <c r="AY159" s="337">
        <v>2.4552599593844326</v>
      </c>
      <c r="AZ159" s="338">
        <v>2.2269351420981711</v>
      </c>
      <c r="BA159" s="332">
        <v>3.5943000000000001</v>
      </c>
      <c r="BB159" s="333">
        <v>3.5073545890491857</v>
      </c>
      <c r="BC159" s="15"/>
      <c r="BD159" s="151"/>
      <c r="BE159" s="151"/>
      <c r="BF159" s="151"/>
      <c r="BG159" s="151"/>
      <c r="BH159" s="151"/>
      <c r="BI159" s="151"/>
      <c r="BJ159" s="266">
        <f t="shared" si="181"/>
        <v>2.0866006994089767</v>
      </c>
      <c r="BK159" s="266">
        <f t="shared" si="182"/>
        <v>2.0424096206981477</v>
      </c>
      <c r="BL159" s="266">
        <f t="shared" si="183"/>
        <v>2.165688473075897</v>
      </c>
      <c r="BM159" s="266">
        <f t="shared" si="184"/>
        <v>2.1198225600827931</v>
      </c>
      <c r="BN159" s="266">
        <f t="shared" si="185"/>
        <v>2.1036303383164534</v>
      </c>
      <c r="BO159" s="266"/>
      <c r="BP159" s="266">
        <f t="shared" si="186"/>
        <v>2.487343144096068</v>
      </c>
      <c r="BQ159" s="292">
        <f t="shared" si="187"/>
        <v>2.0866006994089767</v>
      </c>
      <c r="BR159" s="292">
        <f t="shared" si="188"/>
        <v>2.3853156856899411</v>
      </c>
      <c r="BS159" s="292">
        <f t="shared" si="189"/>
        <v>2.4783564858341585</v>
      </c>
      <c r="BT159" s="292">
        <f t="shared" si="190"/>
        <v>2.3627450044481719</v>
      </c>
      <c r="BU159" s="292">
        <f t="shared" si="191"/>
        <v>2.4477449191906597</v>
      </c>
      <c r="BV159" s="292">
        <f t="shared" si="192"/>
        <v>2.4946509320219521</v>
      </c>
      <c r="BW159" s="169"/>
      <c r="BX159" s="148">
        <v>69.809664301075273</v>
      </c>
      <c r="BY159" s="165">
        <v>84.914184301075267</v>
      </c>
      <c r="BZ159" s="165">
        <v>57.312065591397861</v>
      </c>
      <c r="CA159" s="165">
        <v>78.788212365591406</v>
      </c>
      <c r="CB159" s="165">
        <v>80.691959892473122</v>
      </c>
      <c r="CC159" s="165">
        <v>70.261510752688167</v>
      </c>
      <c r="CD159" s="165">
        <v>62.865577956989256</v>
      </c>
      <c r="CE159" s="165">
        <v>80.732217634408599</v>
      </c>
      <c r="CF159" s="165">
        <v>87.871173548387105</v>
      </c>
      <c r="CG159" s="200"/>
      <c r="CH159" s="295"/>
      <c r="CI159" s="295"/>
      <c r="CJ159" s="295"/>
      <c r="CK159" s="295"/>
      <c r="CL159" s="295"/>
      <c r="CM159" s="295"/>
      <c r="CN159" s="177"/>
      <c r="CO159" s="171">
        <f t="shared" si="194"/>
        <v>2031</v>
      </c>
      <c r="CP159" s="173">
        <f t="shared" si="193"/>
        <v>48030</v>
      </c>
      <c r="CQ159" s="272">
        <f t="shared" si="177"/>
        <v>2.4692296106700522</v>
      </c>
      <c r="CR159" s="272">
        <f t="shared" si="178"/>
        <v>2.3627450044481719</v>
      </c>
      <c r="CS159" s="272">
        <f t="shared" si="175"/>
        <v>2.4884953888048571</v>
      </c>
      <c r="CT159" s="272">
        <f t="shared" si="175"/>
        <v>2.4577652328715698</v>
      </c>
      <c r="CU159" s="272">
        <f t="shared" si="175"/>
        <v>2.4884953888048571</v>
      </c>
      <c r="CV159" s="272">
        <f t="shared" si="179"/>
        <v>2.4180561101329645</v>
      </c>
      <c r="CW159" s="272">
        <f t="shared" si="180"/>
        <v>2.4780757051244997</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6"/>
        <v>48061</v>
      </c>
      <c r="C160" s="193">
        <f t="shared" si="173"/>
        <v>48091</v>
      </c>
      <c r="D160" s="191">
        <f t="shared" si="174"/>
        <v>48061</v>
      </c>
      <c r="E160" s="325">
        <v>126.4439</v>
      </c>
      <c r="F160" s="329">
        <v>40.190869999999997</v>
      </c>
      <c r="G160" s="327">
        <v>131.16999999999999</v>
      </c>
      <c r="H160" s="328">
        <v>52.289239999999999</v>
      </c>
      <c r="I160" s="325">
        <v>113.7034</v>
      </c>
      <c r="J160" s="329">
        <v>27.186199999999999</v>
      </c>
      <c r="K160" s="327">
        <v>118.0269</v>
      </c>
      <c r="L160" s="328">
        <v>45.036349999999999</v>
      </c>
      <c r="M160" s="325">
        <v>126.8141</v>
      </c>
      <c r="N160" s="329">
        <v>48.123919999999998</v>
      </c>
      <c r="O160" s="339">
        <f>G160+Sheet1!D154</f>
        <v>135.16999999999999</v>
      </c>
      <c r="P160" s="340">
        <f>H160+Sheet1!E154</f>
        <v>52.789239999999999</v>
      </c>
      <c r="Q160" s="325">
        <v>125.86279999999999</v>
      </c>
      <c r="R160" s="329">
        <v>39.32826</v>
      </c>
      <c r="S160" s="4">
        <v>170.1952</v>
      </c>
      <c r="T160" s="5">
        <v>72.117379999999997</v>
      </c>
      <c r="U160" s="2">
        <v>172.1952</v>
      </c>
      <c r="V160" s="3">
        <v>72.617379999999997</v>
      </c>
      <c r="W160" s="4">
        <v>150.77080000000001</v>
      </c>
      <c r="X160" s="5">
        <v>44.746540000000003</v>
      </c>
      <c r="Y160" s="2">
        <v>170.1952</v>
      </c>
      <c r="Z160" s="3">
        <v>73.117379999999997</v>
      </c>
      <c r="AA160" s="327">
        <v>124.7473</v>
      </c>
      <c r="AB160" s="328">
        <v>39.426070000000003</v>
      </c>
      <c r="AC160" s="2">
        <v>169.1952</v>
      </c>
      <c r="AD160" s="73">
        <v>71.617379999999997</v>
      </c>
      <c r="AE160" s="339">
        <f>I160+Sheet1!B154</f>
        <v>116.57235</v>
      </c>
      <c r="AF160" s="342">
        <f>J160+Sheet1!C154</f>
        <v>33.809549999999994</v>
      </c>
      <c r="AG160" s="330">
        <v>2.9131333570201914</v>
      </c>
      <c r="AH160" s="331">
        <v>2.8986401562389967</v>
      </c>
      <c r="AI160" s="330">
        <v>2.5363101367091221</v>
      </c>
      <c r="AJ160" s="331">
        <v>2.5363101367091221</v>
      </c>
      <c r="AK160" s="337">
        <v>2.52741184363214</v>
      </c>
      <c r="AL160" s="338">
        <v>2.6005558127249326</v>
      </c>
      <c r="AM160" s="337">
        <v>2.4147001313237006</v>
      </c>
      <c r="AN160" s="331">
        <v>2.3623917273347823</v>
      </c>
      <c r="AO160" s="332">
        <v>2.1305005148356626</v>
      </c>
      <c r="AP160" s="333">
        <v>2.0000617078049077</v>
      </c>
      <c r="AQ160" s="332">
        <v>1.7246908929622029</v>
      </c>
      <c r="AR160" s="338">
        <v>2.6827167188024004</v>
      </c>
      <c r="AS160" s="337">
        <v>2.5758778799247692</v>
      </c>
      <c r="AT160" s="338">
        <v>2.7123776957256744</v>
      </c>
      <c r="AU160" s="337">
        <v>2.5861998998940683</v>
      </c>
      <c r="AV160" s="338">
        <v>2.5775388946324722</v>
      </c>
      <c r="AW160" s="337">
        <v>2.3220985613692404</v>
      </c>
      <c r="AX160" s="338">
        <v>2.5757592360170753</v>
      </c>
      <c r="AY160" s="337">
        <v>2.5422423320937764</v>
      </c>
      <c r="AZ160" s="338">
        <v>2.3044799410768158</v>
      </c>
      <c r="BA160" s="332">
        <v>3.5943000000000001</v>
      </c>
      <c r="BB160" s="333">
        <v>3.5218477898303813</v>
      </c>
      <c r="BC160" s="15"/>
      <c r="BD160" s="151"/>
      <c r="BE160" s="151"/>
      <c r="BF160" s="151"/>
      <c r="BG160" s="151"/>
      <c r="BH160" s="151"/>
      <c r="BI160" s="151"/>
      <c r="BJ160" s="266">
        <f t="shared" si="181"/>
        <v>2.1749828568306357</v>
      </c>
      <c r="BK160" s="266">
        <f t="shared" si="182"/>
        <v>2.0424096206981477</v>
      </c>
      <c r="BL160" s="266">
        <f t="shared" si="183"/>
        <v>2.2574202990621055</v>
      </c>
      <c r="BM160" s="266">
        <f t="shared" si="184"/>
        <v>2.1198225600827931</v>
      </c>
      <c r="BN160" s="266">
        <f t="shared" si="185"/>
        <v>2.1486588341684203</v>
      </c>
      <c r="BO160" s="266"/>
      <c r="BP160" s="266">
        <f t="shared" si="186"/>
        <v>2.5755102379693016</v>
      </c>
      <c r="BQ160" s="292">
        <f t="shared" si="187"/>
        <v>2.1749828568306357</v>
      </c>
      <c r="BR160" s="292">
        <f t="shared" si="188"/>
        <v>2.4450443982859142</v>
      </c>
      <c r="BS160" s="292">
        <f t="shared" si="189"/>
        <v>2.5664883449580653</v>
      </c>
      <c r="BT160" s="292">
        <f t="shared" si="190"/>
        <v>2.448067701820436</v>
      </c>
      <c r="BU160" s="292">
        <f t="shared" si="191"/>
        <v>2.534845947404015</v>
      </c>
      <c r="BV160" s="292">
        <f t="shared" si="192"/>
        <v>2.5816101367091222</v>
      </c>
      <c r="BW160" s="169"/>
      <c r="BX160" s="148">
        <v>88.418370645161289</v>
      </c>
      <c r="BY160" s="165">
        <v>96.394611182795686</v>
      </c>
      <c r="BZ160" s="165">
        <v>75.561408602150536</v>
      </c>
      <c r="CA160" s="165">
        <v>92.122730322580637</v>
      </c>
      <c r="CB160" s="165">
        <v>87.713164086021507</v>
      </c>
      <c r="CC160" s="165">
        <v>85.848270430107533</v>
      </c>
      <c r="CD160" s="165">
        <v>80.08552419354838</v>
      </c>
      <c r="CE160" s="165">
        <v>87.13256419354839</v>
      </c>
      <c r="CF160" s="165">
        <v>98.851600430107524</v>
      </c>
      <c r="CG160" s="200"/>
      <c r="CH160" s="295"/>
      <c r="CI160" s="295"/>
      <c r="CJ160" s="295"/>
      <c r="CK160" s="295"/>
      <c r="CL160" s="295"/>
      <c r="CM160" s="295"/>
      <c r="CN160" s="177"/>
      <c r="CO160" s="171">
        <f t="shared" si="194"/>
        <v>2031</v>
      </c>
      <c r="CP160" s="173">
        <f t="shared" si="193"/>
        <v>48061</v>
      </c>
      <c r="CQ160" s="272">
        <f t="shared" si="177"/>
        <v>2.617679890104601</v>
      </c>
      <c r="CR160" s="272">
        <f t="shared" si="178"/>
        <v>2.448067701820436</v>
      </c>
      <c r="CS160" s="272">
        <f t="shared" si="175"/>
        <v>2.5766272479287644</v>
      </c>
      <c r="CT160" s="272">
        <f t="shared" si="175"/>
        <v>2.5448662610849246</v>
      </c>
      <c r="CU160" s="272">
        <f t="shared" si="175"/>
        <v>2.5766272479287644</v>
      </c>
      <c r="CV160" s="272">
        <f t="shared" si="179"/>
        <v>2.5049255952866463</v>
      </c>
      <c r="CW160" s="272">
        <f t="shared" si="180"/>
        <v>2.5654192212827662</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6"/>
        <v>48092</v>
      </c>
      <c r="C161" s="193">
        <f t="shared" ref="C161:C224" si="195">EOMONTH(B161,0)</f>
        <v>48121</v>
      </c>
      <c r="D161" s="191">
        <f t="shared" si="174"/>
        <v>48092</v>
      </c>
      <c r="E161" s="325">
        <v>45.907589999999999</v>
      </c>
      <c r="F161" s="329">
        <v>36.224460000000001</v>
      </c>
      <c r="G161" s="327">
        <v>53.93336</v>
      </c>
      <c r="H161" s="328">
        <v>44.639539999999997</v>
      </c>
      <c r="I161" s="325">
        <v>31.586210000000001</v>
      </c>
      <c r="J161" s="329">
        <v>22.21949</v>
      </c>
      <c r="K161" s="327">
        <v>58.05003</v>
      </c>
      <c r="L161" s="328">
        <v>50.566470000000002</v>
      </c>
      <c r="M161" s="325">
        <v>57.369329999999998</v>
      </c>
      <c r="N161" s="329">
        <v>49.690469999999998</v>
      </c>
      <c r="O161" s="339">
        <f>G161+Sheet1!D155</f>
        <v>55.93336</v>
      </c>
      <c r="P161" s="340">
        <f>H161+Sheet1!E155</f>
        <v>42.639539999999997</v>
      </c>
      <c r="Q161" s="325">
        <v>35.897419999999997</v>
      </c>
      <c r="R161" s="329">
        <v>25.66459</v>
      </c>
      <c r="S161" s="4">
        <v>64.708939999999998</v>
      </c>
      <c r="T161" s="5">
        <v>53.523589999999999</v>
      </c>
      <c r="U161" s="2">
        <v>69.708939999999998</v>
      </c>
      <c r="V161" s="3">
        <v>54.523589999999999</v>
      </c>
      <c r="W161" s="4">
        <v>45.60333</v>
      </c>
      <c r="X161" s="5">
        <v>32.755629999999996</v>
      </c>
      <c r="Y161" s="2">
        <v>69.208939999999998</v>
      </c>
      <c r="Z161" s="3">
        <v>56.523589999999999</v>
      </c>
      <c r="AA161" s="327">
        <v>37.534750000000003</v>
      </c>
      <c r="AB161" s="328">
        <v>29.111630000000002</v>
      </c>
      <c r="AC161" s="2">
        <v>67.708939999999998</v>
      </c>
      <c r="AD161" s="73">
        <v>53.023589999999999</v>
      </c>
      <c r="AE161" s="339">
        <f>I161+Sheet1!B155</f>
        <v>35.16066</v>
      </c>
      <c r="AF161" s="342">
        <f>J161+Sheet1!C155</f>
        <v>28.44614</v>
      </c>
      <c r="AG161" s="330">
        <v>2.797187750770632</v>
      </c>
      <c r="AH161" s="331">
        <v>2.8261741523330217</v>
      </c>
      <c r="AI161" s="330">
        <v>2.4638441328031471</v>
      </c>
      <c r="AJ161" s="331">
        <v>2.5073237351467323</v>
      </c>
      <c r="AK161" s="337">
        <v>2.4982818176020269</v>
      </c>
      <c r="AL161" s="338">
        <v>2.5724255414686095</v>
      </c>
      <c r="AM161" s="337">
        <v>2.3942997658379181</v>
      </c>
      <c r="AN161" s="331">
        <v>2.4638441328031471</v>
      </c>
      <c r="AO161" s="332">
        <v>2.2029665187416376</v>
      </c>
      <c r="AP161" s="333">
        <v>1.8696229007741529</v>
      </c>
      <c r="AQ161" s="332">
        <v>1.5797588851502533</v>
      </c>
      <c r="AR161" s="338">
        <v>2.6556111828798961</v>
      </c>
      <c r="AS161" s="337">
        <v>2.5473492901446271</v>
      </c>
      <c r="AT161" s="338">
        <v>2.685750908028913</v>
      </c>
      <c r="AU161" s="337">
        <v>2.557657076145591</v>
      </c>
      <c r="AV161" s="338">
        <v>2.5490973942032698</v>
      </c>
      <c r="AW161" s="337">
        <v>2.2372115183612409</v>
      </c>
      <c r="AX161" s="338">
        <v>2.5472287312440307</v>
      </c>
      <c r="AY161" s="337">
        <v>2.5133516801765357</v>
      </c>
      <c r="AZ161" s="338">
        <v>2.3329352854345191</v>
      </c>
      <c r="BA161" s="332">
        <v>3.5653000000000001</v>
      </c>
      <c r="BB161" s="333">
        <v>3.4928613882679911</v>
      </c>
      <c r="BC161" s="15"/>
      <c r="BD161" s="151"/>
      <c r="BE161" s="151"/>
      <c r="BF161" s="151"/>
      <c r="BG161" s="151"/>
      <c r="BH161" s="151"/>
      <c r="BI161" s="151"/>
      <c r="BJ161" s="266">
        <f t="shared" si="181"/>
        <v>2.248634654682018</v>
      </c>
      <c r="BK161" s="266">
        <f t="shared" si="182"/>
        <v>1.9098363845656601</v>
      </c>
      <c r="BL161" s="266">
        <f t="shared" si="183"/>
        <v>2.3338634873839461</v>
      </c>
      <c r="BM161" s="266">
        <f t="shared" si="184"/>
        <v>1.9822248211034807</v>
      </c>
      <c r="BN161" s="266">
        <f t="shared" si="185"/>
        <v>2.118639836933776</v>
      </c>
      <c r="BO161" s="266"/>
      <c r="BP161" s="266">
        <f t="shared" si="186"/>
        <v>2.5461212066782242</v>
      </c>
      <c r="BQ161" s="292">
        <f t="shared" si="187"/>
        <v>2.248634654682018</v>
      </c>
      <c r="BR161" s="292">
        <f t="shared" si="188"/>
        <v>2.5495696453288677</v>
      </c>
      <c r="BS161" s="292">
        <f t="shared" si="189"/>
        <v>2.5369536942127415</v>
      </c>
      <c r="BT161" s="292">
        <f t="shared" si="190"/>
        <v>2.4275915746641754</v>
      </c>
      <c r="BU161" s="292">
        <f t="shared" si="191"/>
        <v>2.5056567475685356</v>
      </c>
      <c r="BV161" s="292">
        <f t="shared" si="192"/>
        <v>2.5526237351467325</v>
      </c>
      <c r="BW161" s="169"/>
      <c r="BX161" s="148">
        <v>41.603976666666668</v>
      </c>
      <c r="BY161" s="165">
        <v>49.802773333333334</v>
      </c>
      <c r="BZ161" s="165">
        <v>27.423223333333336</v>
      </c>
      <c r="CA161" s="165">
        <v>53.956503333333337</v>
      </c>
      <c r="CB161" s="165">
        <v>31.349495555555553</v>
      </c>
      <c r="CC161" s="165">
        <v>54.724003333333336</v>
      </c>
      <c r="CD161" s="165">
        <v>32.176428888888893</v>
      </c>
      <c r="CE161" s="165">
        <v>33.791141111111116</v>
      </c>
      <c r="CF161" s="165">
        <v>50.024995555555556</v>
      </c>
      <c r="CG161" s="200"/>
      <c r="CH161" s="295"/>
      <c r="CI161" s="295"/>
      <c r="CJ161" s="295"/>
      <c r="CK161" s="295"/>
      <c r="CL161" s="295"/>
      <c r="CM161" s="295"/>
      <c r="CN161" s="177"/>
      <c r="CO161" s="171">
        <f t="shared" si="194"/>
        <v>2031</v>
      </c>
      <c r="CP161" s="173">
        <f t="shared" si="193"/>
        <v>48092</v>
      </c>
      <c r="CQ161" s="272">
        <f t="shared" si="177"/>
        <v>2.5434547503873266</v>
      </c>
      <c r="CR161" s="272">
        <f t="shared" si="178"/>
        <v>2.4275915746641754</v>
      </c>
      <c r="CS161" s="272">
        <f t="shared" si="175"/>
        <v>2.5470925971834402</v>
      </c>
      <c r="CT161" s="272">
        <f t="shared" si="175"/>
        <v>2.5156770612494452</v>
      </c>
      <c r="CU161" s="272">
        <f t="shared" si="175"/>
        <v>2.5470925971834402</v>
      </c>
      <c r="CV161" s="272">
        <f t="shared" si="179"/>
        <v>2.4840782629965643</v>
      </c>
      <c r="CW161" s="272">
        <f t="shared" si="180"/>
        <v>2.5363047158966778</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6"/>
        <v>48122</v>
      </c>
      <c r="C162" s="193">
        <f t="shared" si="195"/>
        <v>48152</v>
      </c>
      <c r="D162" s="191">
        <f t="shared" ref="D162:D225" si="196">B162</f>
        <v>48122</v>
      </c>
      <c r="E162" s="325">
        <v>48.878329999999998</v>
      </c>
      <c r="F162" s="329">
        <v>40.591909999999999</v>
      </c>
      <c r="G162" s="327">
        <v>38.706400000000002</v>
      </c>
      <c r="H162" s="328">
        <v>35.748539999999998</v>
      </c>
      <c r="I162" s="325">
        <v>34.482790000000001</v>
      </c>
      <c r="J162" s="329">
        <v>26.442810000000001</v>
      </c>
      <c r="K162" s="327">
        <v>55.970730000000003</v>
      </c>
      <c r="L162" s="328">
        <v>53.719650000000001</v>
      </c>
      <c r="M162" s="325">
        <v>55.818019999999997</v>
      </c>
      <c r="N162" s="329">
        <v>52.597900000000003</v>
      </c>
      <c r="O162" s="339">
        <f>G162+Sheet1!D156</f>
        <v>36.956400000000002</v>
      </c>
      <c r="P162" s="340">
        <f>H162+Sheet1!E156</f>
        <v>33.748539999999998</v>
      </c>
      <c r="Q162" s="325">
        <v>23.447959999999998</v>
      </c>
      <c r="R162" s="329">
        <v>20.632719999999999</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26.03762</v>
      </c>
      <c r="AB162" s="328">
        <v>24.602820000000001</v>
      </c>
      <c r="AC162" s="2">
        <v>50.419499999999999</v>
      </c>
      <c r="AD162" s="73">
        <v>45.001390000000001</v>
      </c>
      <c r="AE162" s="339">
        <f>I162+Sheet1!B156</f>
        <v>39.695689999999999</v>
      </c>
      <c r="AF162" s="342">
        <f>J162+Sheet1!C156</f>
        <v>30.030910000000002</v>
      </c>
      <c r="AG162" s="330">
        <v>2.797187750770632</v>
      </c>
      <c r="AH162" s="331">
        <v>2.8551605538954119</v>
      </c>
      <c r="AI162" s="330">
        <v>2.4928305343655373</v>
      </c>
      <c r="AJ162" s="331">
        <v>2.5363101367091221</v>
      </c>
      <c r="AK162" s="337">
        <v>2.5272583517815375</v>
      </c>
      <c r="AL162" s="338">
        <v>2.6006985001606715</v>
      </c>
      <c r="AM162" s="337">
        <v>2.4699303805735036</v>
      </c>
      <c r="AN162" s="331">
        <v>2.4928305343655373</v>
      </c>
      <c r="AO162" s="332">
        <v>2.3623917273347823</v>
      </c>
      <c r="AP162" s="333">
        <v>2.4638441328031471</v>
      </c>
      <c r="AQ162" s="332">
        <v>1.5942520859314484</v>
      </c>
      <c r="AR162" s="338">
        <v>2.6831300882345395</v>
      </c>
      <c r="AS162" s="337">
        <v>2.5755948832948374</v>
      </c>
      <c r="AT162" s="338">
        <v>2.7133027046598204</v>
      </c>
      <c r="AU162" s="337">
        <v>2.5855518467151808</v>
      </c>
      <c r="AV162" s="338">
        <v>2.5775862759789061</v>
      </c>
      <c r="AW162" s="337">
        <v>2.596413988628282</v>
      </c>
      <c r="AX162" s="338">
        <v>2.5755345380619872</v>
      </c>
      <c r="AY162" s="337">
        <v>2.5423446599941779</v>
      </c>
      <c r="AZ162" s="338">
        <v>2.440421561709579</v>
      </c>
      <c r="BA162" s="332">
        <v>3.6812999999999998</v>
      </c>
      <c r="BB162" s="333">
        <v>3.4493817859244058</v>
      </c>
      <c r="BC162" s="15"/>
      <c r="BD162" s="151"/>
      <c r="BE162" s="151"/>
      <c r="BF162" s="151"/>
      <c r="BG162" s="151"/>
      <c r="BH162" s="151"/>
      <c r="BI162" s="151"/>
      <c r="BJ162" s="266">
        <f t="shared" si="181"/>
        <v>2.4106686099550587</v>
      </c>
      <c r="BK162" s="266">
        <f t="shared" si="182"/>
        <v>2.5137811269469936</v>
      </c>
      <c r="BL162" s="266">
        <f t="shared" si="183"/>
        <v>2.5020385016919948</v>
      </c>
      <c r="BM162" s="266">
        <f t="shared" si="184"/>
        <v>2.6090589653425713</v>
      </c>
      <c r="BN162" s="266">
        <f t="shared" si="185"/>
        <v>2.5088868009841545</v>
      </c>
      <c r="BO162" s="266"/>
      <c r="BP162" s="266">
        <f t="shared" si="186"/>
        <v>2.5755102379693016</v>
      </c>
      <c r="BQ162" s="292">
        <f t="shared" si="187"/>
        <v>2.4106686099550587</v>
      </c>
      <c r="BR162" s="292">
        <f t="shared" si="188"/>
        <v>2.5794340016268542</v>
      </c>
      <c r="BS162" s="292">
        <f t="shared" si="189"/>
        <v>2.5663327210600602</v>
      </c>
      <c r="BT162" s="292">
        <f t="shared" si="190"/>
        <v>2.5035030619025429</v>
      </c>
      <c r="BU162" s="292">
        <f t="shared" si="191"/>
        <v>2.534692143754965</v>
      </c>
      <c r="BV162" s="292">
        <f t="shared" si="192"/>
        <v>2.5816101367091222</v>
      </c>
      <c r="BW162" s="169"/>
      <c r="BX162" s="148">
        <v>45.403379677419352</v>
      </c>
      <c r="BY162" s="165">
        <v>37.466007096774192</v>
      </c>
      <c r="BZ162" s="165">
        <v>31.111185483870965</v>
      </c>
      <c r="CA162" s="165">
        <v>54.467647096774201</v>
      </c>
      <c r="CB162" s="165">
        <v>22.267375483870968</v>
      </c>
      <c r="CC162" s="165">
        <v>55.026728709677414</v>
      </c>
      <c r="CD162" s="165">
        <v>35.642717741935485</v>
      </c>
      <c r="CE162" s="165">
        <v>25.435929677419356</v>
      </c>
      <c r="CF162" s="165">
        <v>35.611168387096775</v>
      </c>
      <c r="CG162" s="200"/>
      <c r="CH162" s="295"/>
      <c r="CI162" s="295"/>
      <c r="CJ162" s="295"/>
      <c r="CK162" s="295"/>
      <c r="CL162" s="295"/>
      <c r="CM162" s="295"/>
      <c r="CN162" s="177"/>
      <c r="CO162" s="171">
        <f t="shared" si="194"/>
        <v>2031</v>
      </c>
      <c r="CP162" s="173">
        <f t="shared" si="193"/>
        <v>48122</v>
      </c>
      <c r="CQ162" s="272">
        <f t="shared" si="177"/>
        <v>2.5731448062742368</v>
      </c>
      <c r="CR162" s="272">
        <f t="shared" si="178"/>
        <v>2.5035030619025429</v>
      </c>
      <c r="CS162" s="272">
        <f t="shared" ref="CS162:CU225" si="197">(($AK162+CS$4)*(1/(1-CS$2))+CS$3)</f>
        <v>2.5764716240307592</v>
      </c>
      <c r="CT162" s="272">
        <f t="shared" si="197"/>
        <v>2.5447124574358746</v>
      </c>
      <c r="CU162" s="272">
        <f t="shared" si="197"/>
        <v>2.5764716240307592</v>
      </c>
      <c r="CV162" s="272">
        <f t="shared" si="179"/>
        <v>2.5613659252100058</v>
      </c>
      <c r="CW162" s="272">
        <f t="shared" si="180"/>
        <v>2.5654192212827662</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198">C162+1</f>
        <v>48153</v>
      </c>
      <c r="C163" s="193">
        <f t="shared" si="195"/>
        <v>48182</v>
      </c>
      <c r="D163" s="191">
        <f t="shared" si="196"/>
        <v>48153</v>
      </c>
      <c r="E163" s="325">
        <v>48.809629999999999</v>
      </c>
      <c r="F163" s="329">
        <v>42.107779999999998</v>
      </c>
      <c r="G163" s="327">
        <v>39.338090000000001</v>
      </c>
      <c r="H163" s="328">
        <v>36.126159999999999</v>
      </c>
      <c r="I163" s="325">
        <v>34.418050000000001</v>
      </c>
      <c r="J163" s="329">
        <v>27.92604</v>
      </c>
      <c r="K163" s="327">
        <v>57.024430000000002</v>
      </c>
      <c r="L163" s="328">
        <v>54.159269999999999</v>
      </c>
      <c r="M163" s="325">
        <v>55.96161</v>
      </c>
      <c r="N163" s="329">
        <v>53.871989999999997</v>
      </c>
      <c r="O163" s="339">
        <f>G163+Sheet1!D157</f>
        <v>37.338090000000001</v>
      </c>
      <c r="P163" s="340">
        <f>H163+Sheet1!E157</f>
        <v>34.126159999999999</v>
      </c>
      <c r="Q163" s="325">
        <v>23.23123</v>
      </c>
      <c r="R163" s="329">
        <v>21.226900000000001</v>
      </c>
      <c r="S163" s="4">
        <v>49.511510000000001</v>
      </c>
      <c r="T163" s="5">
        <v>43.498139999999999</v>
      </c>
      <c r="U163" s="2">
        <v>50.261510000000001</v>
      </c>
      <c r="V163" s="3">
        <v>46.248139999999999</v>
      </c>
      <c r="W163" s="4">
        <v>46.35857</v>
      </c>
      <c r="X163" s="5">
        <v>38.866709999999998</v>
      </c>
      <c r="Y163" s="2">
        <v>50.011510000000001</v>
      </c>
      <c r="Z163" s="3">
        <v>47.998139999999999</v>
      </c>
      <c r="AA163" s="327">
        <v>27.057130000000001</v>
      </c>
      <c r="AB163" s="328">
        <v>25.566800000000001</v>
      </c>
      <c r="AC163" s="2">
        <v>50.011510000000001</v>
      </c>
      <c r="AD163" s="73">
        <v>46.498139999999999</v>
      </c>
      <c r="AE163" s="339">
        <f>I163+Sheet1!B157</f>
        <v>38.159700000000001</v>
      </c>
      <c r="AF163" s="342">
        <f>J163+Sheet1!C157</f>
        <v>30.732989999999994</v>
      </c>
      <c r="AG163" s="330">
        <v>2.8696537546766065</v>
      </c>
      <c r="AH163" s="331">
        <v>3.1015449671757267</v>
      </c>
      <c r="AI163" s="330">
        <v>2.724721746864657</v>
      </c>
      <c r="AJ163" s="331">
        <v>2.7682013492082418</v>
      </c>
      <c r="AK163" s="337">
        <v>2.7588993889855389</v>
      </c>
      <c r="AL163" s="338">
        <v>2.8386481946281785</v>
      </c>
      <c r="AM163" s="337">
        <v>2.5666588777163448</v>
      </c>
      <c r="AN163" s="331">
        <v>2.8261741523330217</v>
      </c>
      <c r="AO163" s="332">
        <v>2.6812421445210721</v>
      </c>
      <c r="AP163" s="333">
        <v>2.8841469554578016</v>
      </c>
      <c r="AQ163" s="332">
        <v>1.840636499211763</v>
      </c>
      <c r="AR163" s="338">
        <v>2.9281330519705806</v>
      </c>
      <c r="AS163" s="337">
        <v>2.8126027060046104</v>
      </c>
      <c r="AT163" s="338">
        <v>2.9591395860462577</v>
      </c>
      <c r="AU163" s="337">
        <v>2.8250053196348817</v>
      </c>
      <c r="AV163" s="338">
        <v>2.8134088758905782</v>
      </c>
      <c r="AW163" s="337">
        <v>2.9903941723945389</v>
      </c>
      <c r="AX163" s="338">
        <v>2.8124786798683079</v>
      </c>
      <c r="AY163" s="337">
        <v>2.7744026560233777</v>
      </c>
      <c r="AZ163" s="338">
        <v>2.7235519401392678</v>
      </c>
      <c r="BA163" s="332">
        <v>3.9855999999999998</v>
      </c>
      <c r="BB163" s="333">
        <v>3.5073545890491857</v>
      </c>
      <c r="BC163" s="15"/>
      <c r="BD163" s="151"/>
      <c r="BE163" s="151"/>
      <c r="BF163" s="151"/>
      <c r="BG163" s="151"/>
      <c r="BH163" s="151"/>
      <c r="BI163" s="151"/>
      <c r="BJ163" s="266">
        <f t="shared" si="181"/>
        <v>2.7347365205011402</v>
      </c>
      <c r="BK163" s="266">
        <f t="shared" si="182"/>
        <v>2.9409615544850101</v>
      </c>
      <c r="BL163" s="266">
        <f t="shared" si="183"/>
        <v>2.8383885303080922</v>
      </c>
      <c r="BM163" s="266">
        <f t="shared" si="184"/>
        <v>3.0524294576092448</v>
      </c>
      <c r="BN163" s="266">
        <f t="shared" si="185"/>
        <v>2.8916290157258717</v>
      </c>
      <c r="BO163" s="266"/>
      <c r="BP163" s="266">
        <f t="shared" si="186"/>
        <v>2.8106224882979234</v>
      </c>
      <c r="BQ163" s="292">
        <f t="shared" si="187"/>
        <v>2.7347365205011402</v>
      </c>
      <c r="BR163" s="292">
        <f t="shared" si="188"/>
        <v>2.922874099053701</v>
      </c>
      <c r="BS163" s="292">
        <f t="shared" si="189"/>
        <v>2.8011913210843953</v>
      </c>
      <c r="BT163" s="292">
        <f t="shared" si="190"/>
        <v>2.6005907836157229</v>
      </c>
      <c r="BU163" s="292">
        <f t="shared" si="191"/>
        <v>2.7668037291704999</v>
      </c>
      <c r="BV163" s="292">
        <f t="shared" si="192"/>
        <v>2.8135013492082419</v>
      </c>
      <c r="BW163" s="169"/>
      <c r="BX163" s="148">
        <v>45.677142552011098</v>
      </c>
      <c r="BY163" s="165">
        <v>37.836813425797509</v>
      </c>
      <c r="BZ163" s="165">
        <v>31.383643106796114</v>
      </c>
      <c r="CA163" s="165">
        <v>54.984908280166437</v>
      </c>
      <c r="CB163" s="165">
        <v>22.294393370319</v>
      </c>
      <c r="CC163" s="165">
        <v>55.685235936199724</v>
      </c>
      <c r="CD163" s="165">
        <v>34.688408363384184</v>
      </c>
      <c r="CE163" s="165">
        <v>26.360540249653262</v>
      </c>
      <c r="CF163" s="165">
        <v>35.836813425797509</v>
      </c>
      <c r="CG163" s="200"/>
      <c r="CH163" s="295"/>
      <c r="CI163" s="295"/>
      <c r="CJ163" s="295"/>
      <c r="CK163" s="295"/>
      <c r="CL163" s="295"/>
      <c r="CM163" s="295"/>
      <c r="CN163" s="177"/>
      <c r="CO163" s="171">
        <f t="shared" si="194"/>
        <v>2031</v>
      </c>
      <c r="CP163" s="173">
        <f t="shared" si="193"/>
        <v>48153</v>
      </c>
      <c r="CQ163" s="272">
        <f t="shared" si="177"/>
        <v>2.8106652533695144</v>
      </c>
      <c r="CR163" s="272">
        <f t="shared" si="178"/>
        <v>2.6005907836157229</v>
      </c>
      <c r="CS163" s="272">
        <f t="shared" si="197"/>
        <v>2.8113302240550939</v>
      </c>
      <c r="CT163" s="272">
        <f t="shared" si="197"/>
        <v>2.7768240428514099</v>
      </c>
      <c r="CU163" s="272">
        <f t="shared" si="197"/>
        <v>2.8113302240550939</v>
      </c>
      <c r="CV163" s="272">
        <f t="shared" si="179"/>
        <v>2.6602137190528374</v>
      </c>
      <c r="CW163" s="272">
        <f t="shared" si="180"/>
        <v>2.7983352643714761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198"/>
        <v>48183</v>
      </c>
      <c r="C164" s="193">
        <f t="shared" si="195"/>
        <v>48213</v>
      </c>
      <c r="D164" s="191">
        <f t="shared" si="196"/>
        <v>48183</v>
      </c>
      <c r="E164" s="325">
        <v>59.394449999999999</v>
      </c>
      <c r="F164" s="329">
        <v>47.035159999999998</v>
      </c>
      <c r="G164" s="327">
        <v>43.291800000000002</v>
      </c>
      <c r="H164" s="328">
        <v>40.80247</v>
      </c>
      <c r="I164" s="325">
        <v>45.917439999999999</v>
      </c>
      <c r="J164" s="329">
        <v>32.818249999999999</v>
      </c>
      <c r="K164" s="327">
        <v>56.687449999999998</v>
      </c>
      <c r="L164" s="328">
        <v>55.220799999999997</v>
      </c>
      <c r="M164" s="325">
        <v>57.925719999999998</v>
      </c>
      <c r="N164" s="329">
        <v>56.44764</v>
      </c>
      <c r="O164" s="339">
        <f>G164+Sheet1!D158</f>
        <v>41.291800000000002</v>
      </c>
      <c r="P164" s="340">
        <f>H164+Sheet1!E158</f>
        <v>38.80247</v>
      </c>
      <c r="Q164" s="325">
        <v>28.123000000000001</v>
      </c>
      <c r="R164" s="329">
        <v>25.396719999999998</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30.671029999999998</v>
      </c>
      <c r="AB164" s="328">
        <v>29.636420000000001</v>
      </c>
      <c r="AC164" s="2">
        <v>58.309959999999997</v>
      </c>
      <c r="AD164" s="73">
        <v>51.237499999999997</v>
      </c>
      <c r="AE164" s="339">
        <f>I164+Sheet1!B158</f>
        <v>47.434989999999999</v>
      </c>
      <c r="AF164" s="342">
        <f>J164+Sheet1!C158</f>
        <v>34.342799999999997</v>
      </c>
      <c r="AG164" s="330">
        <v>3.0000925617073615</v>
      </c>
      <c r="AH164" s="331">
        <v>3.5798205929551612</v>
      </c>
      <c r="AI164" s="330">
        <v>3.1740109710817013</v>
      </c>
      <c r="AJ164" s="331">
        <v>3.0725585656133365</v>
      </c>
      <c r="AK164" s="337">
        <v>3.0630659847754309</v>
      </c>
      <c r="AL164" s="338">
        <v>3.1469803993825183</v>
      </c>
      <c r="AM164" s="337">
        <v>2.8415724318909632</v>
      </c>
      <c r="AN164" s="331">
        <v>2.9276265578013869</v>
      </c>
      <c r="AO164" s="332">
        <v>2.8261741523330217</v>
      </c>
      <c r="AP164" s="333">
        <v>3.3769157820184312</v>
      </c>
      <c r="AQ164" s="332">
        <v>1.8551296999929578</v>
      </c>
      <c r="AR164" s="338">
        <v>3.2410835174222901</v>
      </c>
      <c r="AS164" s="337">
        <v>3.1202113214196237</v>
      </c>
      <c r="AT164" s="338">
        <v>3.272725453548643</v>
      </c>
      <c r="AU164" s="337">
        <v>3.1341337733152188</v>
      </c>
      <c r="AV164" s="338">
        <v>3.1203378891641291</v>
      </c>
      <c r="AW164" s="337">
        <v>3.4266318308672212</v>
      </c>
      <c r="AX164" s="338">
        <v>3.1200214698028654</v>
      </c>
      <c r="AY164" s="337">
        <v>3.0788869528386074</v>
      </c>
      <c r="AZ164" s="338">
        <v>2.9261196852205771</v>
      </c>
      <c r="BA164" s="332">
        <v>4.1161000000000003</v>
      </c>
      <c r="BB164" s="333">
        <v>3.6088069945175514</v>
      </c>
      <c r="BC164" s="15"/>
      <c r="BD164" s="151"/>
      <c r="BE164" s="151"/>
      <c r="BF164" s="151"/>
      <c r="BG164" s="151"/>
      <c r="BH164" s="151"/>
      <c r="BI164" s="151"/>
      <c r="BJ164" s="266">
        <f t="shared" si="181"/>
        <v>2.8820401162039047</v>
      </c>
      <c r="BK164" s="266">
        <f t="shared" si="182"/>
        <v>3.4417937798744092</v>
      </c>
      <c r="BL164" s="266">
        <f t="shared" si="183"/>
        <v>2.991274906951773</v>
      </c>
      <c r="BM164" s="266">
        <f t="shared" si="184"/>
        <v>3.5722431381977593</v>
      </c>
      <c r="BN164" s="266">
        <f t="shared" si="185"/>
        <v>3.2218379853069616</v>
      </c>
      <c r="BO164" s="266"/>
      <c r="BP164" s="266">
        <f t="shared" si="186"/>
        <v>3.1192073168542396</v>
      </c>
      <c r="BQ164" s="292">
        <f t="shared" si="187"/>
        <v>2.8820401162039047</v>
      </c>
      <c r="BR164" s="292">
        <f t="shared" si="188"/>
        <v>3.0273993460966548</v>
      </c>
      <c r="BS164" s="292">
        <f t="shared" si="189"/>
        <v>3.109582881248536</v>
      </c>
      <c r="BT164" s="292">
        <f t="shared" si="190"/>
        <v>2.8765252954842548</v>
      </c>
      <c r="BU164" s="292">
        <f t="shared" si="191"/>
        <v>3.0715881992774161</v>
      </c>
      <c r="BV164" s="292">
        <f t="shared" si="192"/>
        <v>3.1178585656133366</v>
      </c>
      <c r="BW164" s="169"/>
      <c r="BX164" s="148">
        <v>53.945730752688171</v>
      </c>
      <c r="BY164" s="165">
        <v>42.194353440860212</v>
      </c>
      <c r="BZ164" s="165">
        <v>40.142528279569888</v>
      </c>
      <c r="CA164" s="165">
        <v>57.274093333333333</v>
      </c>
      <c r="CB164" s="165">
        <v>26.921091612903226</v>
      </c>
      <c r="CC164" s="165">
        <v>56.040862365591401</v>
      </c>
      <c r="CD164" s="165">
        <v>41.663164301075263</v>
      </c>
      <c r="CE164" s="165">
        <v>30.214911612903222</v>
      </c>
      <c r="CF164" s="165">
        <v>40.194353440860212</v>
      </c>
      <c r="CG164" s="200"/>
      <c r="CH164" s="295"/>
      <c r="CI164" s="295"/>
      <c r="CJ164" s="295"/>
      <c r="CK164" s="295"/>
      <c r="CL164" s="295"/>
      <c r="CM164" s="295"/>
      <c r="CN164" s="177"/>
      <c r="CO164" s="171">
        <f t="shared" si="194"/>
        <v>2031</v>
      </c>
      <c r="CP164" s="173">
        <f t="shared" si="193"/>
        <v>48183</v>
      </c>
      <c r="CQ164" s="272">
        <f t="shared" si="177"/>
        <v>3.2708611196166149</v>
      </c>
      <c r="CR164" s="272">
        <f t="shared" si="178"/>
        <v>2.8765252954842548</v>
      </c>
      <c r="CS164" s="272">
        <f t="shared" si="197"/>
        <v>3.1197217842192346</v>
      </c>
      <c r="CT164" s="272">
        <f t="shared" si="197"/>
        <v>3.0816085129583262</v>
      </c>
      <c r="CU164" s="272">
        <f t="shared" si="197"/>
        <v>3.1197217842192346</v>
      </c>
      <c r="CV164" s="272">
        <f t="shared" si="179"/>
        <v>2.9411505590775864</v>
      </c>
      <c r="CW164" s="272">
        <f t="shared" si="180"/>
        <v>3.1040375709254082</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198"/>
        <v>48214</v>
      </c>
      <c r="C165" s="193">
        <f t="shared" si="195"/>
        <v>48244</v>
      </c>
      <c r="D165" s="191">
        <f t="shared" si="196"/>
        <v>48214</v>
      </c>
      <c r="E165" s="325">
        <v>57.597969999999997</v>
      </c>
      <c r="F165" s="329">
        <v>44.484699999999997</v>
      </c>
      <c r="G165" s="327">
        <v>45.569920000000003</v>
      </c>
      <c r="H165" s="328">
        <v>41.197130000000001</v>
      </c>
      <c r="I165" s="325">
        <v>42.238570000000003</v>
      </c>
      <c r="J165" s="329">
        <v>28.980609999999999</v>
      </c>
      <c r="K165" s="327">
        <v>58.24653</v>
      </c>
      <c r="L165" s="328">
        <v>55.867690000000003</v>
      </c>
      <c r="M165" s="325">
        <v>59.389560000000003</v>
      </c>
      <c r="N165" s="329">
        <v>56.740229999999997</v>
      </c>
      <c r="O165" s="339">
        <f>G165+Sheet1!D159</f>
        <v>43.569920000000003</v>
      </c>
      <c r="P165" s="340">
        <f>H165+Sheet1!E159</f>
        <v>39.197130000000001</v>
      </c>
      <c r="Q165" s="325">
        <v>28.233879999999999</v>
      </c>
      <c r="R165" s="329">
        <v>25.00573</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31.460840000000001</v>
      </c>
      <c r="AB165" s="328">
        <v>29.784559999999999</v>
      </c>
      <c r="AC165" s="2">
        <v>56.792409999999997</v>
      </c>
      <c r="AD165" s="73">
        <v>49.036499999999997</v>
      </c>
      <c r="AE165" s="339">
        <f>I165+Sheet1!B159</f>
        <v>44.140320000000003</v>
      </c>
      <c r="AF165" s="342">
        <f>J165+Sheet1!C159</f>
        <v>34.027409999999989</v>
      </c>
      <c r="AG165" s="330">
        <v>3.0690946906266303</v>
      </c>
      <c r="AH165" s="331">
        <v>3.7362891885889415</v>
      </c>
      <c r="AI165" s="330">
        <v>3.2321866790174179</v>
      </c>
      <c r="AJ165" s="331">
        <v>3.1580539570216053</v>
      </c>
      <c r="AK165" s="337">
        <v>3.1484304381374586</v>
      </c>
      <c r="AL165" s="338">
        <v>3.234464696961731</v>
      </c>
      <c r="AM165" s="337">
        <v>2.9628889940511085</v>
      </c>
      <c r="AN165" s="331">
        <v>2.9949619686308182</v>
      </c>
      <c r="AO165" s="332">
        <v>2.9060027022358432</v>
      </c>
      <c r="AP165" s="333">
        <v>3.5435441113998296</v>
      </c>
      <c r="AQ165" s="332">
        <v>1.8681445942944708</v>
      </c>
      <c r="AR165" s="338">
        <v>3.3309565129734424</v>
      </c>
      <c r="AS165" s="337">
        <v>3.207262216915876</v>
      </c>
      <c r="AT165" s="338">
        <v>3.3630349092539316</v>
      </c>
      <c r="AU165" s="337">
        <v>3.2216974952420965</v>
      </c>
      <c r="AV165" s="338">
        <v>3.2070697465381932</v>
      </c>
      <c r="AW165" s="337">
        <v>3.5726993073432092</v>
      </c>
      <c r="AX165" s="338">
        <v>3.2071339033307535</v>
      </c>
      <c r="AY165" s="337">
        <v>3.1644696362777034</v>
      </c>
      <c r="AZ165" s="338">
        <v>2.9964429965605004</v>
      </c>
      <c r="BA165" s="332">
        <v>4.0179999999999998</v>
      </c>
      <c r="BB165" s="333">
        <v>3.6522865968611358</v>
      </c>
      <c r="BC165" s="15"/>
      <c r="BD165" s="151"/>
      <c r="BE165" s="151"/>
      <c r="BF165" s="151"/>
      <c r="BG165" s="151"/>
      <c r="BH165" s="151"/>
      <c r="BI165" s="151"/>
      <c r="BJ165" s="266">
        <f t="shared" si="181"/>
        <v>2.9631749367169866</v>
      </c>
      <c r="BK165" s="266">
        <f t="shared" si="182"/>
        <v>3.6111487238538769</v>
      </c>
      <c r="BL165" s="266">
        <f t="shared" si="183"/>
        <v>3.0754847232071114</v>
      </c>
      <c r="BM165" s="266">
        <f t="shared" si="184"/>
        <v>3.7480166054249988</v>
      </c>
      <c r="BN165" s="266">
        <f t="shared" si="185"/>
        <v>3.3494562473007434</v>
      </c>
      <c r="BO165" s="266"/>
      <c r="BP165" s="266">
        <f t="shared" si="186"/>
        <v>3.2058902646472731</v>
      </c>
      <c r="BQ165" s="292">
        <f t="shared" si="187"/>
        <v>2.9631749367169866</v>
      </c>
      <c r="BR165" s="292">
        <f t="shared" si="188"/>
        <v>3.0967742457768774</v>
      </c>
      <c r="BS165" s="292">
        <f t="shared" si="189"/>
        <v>3.1961330722269681</v>
      </c>
      <c r="BT165" s="292">
        <f t="shared" si="190"/>
        <v>2.9982923959159975</v>
      </c>
      <c r="BU165" s="292">
        <f t="shared" si="191"/>
        <v>3.1571260592661061</v>
      </c>
      <c r="BV165" s="292">
        <f t="shared" si="192"/>
        <v>3.2033539570216054</v>
      </c>
      <c r="BW165" s="169"/>
      <c r="BX165" s="148">
        <v>51.816850967741935</v>
      </c>
      <c r="BY165" s="165">
        <v>43.642130860215055</v>
      </c>
      <c r="BZ165" s="165">
        <v>36.39366290322581</v>
      </c>
      <c r="CA165" s="165">
        <v>58.221575806451618</v>
      </c>
      <c r="CB165" s="165">
        <v>26.810717096774191</v>
      </c>
      <c r="CC165" s="165">
        <v>57.197794086021503</v>
      </c>
      <c r="CD165" s="165">
        <v>39.681940322580644</v>
      </c>
      <c r="CE165" s="165">
        <v>30.721834838709675</v>
      </c>
      <c r="CF165" s="165">
        <v>41.642130860215055</v>
      </c>
      <c r="CG165" s="200"/>
      <c r="CH165" s="295"/>
      <c r="CI165" s="295"/>
      <c r="CJ165" s="295"/>
      <c r="CK165" s="295"/>
      <c r="CL165" s="295"/>
      <c r="CM165" s="295"/>
      <c r="CN165" s="177"/>
      <c r="CO165" s="171">
        <f t="shared" si="194"/>
        <v>2032</v>
      </c>
      <c r="CP165" s="173">
        <f t="shared" si="193"/>
        <v>48214</v>
      </c>
      <c r="CQ165" s="272">
        <f t="shared" si="177"/>
        <v>3.3304490617816427</v>
      </c>
      <c r="CR165" s="272">
        <f t="shared" si="178"/>
        <v>2.9982923959159975</v>
      </c>
      <c r="CS165" s="272">
        <f t="shared" si="197"/>
        <v>3.2062719751976667</v>
      </c>
      <c r="CT165" s="272">
        <f t="shared" si="197"/>
        <v>3.1671463729470157</v>
      </c>
      <c r="CU165" s="272">
        <f t="shared" si="197"/>
        <v>3.2062719751976667</v>
      </c>
      <c r="CV165" s="272">
        <f t="shared" si="179"/>
        <v>3.065125136170606</v>
      </c>
      <c r="CW165" s="272">
        <f t="shared" si="180"/>
        <v>3.1899108045616766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198"/>
        <v>48245</v>
      </c>
      <c r="C166" s="193">
        <f t="shared" si="195"/>
        <v>48273</v>
      </c>
      <c r="D166" s="191">
        <f t="shared" si="196"/>
        <v>48245</v>
      </c>
      <c r="E166" s="325">
        <v>55.423879999999997</v>
      </c>
      <c r="F166" s="329">
        <v>44.965490000000003</v>
      </c>
      <c r="G166" s="327">
        <v>39.62059</v>
      </c>
      <c r="H166" s="328">
        <v>37.210090000000001</v>
      </c>
      <c r="I166" s="325">
        <v>40.687989999999999</v>
      </c>
      <c r="J166" s="329">
        <v>29.8188</v>
      </c>
      <c r="K166" s="327">
        <v>54.00891</v>
      </c>
      <c r="L166" s="328">
        <v>53.148490000000002</v>
      </c>
      <c r="M166" s="325">
        <v>54.899590000000003</v>
      </c>
      <c r="N166" s="329">
        <v>53.212069999999997</v>
      </c>
      <c r="O166" s="339">
        <f>G166+Sheet1!D160</f>
        <v>38.12059</v>
      </c>
      <c r="P166" s="340">
        <f>H166+Sheet1!E160</f>
        <v>34.710090000000001</v>
      </c>
      <c r="Q166" s="325">
        <v>23.079039999999999</v>
      </c>
      <c r="R166" s="329">
        <v>20.106950000000001</v>
      </c>
      <c r="S166" s="4">
        <v>47.73339</v>
      </c>
      <c r="T166" s="5">
        <v>43.229480000000002</v>
      </c>
      <c r="U166" s="2">
        <v>48.23339</v>
      </c>
      <c r="V166" s="3">
        <v>45.979480000000002</v>
      </c>
      <c r="W166" s="4">
        <v>52.614220000000003</v>
      </c>
      <c r="X166" s="5">
        <v>40.137889999999999</v>
      </c>
      <c r="Y166" s="2">
        <v>49.73339</v>
      </c>
      <c r="Z166" s="3">
        <v>47.979480000000002</v>
      </c>
      <c r="AA166" s="327">
        <v>25.441929999999999</v>
      </c>
      <c r="AB166" s="328">
        <v>24.950959999999998</v>
      </c>
      <c r="AC166" s="2">
        <v>48.73339</v>
      </c>
      <c r="AD166" s="73">
        <v>44.229480000000002</v>
      </c>
      <c r="AE166" s="339">
        <f>I166+Sheet1!B160</f>
        <v>44.004289999999997</v>
      </c>
      <c r="AF166" s="342">
        <f>J166+Sheet1!C160</f>
        <v>35.535600000000002</v>
      </c>
      <c r="AG166" s="330">
        <v>2.9653088798324934</v>
      </c>
      <c r="AH166" s="331">
        <v>3.0394416018283055</v>
      </c>
      <c r="AI166" s="330">
        <v>2.668777991849244</v>
      </c>
      <c r="AJ166" s="331">
        <v>2.7280841694458942</v>
      </c>
      <c r="AK166" s="337">
        <v>2.7188224030330908</v>
      </c>
      <c r="AL166" s="338">
        <v>2.8010668887787835</v>
      </c>
      <c r="AM166" s="337">
        <v>2.540811252579013</v>
      </c>
      <c r="AN166" s="331">
        <v>2.579818725454269</v>
      </c>
      <c r="AO166" s="332">
        <v>2.4908594590592945</v>
      </c>
      <c r="AP166" s="333">
        <v>2.9208292466350061</v>
      </c>
      <c r="AQ166" s="332">
        <v>1.8088384166978209</v>
      </c>
      <c r="AR166" s="338">
        <v>2.8933758273597219</v>
      </c>
      <c r="AS166" s="337">
        <v>2.7749487074946786</v>
      </c>
      <c r="AT166" s="338">
        <v>2.9242483820690657</v>
      </c>
      <c r="AU166" s="337">
        <v>2.7887178668950456</v>
      </c>
      <c r="AV166" s="338">
        <v>2.7749487074946786</v>
      </c>
      <c r="AW166" s="337">
        <v>3.0086539466444124</v>
      </c>
      <c r="AX166" s="338">
        <v>2.7748252172758407</v>
      </c>
      <c r="AY166" s="337">
        <v>2.7342586803877627</v>
      </c>
      <c r="AZ166" s="338">
        <v>2.5908865363175693</v>
      </c>
      <c r="BA166" s="332">
        <v>3.8696999999999999</v>
      </c>
      <c r="BB166" s="333">
        <v>3.9856302148286207</v>
      </c>
      <c r="BC166" s="15"/>
      <c r="BD166" s="151"/>
      <c r="BE166" s="151"/>
      <c r="BF166" s="151"/>
      <c r="BG166" s="151"/>
      <c r="BH166" s="151"/>
      <c r="BI166" s="151"/>
      <c r="BJ166" s="266">
        <f t="shared" si="181"/>
        <v>2.541238517185989</v>
      </c>
      <c r="BK166" s="266">
        <f t="shared" si="182"/>
        <v>2.9782440945573798</v>
      </c>
      <c r="BL166" s="266">
        <f t="shared" si="183"/>
        <v>2.6375569859489532</v>
      </c>
      <c r="BM166" s="266">
        <f t="shared" si="184"/>
        <v>3.0911249995377608</v>
      </c>
      <c r="BN166" s="266">
        <f t="shared" si="185"/>
        <v>2.8120411493075208</v>
      </c>
      <c r="BO166" s="266"/>
      <c r="BP166" s="266">
        <f t="shared" si="186"/>
        <v>2.7699480689910718</v>
      </c>
      <c r="BQ166" s="292">
        <f t="shared" si="187"/>
        <v>2.541238517185989</v>
      </c>
      <c r="BR166" s="292">
        <f t="shared" si="188"/>
        <v>2.669056934877112</v>
      </c>
      <c r="BS166" s="292">
        <f t="shared" si="189"/>
        <v>2.7605576538914032</v>
      </c>
      <c r="BT166" s="292">
        <f t="shared" si="190"/>
        <v>2.5746471670972726</v>
      </c>
      <c r="BU166" s="292">
        <f t="shared" si="191"/>
        <v>2.7266453321076063</v>
      </c>
      <c r="BV166" s="292">
        <f t="shared" si="192"/>
        <v>2.7733841694458943</v>
      </c>
      <c r="BW166" s="169"/>
      <c r="BX166" s="148">
        <v>50.735636206896551</v>
      </c>
      <c r="BY166" s="165">
        <v>38.540021034482756</v>
      </c>
      <c r="BZ166" s="165">
        <v>35.81559448275862</v>
      </c>
      <c r="CA166" s="165">
        <v>54.143115517241384</v>
      </c>
      <c r="CB166" s="165">
        <v>21.746723793103449</v>
      </c>
      <c r="CC166" s="165">
        <v>53.623204482758624</v>
      </c>
      <c r="CD166" s="165">
        <v>40.207980689655173</v>
      </c>
      <c r="CE166" s="165">
        <v>25.22184</v>
      </c>
      <c r="CF166" s="165">
        <v>36.591745172413795</v>
      </c>
      <c r="CG166" s="200"/>
      <c r="CH166" s="295"/>
      <c r="CI166" s="295"/>
      <c r="CJ166" s="295"/>
      <c r="CK166" s="295"/>
      <c r="CL166" s="295"/>
      <c r="CM166" s="295"/>
      <c r="CN166" s="177"/>
      <c r="CO166" s="171">
        <f t="shared" si="194"/>
        <v>2032</v>
      </c>
      <c r="CP166" s="173">
        <f t="shared" si="193"/>
        <v>48245</v>
      </c>
      <c r="CQ166" s="272">
        <f t="shared" si="177"/>
        <v>2.7533634455077785</v>
      </c>
      <c r="CR166" s="272">
        <f t="shared" si="178"/>
        <v>2.5746471670972726</v>
      </c>
      <c r="CS166" s="272">
        <f t="shared" si="197"/>
        <v>2.7706965568621018</v>
      </c>
      <c r="CT166" s="272">
        <f t="shared" si="197"/>
        <v>2.7366656457885159</v>
      </c>
      <c r="CU166" s="272">
        <f t="shared" si="197"/>
        <v>2.7706965568621018</v>
      </c>
      <c r="CV166" s="272">
        <f t="shared" si="179"/>
        <v>2.6337997790416661</v>
      </c>
      <c r="CW166" s="272">
        <f t="shared" si="180"/>
        <v>2.7580407889171297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198"/>
        <v>48274</v>
      </c>
      <c r="C167" s="193">
        <f t="shared" si="195"/>
        <v>48304</v>
      </c>
      <c r="D167" s="191">
        <f t="shared" si="196"/>
        <v>48274</v>
      </c>
      <c r="E167" s="325">
        <v>34.57159</v>
      </c>
      <c r="F167" s="329">
        <v>34.647579999999998</v>
      </c>
      <c r="G167" s="327">
        <v>29.62602</v>
      </c>
      <c r="H167" s="328">
        <v>35.20617</v>
      </c>
      <c r="I167" s="325">
        <v>21.75957</v>
      </c>
      <c r="J167" s="329">
        <v>20.23301</v>
      </c>
      <c r="K167" s="327">
        <v>35.113930000000003</v>
      </c>
      <c r="L167" s="328">
        <v>46.552619999999997</v>
      </c>
      <c r="M167" s="325">
        <v>34.513030000000001</v>
      </c>
      <c r="N167" s="329">
        <v>46.573839999999997</v>
      </c>
      <c r="O167" s="339">
        <f>G167+Sheet1!D161</f>
        <v>28.12602</v>
      </c>
      <c r="P167" s="340">
        <f>H167+Sheet1!E161</f>
        <v>33.70617</v>
      </c>
      <c r="Q167" s="325">
        <v>13.315989999999999</v>
      </c>
      <c r="R167" s="329">
        <v>16.79975</v>
      </c>
      <c r="S167" s="4">
        <v>33.901730000000001</v>
      </c>
      <c r="T167" s="5">
        <v>40.715859999999999</v>
      </c>
      <c r="U167" s="2">
        <v>35.151730000000001</v>
      </c>
      <c r="V167" s="3">
        <v>43.215859999999999</v>
      </c>
      <c r="W167" s="4">
        <v>31.0625</v>
      </c>
      <c r="X167" s="5">
        <v>29.462299999999999</v>
      </c>
      <c r="Y167" s="2">
        <v>35.401730000000001</v>
      </c>
      <c r="Z167" s="3">
        <v>45.465859999999999</v>
      </c>
      <c r="AA167" s="327">
        <v>16.853100000000001</v>
      </c>
      <c r="AB167" s="328">
        <v>22.843209999999999</v>
      </c>
      <c r="AC167" s="2">
        <v>35.651730000000001</v>
      </c>
      <c r="AD167" s="73">
        <v>42.715859999999999</v>
      </c>
      <c r="AE167" s="339">
        <f>I167+Sheet1!B161</f>
        <v>25.88392</v>
      </c>
      <c r="AF167" s="342">
        <f>J167+Sheet1!C161</f>
        <v>26.732159999999997</v>
      </c>
      <c r="AG167" s="330">
        <v>2.861523069038356</v>
      </c>
      <c r="AH167" s="331">
        <v>2.7725638026433814</v>
      </c>
      <c r="AI167" s="330">
        <v>2.416726737063482</v>
      </c>
      <c r="AJ167" s="331">
        <v>2.4908594590592945</v>
      </c>
      <c r="AK167" s="337">
        <v>2.4817947562872309</v>
      </c>
      <c r="AL167" s="338">
        <v>2.5585425730906981</v>
      </c>
      <c r="AM167" s="337">
        <v>2.3459450774099131</v>
      </c>
      <c r="AN167" s="331">
        <v>2.4463798258618068</v>
      </c>
      <c r="AO167" s="332">
        <v>2.312940926269345</v>
      </c>
      <c r="AP167" s="333">
        <v>2.4463798258618068</v>
      </c>
      <c r="AQ167" s="332">
        <v>1.5864402507103841</v>
      </c>
      <c r="AR167" s="338">
        <v>2.6447176807771111</v>
      </c>
      <c r="AS167" s="337">
        <v>2.533221836680736</v>
      </c>
      <c r="AT167" s="338">
        <v>2.6749333566839875</v>
      </c>
      <c r="AU167" s="337">
        <v>2.5446433621735349</v>
      </c>
      <c r="AV167" s="338">
        <v>2.534309601013383</v>
      </c>
      <c r="AW167" s="337">
        <v>2.5940157766053722</v>
      </c>
      <c r="AX167" s="338">
        <v>2.5331009739771084</v>
      </c>
      <c r="AY167" s="337">
        <v>2.49690259424067</v>
      </c>
      <c r="AZ167" s="338">
        <v>2.3924167869546897</v>
      </c>
      <c r="BA167" s="332">
        <v>3.6324999999999998</v>
      </c>
      <c r="BB167" s="333">
        <v>4.0001234156098153</v>
      </c>
      <c r="BC167" s="15"/>
      <c r="BD167" s="151"/>
      <c r="BE167" s="151"/>
      <c r="BF167" s="151"/>
      <c r="BG167" s="151"/>
      <c r="BH167" s="151"/>
      <c r="BI167" s="151"/>
      <c r="BJ167" s="266">
        <f t="shared" si="181"/>
        <v>2.3604086231012755</v>
      </c>
      <c r="BK167" s="266">
        <f t="shared" si="182"/>
        <v>2.4960310436648103</v>
      </c>
      <c r="BL167" s="266">
        <f t="shared" si="183"/>
        <v>2.4498736699811707</v>
      </c>
      <c r="BM167" s="266">
        <f t="shared" si="184"/>
        <v>2.5906361569570073</v>
      </c>
      <c r="BN167" s="266">
        <f t="shared" si="185"/>
        <v>2.4742373734260661</v>
      </c>
      <c r="BO167" s="266"/>
      <c r="BP167" s="266">
        <f t="shared" si="186"/>
        <v>2.5294282369048915</v>
      </c>
      <c r="BQ167" s="292">
        <f t="shared" si="187"/>
        <v>2.3604086231012755</v>
      </c>
      <c r="BR167" s="292">
        <f t="shared" si="188"/>
        <v>2.5315763706593302</v>
      </c>
      <c r="BS167" s="292">
        <f t="shared" si="189"/>
        <v>2.520237622718474</v>
      </c>
      <c r="BT167" s="292">
        <f t="shared" si="190"/>
        <v>2.3790573094548959</v>
      </c>
      <c r="BU167" s="292">
        <f t="shared" si="191"/>
        <v>2.4891361949634709</v>
      </c>
      <c r="BV167" s="292">
        <f t="shared" si="192"/>
        <v>2.5361594590592946</v>
      </c>
      <c r="BW167" s="169"/>
      <c r="BX167" s="148">
        <v>34.603397388963657</v>
      </c>
      <c r="BY167" s="165">
        <v>31.961722086137282</v>
      </c>
      <c r="BZ167" s="165">
        <v>21.120592664872138</v>
      </c>
      <c r="CA167" s="165">
        <v>39.561363660834459</v>
      </c>
      <c r="CB167" s="165">
        <v>14.774199098250337</v>
      </c>
      <c r="CC167" s="165">
        <v>39.901860807537012</v>
      </c>
      <c r="CD167" s="165">
        <v>26.238970659488555</v>
      </c>
      <c r="CE167" s="165">
        <v>19.360400417227456</v>
      </c>
      <c r="CF167" s="165">
        <v>30.461722086137279</v>
      </c>
      <c r="CG167" s="200"/>
      <c r="CH167" s="295"/>
      <c r="CI167" s="295"/>
      <c r="CJ167" s="295"/>
      <c r="CK167" s="295"/>
      <c r="CL167" s="295"/>
      <c r="CM167" s="295"/>
      <c r="CN167" s="177"/>
      <c r="CO167" s="171">
        <f t="shared" si="194"/>
        <v>2032</v>
      </c>
      <c r="CP167" s="173">
        <f t="shared" si="193"/>
        <v>48274</v>
      </c>
      <c r="CQ167" s="272">
        <f t="shared" si="177"/>
        <v>2.4951935645431544</v>
      </c>
      <c r="CR167" s="272">
        <f t="shared" si="178"/>
        <v>2.3790573094548959</v>
      </c>
      <c r="CS167" s="272">
        <f t="shared" si="197"/>
        <v>2.5303765256891726</v>
      </c>
      <c r="CT167" s="272">
        <f t="shared" si="197"/>
        <v>2.4991565086443805</v>
      </c>
      <c r="CU167" s="272">
        <f t="shared" si="197"/>
        <v>2.5303765256891726</v>
      </c>
      <c r="CV167" s="272">
        <f t="shared" si="179"/>
        <v>2.4346641356788679</v>
      </c>
      <c r="CW167" s="272">
        <f t="shared" si="180"/>
        <v>2.5197676768373789</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198"/>
        <v>48305</v>
      </c>
      <c r="C168" s="193">
        <f t="shared" si="195"/>
        <v>48334</v>
      </c>
      <c r="D168" s="191">
        <f t="shared" si="196"/>
        <v>48305</v>
      </c>
      <c r="E168" s="325">
        <v>22.391200000000001</v>
      </c>
      <c r="F168" s="329">
        <v>29.143830000000001</v>
      </c>
      <c r="G168" s="327">
        <v>21.533580000000001</v>
      </c>
      <c r="H168" s="328">
        <v>31.58239</v>
      </c>
      <c r="I168" s="325">
        <v>12.727410000000001</v>
      </c>
      <c r="J168" s="329">
        <v>16.0595</v>
      </c>
      <c r="K168" s="327">
        <v>15.54576</v>
      </c>
      <c r="L168" s="328">
        <v>27.632760000000001</v>
      </c>
      <c r="M168" s="325">
        <v>16.059100000000001</v>
      </c>
      <c r="N168" s="329">
        <v>28.914929999999998</v>
      </c>
      <c r="O168" s="339">
        <f>G168+Sheet1!D162</f>
        <v>19.533580000000001</v>
      </c>
      <c r="P168" s="340">
        <f>H168+Sheet1!E162</f>
        <v>30.58239</v>
      </c>
      <c r="Q168" s="325">
        <v>12.93464</v>
      </c>
      <c r="R168" s="329">
        <v>16.27413</v>
      </c>
      <c r="S168" s="4">
        <v>22.807030000000001</v>
      </c>
      <c r="T168" s="5">
        <v>34.619810000000001</v>
      </c>
      <c r="U168" s="2">
        <v>24.557030000000001</v>
      </c>
      <c r="V168" s="3">
        <v>36.369810000000001</v>
      </c>
      <c r="W168" s="4">
        <v>18.397580000000001</v>
      </c>
      <c r="X168" s="5">
        <v>22.91018</v>
      </c>
      <c r="Y168" s="2">
        <v>25.807030000000001</v>
      </c>
      <c r="Z168" s="3">
        <v>36.619810000000001</v>
      </c>
      <c r="AA168" s="327">
        <v>16.23488</v>
      </c>
      <c r="AB168" s="328">
        <v>21.695609999999999</v>
      </c>
      <c r="AC168" s="2">
        <v>25.307030000000001</v>
      </c>
      <c r="AD168" s="73">
        <v>37.119810000000001</v>
      </c>
      <c r="AE168" s="339">
        <f>I168+Sheet1!B162</f>
        <v>13.964010000000004</v>
      </c>
      <c r="AF168" s="342">
        <f>J168+Sheet1!C162</f>
        <v>19.769500000000001</v>
      </c>
      <c r="AG168" s="330">
        <v>2.7725638026433814</v>
      </c>
      <c r="AH168" s="331">
        <v>2.5946452698534319</v>
      </c>
      <c r="AI168" s="330">
        <v>2.2832878374710202</v>
      </c>
      <c r="AJ168" s="331">
        <v>2.3722471038659947</v>
      </c>
      <c r="AK168" s="337">
        <v>2.3632583685341966</v>
      </c>
      <c r="AL168" s="338">
        <v>2.434928551579735</v>
      </c>
      <c r="AM168" s="337">
        <v>2.3373108858764051</v>
      </c>
      <c r="AN168" s="331">
        <v>2.4315532814626444</v>
      </c>
      <c r="AO168" s="332">
        <v>2.1943285710760452</v>
      </c>
      <c r="AP168" s="333">
        <v>2.2684612930718573</v>
      </c>
      <c r="AQ168" s="332">
        <v>1.556787161912059</v>
      </c>
      <c r="AR168" s="338">
        <v>2.5154676201526476</v>
      </c>
      <c r="AS168" s="337">
        <v>2.4101795669661836</v>
      </c>
      <c r="AT168" s="338">
        <v>2.5454300712586422</v>
      </c>
      <c r="AU168" s="337">
        <v>2.4190484524935583</v>
      </c>
      <c r="AV168" s="338">
        <v>2.4124567132502395</v>
      </c>
      <c r="AW168" s="337">
        <v>2.4035279028206533</v>
      </c>
      <c r="AX168" s="338">
        <v>2.4100597171617593</v>
      </c>
      <c r="AY168" s="337">
        <v>2.3782395940871934</v>
      </c>
      <c r="AZ168" s="338">
        <v>2.2746294381626653</v>
      </c>
      <c r="BA168" s="332">
        <v>3.5434999999999999</v>
      </c>
      <c r="BB168" s="333">
        <v>4.0921262541688401</v>
      </c>
      <c r="BC168" s="15"/>
      <c r="BD168" s="151"/>
      <c r="BE168" s="151"/>
      <c r="BF168" s="151"/>
      <c r="BG168" s="151"/>
      <c r="BH168" s="151"/>
      <c r="BI168" s="151"/>
      <c r="BJ168" s="266">
        <f t="shared" si="181"/>
        <v>2.239855360378133</v>
      </c>
      <c r="BK168" s="266">
        <f t="shared" si="182"/>
        <v>2.3152011495800968</v>
      </c>
      <c r="BL168" s="266">
        <f t="shared" si="183"/>
        <v>2.3247514593359826</v>
      </c>
      <c r="BM168" s="266">
        <f t="shared" si="184"/>
        <v>2.4029528409892249</v>
      </c>
      <c r="BN168" s="266">
        <f t="shared" si="185"/>
        <v>2.3206902025708596</v>
      </c>
      <c r="BO168" s="266"/>
      <c r="BP168" s="266">
        <f t="shared" si="186"/>
        <v>2.4091683208618013</v>
      </c>
      <c r="BQ168" s="292">
        <f t="shared" si="187"/>
        <v>2.239855360378133</v>
      </c>
      <c r="BR168" s="292">
        <f t="shared" si="188"/>
        <v>2.51630075241291</v>
      </c>
      <c r="BS168" s="292">
        <f t="shared" si="189"/>
        <v>2.4000547293259622</v>
      </c>
      <c r="BT168" s="292">
        <f t="shared" si="190"/>
        <v>2.3703910527716601</v>
      </c>
      <c r="BU168" s="292">
        <f t="shared" si="191"/>
        <v>2.3703590161747372</v>
      </c>
      <c r="BV168" s="292">
        <f t="shared" si="192"/>
        <v>2.4175471038659948</v>
      </c>
      <c r="BW168" s="169"/>
      <c r="BX168" s="148">
        <v>25.242310444444442</v>
      </c>
      <c r="BY168" s="165">
        <v>25.77641088888889</v>
      </c>
      <c r="BZ168" s="165">
        <v>14.134292444444442</v>
      </c>
      <c r="CA168" s="165">
        <v>21.487117111111111</v>
      </c>
      <c r="CB168" s="165">
        <v>14.344646888888889</v>
      </c>
      <c r="CC168" s="165">
        <v>20.649160000000002</v>
      </c>
      <c r="CD168" s="165">
        <v>16.415216888888889</v>
      </c>
      <c r="CE168" s="165">
        <v>18.540521555555557</v>
      </c>
      <c r="CF168" s="165">
        <v>24.198633111111114</v>
      </c>
      <c r="CG168" s="200"/>
      <c r="CH168" s="295"/>
      <c r="CI168" s="295"/>
      <c r="CJ168" s="295"/>
      <c r="CK168" s="295"/>
      <c r="CL168" s="295"/>
      <c r="CM168" s="295"/>
      <c r="CN168" s="177"/>
      <c r="CO168" s="171">
        <f t="shared" si="194"/>
        <v>2032</v>
      </c>
      <c r="CP168" s="173">
        <f t="shared" si="193"/>
        <v>48305</v>
      </c>
      <c r="CQ168" s="272">
        <f t="shared" si="177"/>
        <v>2.358515392267766</v>
      </c>
      <c r="CR168" s="272">
        <f t="shared" si="178"/>
        <v>2.3703910527716601</v>
      </c>
      <c r="CS168" s="272">
        <f t="shared" si="197"/>
        <v>2.4101936322966608</v>
      </c>
      <c r="CT168" s="272">
        <f t="shared" si="197"/>
        <v>2.3803793298556468</v>
      </c>
      <c r="CU168" s="272">
        <f t="shared" si="197"/>
        <v>2.4101936322966608</v>
      </c>
      <c r="CV168" s="272">
        <f t="shared" si="179"/>
        <v>2.4258407712111727</v>
      </c>
      <c r="CW168" s="272">
        <f t="shared" si="180"/>
        <v>2.4006311207975037</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198"/>
        <v>48335</v>
      </c>
      <c r="C169" s="193">
        <f t="shared" si="195"/>
        <v>48365</v>
      </c>
      <c r="D169" s="191">
        <f t="shared" si="196"/>
        <v>48335</v>
      </c>
      <c r="E169" s="325">
        <v>16.282430000000002</v>
      </c>
      <c r="F169" s="329">
        <v>21.10624</v>
      </c>
      <c r="G169" s="327">
        <v>19.17417</v>
      </c>
      <c r="H169" s="328">
        <v>29.374400000000001</v>
      </c>
      <c r="I169" s="325">
        <v>6.7268140000000001</v>
      </c>
      <c r="J169" s="329">
        <v>7.8961030000000001</v>
      </c>
      <c r="K169" s="327">
        <v>12.7187</v>
      </c>
      <c r="L169" s="328">
        <v>24.328520000000001</v>
      </c>
      <c r="M169" s="325">
        <v>13.235749999999999</v>
      </c>
      <c r="N169" s="329">
        <v>25.34985</v>
      </c>
      <c r="O169" s="339">
        <f>G169+Sheet1!D163</f>
        <v>17.17417</v>
      </c>
      <c r="P169" s="340">
        <f>H169+Sheet1!E163</f>
        <v>27.874400000000001</v>
      </c>
      <c r="Q169" s="325">
        <v>16.63485</v>
      </c>
      <c r="R169" s="329">
        <v>18.184670000000001</v>
      </c>
      <c r="S169" s="4">
        <v>19.32489</v>
      </c>
      <c r="T169" s="5">
        <v>30.536930000000002</v>
      </c>
      <c r="U169" s="2">
        <v>20.07489</v>
      </c>
      <c r="V169" s="3">
        <v>33.536929999999998</v>
      </c>
      <c r="W169" s="4">
        <v>9.4333270000000002</v>
      </c>
      <c r="X169" s="5">
        <v>9.7991480000000006</v>
      </c>
      <c r="Y169" s="2">
        <v>20.82489</v>
      </c>
      <c r="Z169" s="3">
        <v>34.786929999999998</v>
      </c>
      <c r="AA169" s="327">
        <v>17.90794</v>
      </c>
      <c r="AB169" s="328">
        <v>22.41179</v>
      </c>
      <c r="AC169" s="2">
        <v>20.82489</v>
      </c>
      <c r="AD169" s="73">
        <v>33.536929999999998</v>
      </c>
      <c r="AE169" s="339">
        <f>I169+Sheet1!B163</f>
        <v>10.923664000000002</v>
      </c>
      <c r="AF169" s="342">
        <f>J169+Sheet1!C163</f>
        <v>14.476202999999998</v>
      </c>
      <c r="AG169" s="330">
        <v>2.7873903470425434</v>
      </c>
      <c r="AH169" s="331">
        <v>2.6242983586517568</v>
      </c>
      <c r="AI169" s="330">
        <v>2.2832878374710202</v>
      </c>
      <c r="AJ169" s="331">
        <v>2.3574205594668323</v>
      </c>
      <c r="AK169" s="337">
        <v>2.348488003730858</v>
      </c>
      <c r="AL169" s="338">
        <v>2.4194720466460686</v>
      </c>
      <c r="AM169" s="337">
        <v>2.2457636127671505</v>
      </c>
      <c r="AN169" s="331">
        <v>2.416726737063482</v>
      </c>
      <c r="AO169" s="332">
        <v>2.135022393479395</v>
      </c>
      <c r="AP169" s="333">
        <v>2.0608896714835829</v>
      </c>
      <c r="AQ169" s="332">
        <v>1.779185327899496</v>
      </c>
      <c r="AR169" s="338">
        <v>2.4992099941825345</v>
      </c>
      <c r="AS169" s="337">
        <v>2.3948181928147787</v>
      </c>
      <c r="AT169" s="338">
        <v>2.528985179969117</v>
      </c>
      <c r="AU169" s="337">
        <v>2.4039293996654738</v>
      </c>
      <c r="AV169" s="338">
        <v>2.3972002076777055</v>
      </c>
      <c r="AW169" s="337">
        <v>2.2713702725436109</v>
      </c>
      <c r="AX169" s="338">
        <v>2.3947586424432057</v>
      </c>
      <c r="AY169" s="337">
        <v>2.3633755966241488</v>
      </c>
      <c r="AZ169" s="338">
        <v>2.2339130888240906</v>
      </c>
      <c r="BA169" s="332">
        <v>3.5583999999999998</v>
      </c>
      <c r="BB169" s="333">
        <v>3.7362891885889415</v>
      </c>
      <c r="BC169" s="15"/>
      <c r="BD169" s="151"/>
      <c r="BE169" s="151"/>
      <c r="BF169" s="151"/>
      <c r="BG169" s="151"/>
      <c r="BH169" s="151"/>
      <c r="BI169" s="151"/>
      <c r="BJ169" s="266">
        <f t="shared" si="181"/>
        <v>2.1795787290165616</v>
      </c>
      <c r="BK169" s="266">
        <f t="shared" si="182"/>
        <v>2.1042329398145978</v>
      </c>
      <c r="BL169" s="266">
        <f t="shared" si="183"/>
        <v>2.2621903540133883</v>
      </c>
      <c r="BM169" s="266">
        <f t="shared" si="184"/>
        <v>2.1839889723601456</v>
      </c>
      <c r="BN169" s="266">
        <f t="shared" si="185"/>
        <v>2.1824977488011732</v>
      </c>
      <c r="BO169" s="266"/>
      <c r="BP169" s="266">
        <f t="shared" si="186"/>
        <v>2.3941358313564152</v>
      </c>
      <c r="BQ169" s="292">
        <f t="shared" si="187"/>
        <v>2.1795787290165616</v>
      </c>
      <c r="BR169" s="292">
        <f t="shared" si="188"/>
        <v>2.5010251341664897</v>
      </c>
      <c r="BS169" s="292">
        <f t="shared" si="189"/>
        <v>2.385079199767675</v>
      </c>
      <c r="BT169" s="292">
        <f t="shared" si="190"/>
        <v>2.2785037968153672</v>
      </c>
      <c r="BU169" s="292">
        <f t="shared" si="191"/>
        <v>2.3555586473236452</v>
      </c>
      <c r="BV169" s="292">
        <f t="shared" si="192"/>
        <v>2.4027205594668324</v>
      </c>
      <c r="BW169" s="169"/>
      <c r="BX169" s="148">
        <v>18.512793763440861</v>
      </c>
      <c r="BY169" s="165">
        <v>23.890405376344088</v>
      </c>
      <c r="BZ169" s="165">
        <v>7.2674530000000006</v>
      </c>
      <c r="CA169" s="165">
        <v>18.836893010752689</v>
      </c>
      <c r="CB169" s="165">
        <v>17.351433440860216</v>
      </c>
      <c r="CC169" s="165">
        <v>18.086681290322581</v>
      </c>
      <c r="CD169" s="165">
        <v>12.566235795698926</v>
      </c>
      <c r="CE169" s="165">
        <v>19.990365268817207</v>
      </c>
      <c r="CF169" s="165">
        <v>22.121588172043012</v>
      </c>
      <c r="CG169" s="200"/>
      <c r="CH169" s="295"/>
      <c r="CI169" s="295"/>
      <c r="CJ169" s="295"/>
      <c r="CK169" s="295"/>
      <c r="CL169" s="295"/>
      <c r="CM169" s="295"/>
      <c r="CN169" s="177"/>
      <c r="CO169" s="171">
        <f t="shared" si="194"/>
        <v>2032</v>
      </c>
      <c r="CP169" s="173">
        <f t="shared" si="193"/>
        <v>48335</v>
      </c>
      <c r="CQ169" s="272">
        <f t="shared" si="177"/>
        <v>2.358515392267766</v>
      </c>
      <c r="CR169" s="272">
        <f t="shared" si="178"/>
        <v>2.2785037968153672</v>
      </c>
      <c r="CS169" s="272">
        <f t="shared" si="197"/>
        <v>2.3952181027383741</v>
      </c>
      <c r="CT169" s="272">
        <f t="shared" si="197"/>
        <v>2.3655789610045548</v>
      </c>
      <c r="CU169" s="272">
        <f t="shared" si="197"/>
        <v>2.3952181027383741</v>
      </c>
      <c r="CV169" s="272">
        <f t="shared" si="179"/>
        <v>2.3322877206989356</v>
      </c>
      <c r="CW169" s="272">
        <f t="shared" si="180"/>
        <v>2.3857390512925192</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198"/>
        <v>48366</v>
      </c>
      <c r="C170" s="193">
        <f t="shared" si="195"/>
        <v>48395</v>
      </c>
      <c r="D170" s="191">
        <f t="shared" si="196"/>
        <v>48366</v>
      </c>
      <c r="E170" s="325">
        <v>26.512740000000001</v>
      </c>
      <c r="F170" s="329">
        <v>25.81917</v>
      </c>
      <c r="G170" s="327">
        <v>31.632349999999999</v>
      </c>
      <c r="H170" s="328">
        <v>38.977130000000002</v>
      </c>
      <c r="I170" s="325">
        <v>16.081679999999999</v>
      </c>
      <c r="J170" s="329">
        <v>11.982279999999999</v>
      </c>
      <c r="K170" s="327">
        <v>23.226140000000001</v>
      </c>
      <c r="L170" s="328">
        <v>33.288640000000001</v>
      </c>
      <c r="M170" s="325">
        <v>24.134899999999998</v>
      </c>
      <c r="N170" s="329">
        <v>34.75414</v>
      </c>
      <c r="O170" s="339">
        <f>G170+Sheet1!D164</f>
        <v>30.632349999999999</v>
      </c>
      <c r="P170" s="340">
        <f>H170+Sheet1!E164</f>
        <v>36.477130000000002</v>
      </c>
      <c r="Q170" s="325">
        <v>33.333599999999997</v>
      </c>
      <c r="R170" s="329">
        <v>25.178640000000001</v>
      </c>
      <c r="S170" s="4">
        <v>38.2438</v>
      </c>
      <c r="T170" s="5">
        <v>48.734119999999997</v>
      </c>
      <c r="U170" s="2">
        <v>39.2438</v>
      </c>
      <c r="V170" s="3">
        <v>45.734119999999997</v>
      </c>
      <c r="W170" s="4">
        <v>23.275980000000001</v>
      </c>
      <c r="X170" s="5">
        <v>17.416149999999998</v>
      </c>
      <c r="Y170" s="2">
        <v>41.2438</v>
      </c>
      <c r="Z170" s="3">
        <v>47.734119999999997</v>
      </c>
      <c r="AA170" s="327">
        <v>34.743609999999997</v>
      </c>
      <c r="AB170" s="328">
        <v>27.77111</v>
      </c>
      <c r="AC170" s="2">
        <v>37.7438</v>
      </c>
      <c r="AD170" s="73">
        <v>45.234119999999997</v>
      </c>
      <c r="AE170" s="339">
        <f>I170+Sheet1!B164</f>
        <v>21.220379999999999</v>
      </c>
      <c r="AF170" s="342">
        <f>J170+Sheet1!C164</f>
        <v>19.65043</v>
      </c>
      <c r="AG170" s="330">
        <v>2.8022168914417063</v>
      </c>
      <c r="AH170" s="331">
        <v>2.6836045362484064</v>
      </c>
      <c r="AI170" s="330">
        <v>2.3277674706685074</v>
      </c>
      <c r="AJ170" s="331">
        <v>2.3870736482651571</v>
      </c>
      <c r="AK170" s="337">
        <v>2.3780958620595114</v>
      </c>
      <c r="AL170" s="338">
        <v>2.449798447888603</v>
      </c>
      <c r="AM170" s="337">
        <v>2.3137550609190494</v>
      </c>
      <c r="AN170" s="331">
        <v>2.3722471038659947</v>
      </c>
      <c r="AO170" s="332">
        <v>2.0905427602819078</v>
      </c>
      <c r="AP170" s="333">
        <v>2.0757162158827454</v>
      </c>
      <c r="AQ170" s="332">
        <v>1.7940118722986584</v>
      </c>
      <c r="AR170" s="338">
        <v>2.5302992641992272</v>
      </c>
      <c r="AS170" s="337">
        <v>2.42501975796102</v>
      </c>
      <c r="AT170" s="338">
        <v>2.5602252182180463</v>
      </c>
      <c r="AU170" s="337">
        <v>2.4343566556148919</v>
      </c>
      <c r="AV170" s="338">
        <v>2.4272941304664504</v>
      </c>
      <c r="AW170" s="337">
        <v>2.3023831983918979</v>
      </c>
      <c r="AX170" s="338">
        <v>2.424900054144945</v>
      </c>
      <c r="AY170" s="337">
        <v>2.3930588390689209</v>
      </c>
      <c r="AZ170" s="338">
        <v>2.227448609528774</v>
      </c>
      <c r="BA170" s="332">
        <v>3.5880000000000001</v>
      </c>
      <c r="BB170" s="333">
        <v>3.6028502889964797</v>
      </c>
      <c r="BC170" s="15"/>
      <c r="BD170" s="151"/>
      <c r="BE170" s="151"/>
      <c r="BF170" s="151"/>
      <c r="BG170" s="151"/>
      <c r="BH170" s="151"/>
      <c r="BI170" s="151"/>
      <c r="BJ170" s="266">
        <f t="shared" si="181"/>
        <v>2.1343712554953833</v>
      </c>
      <c r="BK170" s="266">
        <f t="shared" si="182"/>
        <v>2.1193020976549906</v>
      </c>
      <c r="BL170" s="266">
        <f t="shared" si="183"/>
        <v>2.2152695250214425</v>
      </c>
      <c r="BM170" s="266">
        <f t="shared" si="184"/>
        <v>2.199629248690794</v>
      </c>
      <c r="BN170" s="266">
        <f t="shared" si="185"/>
        <v>2.1671430317156526</v>
      </c>
      <c r="BO170" s="266"/>
      <c r="BP170" s="266">
        <f t="shared" si="186"/>
        <v>2.4242008103671875</v>
      </c>
      <c r="BQ170" s="292">
        <f t="shared" si="187"/>
        <v>2.1343712554953833</v>
      </c>
      <c r="BR170" s="292">
        <f t="shared" si="188"/>
        <v>2.4551982794272296</v>
      </c>
      <c r="BS170" s="292">
        <f t="shared" si="189"/>
        <v>2.4150983200441156</v>
      </c>
      <c r="BT170" s="292">
        <f t="shared" si="190"/>
        <v>2.3467477475851144</v>
      </c>
      <c r="BU170" s="292">
        <f t="shared" si="191"/>
        <v>2.3852266501109489</v>
      </c>
      <c r="BV170" s="292">
        <f t="shared" si="192"/>
        <v>2.4323736482651572</v>
      </c>
      <c r="BW170" s="169"/>
      <c r="BX170" s="148">
        <v>26.219899333333331</v>
      </c>
      <c r="BY170" s="165">
        <v>34.733479333333335</v>
      </c>
      <c r="BZ170" s="165">
        <v>14.350822222222222</v>
      </c>
      <c r="CA170" s="165">
        <v>28.61857911111111</v>
      </c>
      <c r="CB170" s="165">
        <v>29.890394666666666</v>
      </c>
      <c r="CC170" s="165">
        <v>27.474751111111114</v>
      </c>
      <c r="CD170" s="165">
        <v>20.557512222222222</v>
      </c>
      <c r="CE170" s="165">
        <v>31.799665555555553</v>
      </c>
      <c r="CF170" s="165">
        <v>33.100146000000002</v>
      </c>
      <c r="CG170" s="200"/>
      <c r="CH170" s="295"/>
      <c r="CI170" s="295"/>
      <c r="CJ170" s="295"/>
      <c r="CK170" s="295"/>
      <c r="CL170" s="295"/>
      <c r="CM170" s="295"/>
      <c r="CN170" s="177"/>
      <c r="CO170" s="171">
        <f t="shared" si="194"/>
        <v>2032</v>
      </c>
      <c r="CP170" s="173">
        <f t="shared" si="193"/>
        <v>48366</v>
      </c>
      <c r="CQ170" s="272">
        <f t="shared" si="177"/>
        <v>2.4040747830262288</v>
      </c>
      <c r="CR170" s="272">
        <f t="shared" si="178"/>
        <v>2.3467477475851144</v>
      </c>
      <c r="CS170" s="272">
        <f t="shared" si="197"/>
        <v>2.4252372230148147</v>
      </c>
      <c r="CT170" s="272">
        <f t="shared" si="197"/>
        <v>2.395246963791859</v>
      </c>
      <c r="CU170" s="272">
        <f t="shared" si="197"/>
        <v>2.4252372230148147</v>
      </c>
      <c r="CV170" s="272">
        <f t="shared" si="179"/>
        <v>2.4017688441373539</v>
      </c>
      <c r="CW170" s="272">
        <f t="shared" si="180"/>
        <v>2.4155231903024879</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198"/>
        <v>48396</v>
      </c>
      <c r="C171" s="193">
        <f t="shared" si="195"/>
        <v>48426</v>
      </c>
      <c r="D171" s="191">
        <f t="shared" si="196"/>
        <v>48396</v>
      </c>
      <c r="E171" s="325">
        <v>95.376159999999999</v>
      </c>
      <c r="F171" s="329">
        <v>34.544750000000001</v>
      </c>
      <c r="G171" s="327">
        <v>116.127</v>
      </c>
      <c r="H171" s="328">
        <v>49.505519999999997</v>
      </c>
      <c r="I171" s="325">
        <v>83.025499999999994</v>
      </c>
      <c r="J171" s="329">
        <v>20.389500000000002</v>
      </c>
      <c r="K171" s="327">
        <v>90.002480000000006</v>
      </c>
      <c r="L171" s="328">
        <v>41.818480000000001</v>
      </c>
      <c r="M171" s="325">
        <v>108.78019999999999</v>
      </c>
      <c r="N171" s="329">
        <v>43.4358</v>
      </c>
      <c r="O171" s="339">
        <f>G171+Sheet1!D165</f>
        <v>120.627</v>
      </c>
      <c r="P171" s="340">
        <f>H171+Sheet1!E165</f>
        <v>50.505519999999997</v>
      </c>
      <c r="Q171" s="325">
        <v>119.0087</v>
      </c>
      <c r="R171" s="329">
        <v>34.348199999999999</v>
      </c>
      <c r="S171" s="4">
        <v>143.7989</v>
      </c>
      <c r="T171" s="5">
        <v>61.614989999999999</v>
      </c>
      <c r="U171" s="2">
        <v>146.2989</v>
      </c>
      <c r="V171" s="3">
        <v>61.614989999999999</v>
      </c>
      <c r="W171" s="4">
        <v>101.5729</v>
      </c>
      <c r="X171" s="5">
        <v>29.619540000000001</v>
      </c>
      <c r="Y171" s="2">
        <v>144.7989</v>
      </c>
      <c r="Z171" s="3">
        <v>61.614989999999999</v>
      </c>
      <c r="AA171" s="327">
        <v>118.9499</v>
      </c>
      <c r="AB171" s="328">
        <v>36.003430000000002</v>
      </c>
      <c r="AC171" s="2">
        <v>142.7989</v>
      </c>
      <c r="AD171" s="73">
        <v>60.114989999999999</v>
      </c>
      <c r="AE171" s="339">
        <f>I171+Sheet1!B165</f>
        <v>87.044399999999996</v>
      </c>
      <c r="AF171" s="342">
        <f>J171+Sheet1!C165</f>
        <v>27.88935</v>
      </c>
      <c r="AG171" s="330">
        <v>2.9356557910341685</v>
      </c>
      <c r="AH171" s="331">
        <v>2.8911761578366808</v>
      </c>
      <c r="AI171" s="330">
        <v>2.5056860034584569</v>
      </c>
      <c r="AJ171" s="331">
        <v>2.5501656366559442</v>
      </c>
      <c r="AK171" s="337">
        <v>2.5411446752962044</v>
      </c>
      <c r="AL171" s="338">
        <v>2.6151766981884661</v>
      </c>
      <c r="AM171" s="337">
        <v>2.4283826582994612</v>
      </c>
      <c r="AN171" s="331">
        <v>2.4463798258618068</v>
      </c>
      <c r="AO171" s="332">
        <v>2.1795020266768828</v>
      </c>
      <c r="AP171" s="333">
        <v>2.0015834938869332</v>
      </c>
      <c r="AQ171" s="332">
        <v>1.7198791503028461</v>
      </c>
      <c r="AR171" s="338">
        <v>2.6983499619252638</v>
      </c>
      <c r="AS171" s="337">
        <v>2.590158565350789</v>
      </c>
      <c r="AT171" s="338">
        <v>2.7284198331243958</v>
      </c>
      <c r="AU171" s="337">
        <v>2.6005627407856888</v>
      </c>
      <c r="AV171" s="338">
        <v>2.5919026178803386</v>
      </c>
      <c r="AW171" s="337">
        <v>2.3244010436928648</v>
      </c>
      <c r="AX171" s="338">
        <v>2.5900382858659929</v>
      </c>
      <c r="AY171" s="337">
        <v>2.5561796108957702</v>
      </c>
      <c r="AZ171" s="338">
        <v>2.3273478910703793</v>
      </c>
      <c r="BA171" s="332">
        <v>3.6918000000000002</v>
      </c>
      <c r="BB171" s="333">
        <v>3.6325033777948046</v>
      </c>
      <c r="BC171" s="15"/>
      <c r="BD171" s="151"/>
      <c r="BE171" s="151"/>
      <c r="BF171" s="151"/>
      <c r="BG171" s="151"/>
      <c r="BH171" s="151"/>
      <c r="BI171" s="151"/>
      <c r="BJ171" s="266">
        <f t="shared" si="181"/>
        <v>2.2247862025377403</v>
      </c>
      <c r="BK171" s="266">
        <f t="shared" si="182"/>
        <v>2.0439563084530268</v>
      </c>
      <c r="BL171" s="266">
        <f t="shared" si="183"/>
        <v>2.3091111830053341</v>
      </c>
      <c r="BM171" s="266">
        <f t="shared" si="184"/>
        <v>2.1214278670375517</v>
      </c>
      <c r="BN171" s="266">
        <f t="shared" si="185"/>
        <v>2.1748203902584136</v>
      </c>
      <c r="BO171" s="266"/>
      <c r="BP171" s="266">
        <f t="shared" si="186"/>
        <v>2.5895581949264366</v>
      </c>
      <c r="BQ171" s="292">
        <f t="shared" si="187"/>
        <v>2.2247862025377403</v>
      </c>
      <c r="BR171" s="292">
        <f t="shared" si="188"/>
        <v>2.5315763706593302</v>
      </c>
      <c r="BS171" s="292">
        <f t="shared" si="189"/>
        <v>2.5804119297335539</v>
      </c>
      <c r="BT171" s="292">
        <f t="shared" si="190"/>
        <v>2.4618010421554364</v>
      </c>
      <c r="BU171" s="292">
        <f t="shared" si="191"/>
        <v>2.5486066755041201</v>
      </c>
      <c r="BV171" s="292">
        <f t="shared" si="192"/>
        <v>2.5954656366559443</v>
      </c>
      <c r="BW171" s="169"/>
      <c r="BX171" s="148">
        <v>68.558011505376342</v>
      </c>
      <c r="BY171" s="165">
        <v>86.756239999999991</v>
      </c>
      <c r="BZ171" s="165">
        <v>55.411779569892474</v>
      </c>
      <c r="CA171" s="165">
        <v>79.972453763440853</v>
      </c>
      <c r="CB171" s="165">
        <v>81.685253763440855</v>
      </c>
      <c r="CC171" s="165">
        <v>68.760071397849472</v>
      </c>
      <c r="CD171" s="165">
        <v>60.965291935483869</v>
      </c>
      <c r="CE171" s="165">
        <v>82.382101397849468</v>
      </c>
      <c r="CF171" s="165">
        <v>89.71322924731183</v>
      </c>
      <c r="CG171" s="200"/>
      <c r="CH171" s="295"/>
      <c r="CI171" s="295"/>
      <c r="CJ171" s="295"/>
      <c r="CK171" s="295"/>
      <c r="CL171" s="295"/>
      <c r="CM171" s="295"/>
      <c r="CN171" s="177"/>
      <c r="CO171" s="171">
        <f t="shared" si="194"/>
        <v>2032</v>
      </c>
      <c r="CP171" s="173">
        <f t="shared" si="193"/>
        <v>48396</v>
      </c>
      <c r="CQ171" s="272">
        <f t="shared" si="177"/>
        <v>2.586312346060081</v>
      </c>
      <c r="CR171" s="272">
        <f t="shared" si="178"/>
        <v>2.4618010421554364</v>
      </c>
      <c r="CS171" s="272">
        <f t="shared" si="197"/>
        <v>2.590550832704253</v>
      </c>
      <c r="CT171" s="272">
        <f t="shared" si="197"/>
        <v>2.5586269891850302</v>
      </c>
      <c r="CU171" s="272">
        <f t="shared" si="197"/>
        <v>2.590550832704253</v>
      </c>
      <c r="CV171" s="272">
        <f t="shared" si="179"/>
        <v>2.5189079029384618</v>
      </c>
      <c r="CW171" s="272">
        <f t="shared" si="180"/>
        <v>2.5793359548573163</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198"/>
        <v>48427</v>
      </c>
      <c r="C172" s="193">
        <f t="shared" si="195"/>
        <v>48457</v>
      </c>
      <c r="D172" s="191">
        <f t="shared" si="196"/>
        <v>48427</v>
      </c>
      <c r="E172" s="325">
        <v>120.41240000000001</v>
      </c>
      <c r="F172" s="329">
        <v>42.331699999999998</v>
      </c>
      <c r="G172" s="327">
        <v>132.55070000000001</v>
      </c>
      <c r="H172" s="328">
        <v>54.748699999999999</v>
      </c>
      <c r="I172" s="325">
        <v>107.8323</v>
      </c>
      <c r="J172" s="329">
        <v>28.33267</v>
      </c>
      <c r="K172" s="327">
        <v>111.9525</v>
      </c>
      <c r="L172" s="328">
        <v>47.114820000000002</v>
      </c>
      <c r="M172" s="325">
        <v>127.76130000000001</v>
      </c>
      <c r="N172" s="329">
        <v>51.121870000000001</v>
      </c>
      <c r="O172" s="339">
        <f>G172+Sheet1!D166</f>
        <v>136.55070000000001</v>
      </c>
      <c r="P172" s="340">
        <f>H172+Sheet1!E166</f>
        <v>55.248699999999999</v>
      </c>
      <c r="Q172" s="325">
        <v>125.72799999999999</v>
      </c>
      <c r="R172" s="329">
        <v>40.649090000000001</v>
      </c>
      <c r="S172" s="4">
        <v>162.178</v>
      </c>
      <c r="T172" s="5">
        <v>72.168170000000003</v>
      </c>
      <c r="U172" s="2">
        <v>164.178</v>
      </c>
      <c r="V172" s="3">
        <v>72.668170000000003</v>
      </c>
      <c r="W172" s="4">
        <v>133.6112</v>
      </c>
      <c r="X172" s="5">
        <v>41.877540000000003</v>
      </c>
      <c r="Y172" s="2">
        <v>162.178</v>
      </c>
      <c r="Z172" s="3">
        <v>73.168170000000003</v>
      </c>
      <c r="AA172" s="327">
        <v>124.78700000000001</v>
      </c>
      <c r="AB172" s="328">
        <v>40.636069999999997</v>
      </c>
      <c r="AC172" s="2">
        <v>161.178</v>
      </c>
      <c r="AD172" s="73">
        <v>71.668170000000003</v>
      </c>
      <c r="AE172" s="339">
        <f>I172+Sheet1!B166</f>
        <v>110.70125</v>
      </c>
      <c r="AF172" s="342">
        <f>J172+Sheet1!C166</f>
        <v>34.956019999999995</v>
      </c>
      <c r="AG172" s="330">
        <v>2.9801354242316553</v>
      </c>
      <c r="AH172" s="331">
        <v>3.0097885130299806</v>
      </c>
      <c r="AI172" s="330">
        <v>2.6242983586517568</v>
      </c>
      <c r="AJ172" s="331">
        <v>2.6836045362484064</v>
      </c>
      <c r="AK172" s="337">
        <v>2.6744323285231744</v>
      </c>
      <c r="AL172" s="338">
        <v>2.749827876024582</v>
      </c>
      <c r="AM172" s="337">
        <v>2.5582510306702346</v>
      </c>
      <c r="AN172" s="331">
        <v>2.5353390922567818</v>
      </c>
      <c r="AO172" s="332">
        <v>2.2684612930718573</v>
      </c>
      <c r="AP172" s="333">
        <v>2.0015834938869332</v>
      </c>
      <c r="AQ172" s="332">
        <v>1.7198791503028461</v>
      </c>
      <c r="AR172" s="338">
        <v>2.8345179273542254</v>
      </c>
      <c r="AS172" s="337">
        <v>2.7243902865999385</v>
      </c>
      <c r="AT172" s="338">
        <v>2.865091953104999</v>
      </c>
      <c r="AU172" s="337">
        <v>2.7349688995097057</v>
      </c>
      <c r="AV172" s="338">
        <v>2.7261024320419818</v>
      </c>
      <c r="AW172" s="337">
        <v>2.3736450631870634</v>
      </c>
      <c r="AX172" s="338">
        <v>2.7242679904969349</v>
      </c>
      <c r="AY172" s="337">
        <v>2.6897193413985607</v>
      </c>
      <c r="AZ172" s="338">
        <v>2.4479399457614432</v>
      </c>
      <c r="BA172" s="332">
        <v>3.7065999999999999</v>
      </c>
      <c r="BB172" s="333">
        <v>3.6325033777948046</v>
      </c>
      <c r="BC172" s="15"/>
      <c r="BD172" s="151"/>
      <c r="BE172" s="151"/>
      <c r="BF172" s="151"/>
      <c r="BG172" s="151"/>
      <c r="BH172" s="151"/>
      <c r="BI172" s="151"/>
      <c r="BJ172" s="266">
        <f t="shared" si="181"/>
        <v>2.3152011495800968</v>
      </c>
      <c r="BK172" s="266">
        <f t="shared" si="182"/>
        <v>2.0439563084530268</v>
      </c>
      <c r="BL172" s="266">
        <f t="shared" si="183"/>
        <v>2.4029528409892249</v>
      </c>
      <c r="BM172" s="266">
        <f t="shared" si="184"/>
        <v>2.1214278670375517</v>
      </c>
      <c r="BN172" s="266">
        <f t="shared" si="185"/>
        <v>2.2208845415149749</v>
      </c>
      <c r="BO172" s="266"/>
      <c r="BP172" s="266">
        <f t="shared" si="186"/>
        <v>2.7248506004749129</v>
      </c>
      <c r="BQ172" s="292">
        <f t="shared" si="187"/>
        <v>2.3152011495800968</v>
      </c>
      <c r="BR172" s="292">
        <f t="shared" si="188"/>
        <v>2.6232300801378514</v>
      </c>
      <c r="BS172" s="292">
        <f t="shared" si="189"/>
        <v>2.7155509880595909</v>
      </c>
      <c r="BT172" s="292">
        <f t="shared" si="190"/>
        <v>2.5921517120046516</v>
      </c>
      <c r="BU172" s="292">
        <f t="shared" si="191"/>
        <v>2.6821650850167749</v>
      </c>
      <c r="BV172" s="292">
        <f t="shared" si="192"/>
        <v>2.7289045362484066</v>
      </c>
      <c r="BW172" s="169"/>
      <c r="BX172" s="148">
        <v>85.989725806451631</v>
      </c>
      <c r="BY172" s="165">
        <v>98.250893548387097</v>
      </c>
      <c r="BZ172" s="165">
        <v>72.784076021505371</v>
      </c>
      <c r="CA172" s="165">
        <v>93.974024408602148</v>
      </c>
      <c r="CB172" s="165">
        <v>88.220093440860211</v>
      </c>
      <c r="CC172" s="165">
        <v>83.368146451612901</v>
      </c>
      <c r="CD172" s="165">
        <v>77.308191612903229</v>
      </c>
      <c r="CE172" s="165">
        <v>87.6882029032258</v>
      </c>
      <c r="CF172" s="165">
        <v>100.70788279569892</v>
      </c>
      <c r="CG172" s="200"/>
      <c r="CH172" s="295"/>
      <c r="CI172" s="295"/>
      <c r="CJ172" s="295"/>
      <c r="CK172" s="295"/>
      <c r="CL172" s="295"/>
      <c r="CM172" s="295"/>
      <c r="CN172" s="177"/>
      <c r="CO172" s="171">
        <f t="shared" si="194"/>
        <v>2032</v>
      </c>
      <c r="CP172" s="173">
        <f t="shared" si="193"/>
        <v>48427</v>
      </c>
      <c r="CQ172" s="272">
        <f t="shared" si="177"/>
        <v>2.7078040547493156</v>
      </c>
      <c r="CR172" s="272">
        <f t="shared" si="178"/>
        <v>2.5921517120046516</v>
      </c>
      <c r="CS172" s="272">
        <f t="shared" si="197"/>
        <v>2.7256898910302896</v>
      </c>
      <c r="CT172" s="272">
        <f t="shared" si="197"/>
        <v>2.6921853986976845</v>
      </c>
      <c r="CU172" s="272">
        <f t="shared" si="197"/>
        <v>2.7256898910302896</v>
      </c>
      <c r="CV172" s="272">
        <f t="shared" si="179"/>
        <v>2.6516216582225254</v>
      </c>
      <c r="CW172" s="272">
        <f t="shared" si="180"/>
        <v>2.713364580402176</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198"/>
        <v>48458</v>
      </c>
      <c r="C173" s="193">
        <f t="shared" si="195"/>
        <v>48487</v>
      </c>
      <c r="D173" s="191">
        <f t="shared" si="196"/>
        <v>48458</v>
      </c>
      <c r="E173" s="325">
        <v>45.225709999999999</v>
      </c>
      <c r="F173" s="329">
        <v>36.693719999999999</v>
      </c>
      <c r="G173" s="327">
        <v>53.977499999999999</v>
      </c>
      <c r="H173" s="328">
        <v>46.08813</v>
      </c>
      <c r="I173" s="325">
        <v>29.716830000000002</v>
      </c>
      <c r="J173" s="329">
        <v>21.446719999999999</v>
      </c>
      <c r="K173" s="327">
        <v>58.291730000000001</v>
      </c>
      <c r="L173" s="328">
        <v>52.389069999999997</v>
      </c>
      <c r="M173" s="325">
        <v>58.0839</v>
      </c>
      <c r="N173" s="329">
        <v>52.410159999999998</v>
      </c>
      <c r="O173" s="339">
        <f>G173+Sheet1!D167</f>
        <v>55.977499999999999</v>
      </c>
      <c r="P173" s="340">
        <f>H173+Sheet1!E167</f>
        <v>44.08813</v>
      </c>
      <c r="Q173" s="325">
        <v>34.732619999999997</v>
      </c>
      <c r="R173" s="329">
        <v>25.807459999999999</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36.413849999999996</v>
      </c>
      <c r="AB173" s="328">
        <v>29.213709999999999</v>
      </c>
      <c r="AC173" s="2">
        <v>70.173699999999997</v>
      </c>
      <c r="AD173" s="73">
        <v>54.761650000000003</v>
      </c>
      <c r="AE173" s="339">
        <f>I173+Sheet1!B167</f>
        <v>33.29128</v>
      </c>
      <c r="AF173" s="342">
        <f>J173+Sheet1!C167</f>
        <v>27.673369999999998</v>
      </c>
      <c r="AG173" s="330">
        <v>2.8911761578366808</v>
      </c>
      <c r="AH173" s="331">
        <v>2.9653088798324934</v>
      </c>
      <c r="AI173" s="330">
        <v>2.579818725454269</v>
      </c>
      <c r="AJ173" s="331">
        <v>2.6242983586517568</v>
      </c>
      <c r="AK173" s="337">
        <v>2.6151115689064235</v>
      </c>
      <c r="AL173" s="338">
        <v>2.6903819995531841</v>
      </c>
      <c r="AM173" s="337">
        <v>2.5094634868350973</v>
      </c>
      <c r="AN173" s="331">
        <v>2.6391249030509192</v>
      </c>
      <c r="AO173" s="332">
        <v>2.3425940150676698</v>
      </c>
      <c r="AP173" s="333">
        <v>1.8977976830927958</v>
      </c>
      <c r="AQ173" s="332">
        <v>1.6012667951095465</v>
      </c>
      <c r="AR173" s="338">
        <v>2.7749004652102451</v>
      </c>
      <c r="AS173" s="337">
        <v>2.6649039693261276</v>
      </c>
      <c r="AT173" s="338">
        <v>2.8055230976946874</v>
      </c>
      <c r="AU173" s="337">
        <v>2.6753769096358062</v>
      </c>
      <c r="AV173" s="338">
        <v>2.6666800820102248</v>
      </c>
      <c r="AW173" s="337">
        <v>2.2865307223483553</v>
      </c>
      <c r="AX173" s="338">
        <v>2.6647814787961899</v>
      </c>
      <c r="AY173" s="337">
        <v>2.6304228851486453</v>
      </c>
      <c r="AZ173" s="338">
        <v>2.4609572369797403</v>
      </c>
      <c r="BA173" s="332">
        <v>3.6324999999999998</v>
      </c>
      <c r="BB173" s="333">
        <v>3.5880237445973169</v>
      </c>
      <c r="BC173" s="15"/>
      <c r="BD173" s="151"/>
      <c r="BE173" s="151"/>
      <c r="BF173" s="151"/>
      <c r="BG173" s="151"/>
      <c r="BH173" s="151"/>
      <c r="BI173" s="151"/>
      <c r="BJ173" s="266">
        <f t="shared" si="181"/>
        <v>2.390546938782061</v>
      </c>
      <c r="BK173" s="266">
        <f t="shared" si="182"/>
        <v>1.9384722035702773</v>
      </c>
      <c r="BL173" s="266">
        <f t="shared" si="183"/>
        <v>2.4811542226424681</v>
      </c>
      <c r="BM173" s="266">
        <f t="shared" si="184"/>
        <v>2.011945932723012</v>
      </c>
      <c r="BN173" s="266">
        <f t="shared" si="185"/>
        <v>2.2055298244294548</v>
      </c>
      <c r="BO173" s="266"/>
      <c r="BP173" s="266">
        <f t="shared" si="186"/>
        <v>2.6647206424533678</v>
      </c>
      <c r="BQ173" s="292">
        <f t="shared" si="187"/>
        <v>2.390546938782061</v>
      </c>
      <c r="BR173" s="292">
        <f t="shared" si="188"/>
        <v>2.7301594078627929</v>
      </c>
      <c r="BS173" s="292">
        <f t="shared" si="189"/>
        <v>2.6554062454693534</v>
      </c>
      <c r="BT173" s="292">
        <f t="shared" si="190"/>
        <v>2.5431829838754365</v>
      </c>
      <c r="BU173" s="292">
        <f t="shared" si="191"/>
        <v>2.6227238231018069</v>
      </c>
      <c r="BV173" s="292">
        <f t="shared" si="192"/>
        <v>2.6695983586517569</v>
      </c>
      <c r="BW173" s="169"/>
      <c r="BX173" s="148">
        <v>41.433714444444448</v>
      </c>
      <c r="BY173" s="165">
        <v>50.471113333333335</v>
      </c>
      <c r="BZ173" s="165">
        <v>26.04122555555556</v>
      </c>
      <c r="CA173" s="165">
        <v>55.562237777777781</v>
      </c>
      <c r="CB173" s="165">
        <v>30.765882222222221</v>
      </c>
      <c r="CC173" s="165">
        <v>55.668325555555555</v>
      </c>
      <c r="CD173" s="165">
        <v>30.794431111111113</v>
      </c>
      <c r="CE173" s="165">
        <v>33.213787777777775</v>
      </c>
      <c r="CF173" s="165">
        <v>50.693335555555556</v>
      </c>
      <c r="CG173" s="200"/>
      <c r="CH173" s="295"/>
      <c r="CI173" s="295"/>
      <c r="CJ173" s="295"/>
      <c r="CK173" s="295"/>
      <c r="CL173" s="295"/>
      <c r="CM173" s="295"/>
      <c r="CN173" s="177"/>
      <c r="CO173" s="171">
        <f t="shared" si="194"/>
        <v>2032</v>
      </c>
      <c r="CP173" s="173">
        <f t="shared" si="193"/>
        <v>48458</v>
      </c>
      <c r="CQ173" s="272">
        <f t="shared" si="177"/>
        <v>2.6622446639908524</v>
      </c>
      <c r="CR173" s="272">
        <f t="shared" si="178"/>
        <v>2.5431829838754365</v>
      </c>
      <c r="CS173" s="272">
        <f t="shared" si="197"/>
        <v>2.6655451484400525</v>
      </c>
      <c r="CT173" s="272">
        <f t="shared" si="197"/>
        <v>2.6327441367827169</v>
      </c>
      <c r="CU173" s="272">
        <f t="shared" si="197"/>
        <v>2.6655451484400525</v>
      </c>
      <c r="CV173" s="272">
        <f t="shared" si="179"/>
        <v>2.6017651917461344</v>
      </c>
      <c r="CW173" s="272">
        <f t="shared" si="180"/>
        <v>2.6537963023822386</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198"/>
        <v>48488</v>
      </c>
      <c r="C174" s="193">
        <f t="shared" si="195"/>
        <v>48518</v>
      </c>
      <c r="D174" s="191">
        <f t="shared" si="196"/>
        <v>48488</v>
      </c>
      <c r="E174" s="325">
        <v>51.327800000000003</v>
      </c>
      <c r="F174" s="329">
        <v>42.217419999999997</v>
      </c>
      <c r="G174" s="327">
        <v>41.948369999999997</v>
      </c>
      <c r="H174" s="328">
        <v>38.602679999999999</v>
      </c>
      <c r="I174" s="325">
        <v>35.61571</v>
      </c>
      <c r="J174" s="329">
        <v>26.790189999999999</v>
      </c>
      <c r="K174" s="327">
        <v>60.727209999999999</v>
      </c>
      <c r="L174" s="328">
        <v>56.141069999999999</v>
      </c>
      <c r="M174" s="325">
        <v>59.324199999999998</v>
      </c>
      <c r="N174" s="329">
        <v>55.341549999999998</v>
      </c>
      <c r="O174" s="339">
        <f>G174+Sheet1!D168</f>
        <v>40.198369999999997</v>
      </c>
      <c r="P174" s="340">
        <f>H174+Sheet1!E168</f>
        <v>36.602679999999999</v>
      </c>
      <c r="Q174" s="325">
        <v>24.381810000000002</v>
      </c>
      <c r="R174" s="329">
        <v>21.474509999999999</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26.829650000000001</v>
      </c>
      <c r="AB174" s="328">
        <v>25.32677</v>
      </c>
      <c r="AC174" s="2">
        <v>53.088340000000002</v>
      </c>
      <c r="AD174" s="73">
        <v>47.861629999999998</v>
      </c>
      <c r="AE174" s="339">
        <f>I174+Sheet1!B168</f>
        <v>40.828609999999998</v>
      </c>
      <c r="AF174" s="342">
        <f>J174+Sheet1!C168</f>
        <v>30.37829</v>
      </c>
      <c r="AG174" s="330">
        <v>2.8911761578366808</v>
      </c>
      <c r="AH174" s="331">
        <v>2.9653088798324934</v>
      </c>
      <c r="AI174" s="330">
        <v>2.579818725454269</v>
      </c>
      <c r="AJ174" s="331">
        <v>2.6391249030509192</v>
      </c>
      <c r="AK174" s="337">
        <v>2.6299180110478115</v>
      </c>
      <c r="AL174" s="338">
        <v>2.7045552155530075</v>
      </c>
      <c r="AM174" s="337">
        <v>2.5716076950281272</v>
      </c>
      <c r="AN174" s="331">
        <v>2.668777991849244</v>
      </c>
      <c r="AO174" s="332">
        <v>2.4463798258618068</v>
      </c>
      <c r="AP174" s="333">
        <v>2.4760329146601316</v>
      </c>
      <c r="AQ174" s="332">
        <v>1.6160933395087089</v>
      </c>
      <c r="AR174" s="338">
        <v>2.788399312061312</v>
      </c>
      <c r="AS174" s="337">
        <v>2.6790828143444081</v>
      </c>
      <c r="AT174" s="338">
        <v>2.819088952071672</v>
      </c>
      <c r="AU174" s="337">
        <v>2.6892103955478275</v>
      </c>
      <c r="AV174" s="338">
        <v>2.6811083305850927</v>
      </c>
      <c r="AW174" s="337">
        <v>2.6445876589727635</v>
      </c>
      <c r="AX174" s="338">
        <v>2.6789600557843669</v>
      </c>
      <c r="AY174" s="337">
        <v>2.6452628310529915</v>
      </c>
      <c r="AZ174" s="338">
        <v>2.530053922454099</v>
      </c>
      <c r="BA174" s="332">
        <v>3.7214999999999998</v>
      </c>
      <c r="BB174" s="333">
        <v>3.6621564665931294</v>
      </c>
      <c r="BC174" s="15"/>
      <c r="BD174" s="151"/>
      <c r="BE174" s="151"/>
      <c r="BF174" s="151"/>
      <c r="BG174" s="151"/>
      <c r="BH174" s="151"/>
      <c r="BI174" s="151"/>
      <c r="BJ174" s="266">
        <f t="shared" si="181"/>
        <v>2.4960310436648103</v>
      </c>
      <c r="BK174" s="266">
        <f t="shared" si="182"/>
        <v>2.5261693593455958</v>
      </c>
      <c r="BL174" s="266">
        <f t="shared" si="183"/>
        <v>2.5906361569570073</v>
      </c>
      <c r="BM174" s="266">
        <f t="shared" si="184"/>
        <v>2.6219167096183043</v>
      </c>
      <c r="BN174" s="266">
        <f t="shared" si="185"/>
        <v>2.5586883173964292</v>
      </c>
      <c r="BO174" s="266"/>
      <c r="BP174" s="266">
        <f t="shared" si="186"/>
        <v>2.679753131958754</v>
      </c>
      <c r="BQ174" s="292">
        <f t="shared" si="187"/>
        <v>2.4960310436648103</v>
      </c>
      <c r="BR174" s="292">
        <f t="shared" si="188"/>
        <v>2.7607106443556333</v>
      </c>
      <c r="BS174" s="292">
        <f t="shared" si="189"/>
        <v>2.6704183534906334</v>
      </c>
      <c r="BT174" s="292">
        <f t="shared" si="190"/>
        <v>2.6055579795524713</v>
      </c>
      <c r="BU174" s="292">
        <f t="shared" si="191"/>
        <v>2.6375603425773018</v>
      </c>
      <c r="BV174" s="292">
        <f t="shared" si="192"/>
        <v>2.6844249030509193</v>
      </c>
      <c r="BW174" s="169"/>
      <c r="BX174" s="148">
        <v>47.311395913978501</v>
      </c>
      <c r="BY174" s="165">
        <v>40.473388387096769</v>
      </c>
      <c r="BZ174" s="165">
        <v>31.724889354838709</v>
      </c>
      <c r="CA174" s="165">
        <v>57.568408064516127</v>
      </c>
      <c r="CB174" s="165">
        <v>23.100097096774192</v>
      </c>
      <c r="CC174" s="165">
        <v>58.705363333333331</v>
      </c>
      <c r="CD174" s="165">
        <v>36.221479677419353</v>
      </c>
      <c r="CE174" s="165">
        <v>26.167089999999998</v>
      </c>
      <c r="CF174" s="165">
        <v>38.613173333333329</v>
      </c>
      <c r="CG174" s="200"/>
      <c r="CH174" s="295"/>
      <c r="CI174" s="295"/>
      <c r="CJ174" s="295"/>
      <c r="CK174" s="295"/>
      <c r="CL174" s="295"/>
      <c r="CM174" s="295"/>
      <c r="CN174" s="177"/>
      <c r="CO174" s="171">
        <f t="shared" si="194"/>
        <v>2032</v>
      </c>
      <c r="CP174" s="173">
        <f t="shared" si="193"/>
        <v>48488</v>
      </c>
      <c r="CQ174" s="272">
        <f t="shared" si="177"/>
        <v>2.6622446639908524</v>
      </c>
      <c r="CR174" s="272">
        <f t="shared" si="178"/>
        <v>2.6055579795524713</v>
      </c>
      <c r="CS174" s="272">
        <f t="shared" si="197"/>
        <v>2.680557256461332</v>
      </c>
      <c r="CT174" s="272">
        <f t="shared" si="197"/>
        <v>2.6475806562582114</v>
      </c>
      <c r="CU174" s="272">
        <f t="shared" si="197"/>
        <v>2.680557256461332</v>
      </c>
      <c r="CV174" s="272">
        <f t="shared" si="179"/>
        <v>2.665270963689633</v>
      </c>
      <c r="CW174" s="272">
        <f t="shared" si="180"/>
        <v>2.6686883718872227</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198"/>
        <v>48519</v>
      </c>
      <c r="C175" s="193">
        <f t="shared" si="195"/>
        <v>48548</v>
      </c>
      <c r="D175" s="191">
        <f t="shared" si="196"/>
        <v>48519</v>
      </c>
      <c r="E175" s="325">
        <v>52.767020000000002</v>
      </c>
      <c r="F175" s="329">
        <v>44.866459999999996</v>
      </c>
      <c r="G175" s="327">
        <v>43.393030000000003</v>
      </c>
      <c r="H175" s="328">
        <v>40.682830000000003</v>
      </c>
      <c r="I175" s="325">
        <v>36.992930000000001</v>
      </c>
      <c r="J175" s="329">
        <v>29.362500000000001</v>
      </c>
      <c r="K175" s="327">
        <v>60.437359999999998</v>
      </c>
      <c r="L175" s="328">
        <v>57.508159999999997</v>
      </c>
      <c r="M175" s="325">
        <v>60.428359999999998</v>
      </c>
      <c r="N175" s="329">
        <v>57.667360000000002</v>
      </c>
      <c r="O175" s="339">
        <f>G175+Sheet1!D169</f>
        <v>41.393030000000003</v>
      </c>
      <c r="P175" s="340">
        <f>H175+Sheet1!E169</f>
        <v>38.682830000000003</v>
      </c>
      <c r="Q175" s="325">
        <v>25.336659999999998</v>
      </c>
      <c r="R175" s="329">
        <v>23.297370000000001</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28.575659999999999</v>
      </c>
      <c r="AB175" s="328">
        <v>27.668420000000001</v>
      </c>
      <c r="AC175" s="2">
        <v>53.087029999999999</v>
      </c>
      <c r="AD175" s="73">
        <v>50.539209999999997</v>
      </c>
      <c r="AE175" s="339">
        <f>I175+Sheet1!B169</f>
        <v>40.734580000000001</v>
      </c>
      <c r="AF175" s="342">
        <f>J175+Sheet1!C169</f>
        <v>32.169449999999998</v>
      </c>
      <c r="AG175" s="330">
        <v>2.9949619686308182</v>
      </c>
      <c r="AH175" s="331">
        <v>3.3507990342107172</v>
      </c>
      <c r="AI175" s="330">
        <v>2.9504823354333309</v>
      </c>
      <c r="AJ175" s="331">
        <v>3.0097885130299806</v>
      </c>
      <c r="AK175" s="337">
        <v>3.0002129578218169</v>
      </c>
      <c r="AL175" s="338">
        <v>3.0823073844731392</v>
      </c>
      <c r="AM175" s="337">
        <v>2.8023181501864358</v>
      </c>
      <c r="AN175" s="331">
        <v>2.9949619686308182</v>
      </c>
      <c r="AO175" s="332">
        <v>2.8466965246391935</v>
      </c>
      <c r="AP175" s="333">
        <v>3.1728805014207682</v>
      </c>
      <c r="AQ175" s="332">
        <v>1.9126242274919583</v>
      </c>
      <c r="AR175" s="338">
        <v>3.1744242255756729</v>
      </c>
      <c r="AS175" s="337">
        <v>3.0554958298902815</v>
      </c>
      <c r="AT175" s="338">
        <v>3.2063427429362186</v>
      </c>
      <c r="AU175" s="337">
        <v>3.0682632368344991</v>
      </c>
      <c r="AV175" s="338">
        <v>3.0563257113416555</v>
      </c>
      <c r="AW175" s="337">
        <v>3.259391318789445</v>
      </c>
      <c r="AX175" s="338">
        <v>3.0553681558208394</v>
      </c>
      <c r="AY175" s="337">
        <v>3.0161722165020897</v>
      </c>
      <c r="AZ175" s="338">
        <v>2.9247575827814876</v>
      </c>
      <c r="BA175" s="332">
        <v>4.1218000000000004</v>
      </c>
      <c r="BB175" s="333">
        <v>3.751115732988104</v>
      </c>
      <c r="BC175" s="15"/>
      <c r="BD175" s="151"/>
      <c r="BE175" s="151"/>
      <c r="BF175" s="151"/>
      <c r="BG175" s="151"/>
      <c r="BH175" s="151"/>
      <c r="BI175" s="151"/>
      <c r="BJ175" s="266">
        <f t="shared" si="181"/>
        <v>2.9028983053554156</v>
      </c>
      <c r="BK175" s="266">
        <f t="shared" si="182"/>
        <v>3.2344197778440575</v>
      </c>
      <c r="BL175" s="266">
        <f t="shared" si="183"/>
        <v>3.0129236178845176</v>
      </c>
      <c r="BM175" s="266">
        <f t="shared" si="184"/>
        <v>3.3570096971587859</v>
      </c>
      <c r="BN175" s="266">
        <f t="shared" si="185"/>
        <v>3.1268128495606939</v>
      </c>
      <c r="BO175" s="266"/>
      <c r="BP175" s="266">
        <f t="shared" si="186"/>
        <v>3.0555653695934102</v>
      </c>
      <c r="BQ175" s="292">
        <f t="shared" si="187"/>
        <v>2.9028983053554156</v>
      </c>
      <c r="BR175" s="292">
        <f t="shared" si="188"/>
        <v>3.0967742457768774</v>
      </c>
      <c r="BS175" s="292">
        <f t="shared" si="189"/>
        <v>3.0458568070787964</v>
      </c>
      <c r="BT175" s="292">
        <f t="shared" si="190"/>
        <v>2.837125233550573</v>
      </c>
      <c r="BU175" s="292">
        <f t="shared" si="191"/>
        <v>3.0086074946904282</v>
      </c>
      <c r="BV175" s="292">
        <f t="shared" si="192"/>
        <v>3.0550885130299807</v>
      </c>
      <c r="BW175" s="169"/>
      <c r="BX175" s="148">
        <v>49.249572343966712</v>
      </c>
      <c r="BY175" s="165">
        <v>42.186408363384189</v>
      </c>
      <c r="BZ175" s="165">
        <v>33.595748266296809</v>
      </c>
      <c r="CA175" s="165">
        <v>59.199121442441054</v>
      </c>
      <c r="CB175" s="165">
        <v>24.428737545076281</v>
      </c>
      <c r="CC175" s="165">
        <v>59.133236282940352</v>
      </c>
      <c r="CD175" s="165">
        <v>36.921255825242717</v>
      </c>
      <c r="CE175" s="165">
        <v>28.17174316227462</v>
      </c>
      <c r="CF175" s="165">
        <v>40.186408363384189</v>
      </c>
      <c r="CG175" s="200"/>
      <c r="CH175" s="295"/>
      <c r="CI175" s="295"/>
      <c r="CJ175" s="295"/>
      <c r="CK175" s="295"/>
      <c r="CL175" s="295"/>
      <c r="CM175" s="295"/>
      <c r="CN175" s="177"/>
      <c r="CO175" s="171">
        <f t="shared" si="194"/>
        <v>2032</v>
      </c>
      <c r="CP175" s="173">
        <f t="shared" si="193"/>
        <v>48519</v>
      </c>
      <c r="CQ175" s="272">
        <f t="shared" si="177"/>
        <v>3.0419062536447106</v>
      </c>
      <c r="CR175" s="272">
        <f t="shared" si="178"/>
        <v>2.837125233550573</v>
      </c>
      <c r="CS175" s="272">
        <f t="shared" si="197"/>
        <v>3.055995710049495</v>
      </c>
      <c r="CT175" s="272">
        <f t="shared" si="197"/>
        <v>3.0186278083713383</v>
      </c>
      <c r="CU175" s="272">
        <f t="shared" si="197"/>
        <v>3.055995710049495</v>
      </c>
      <c r="CV175" s="272">
        <f t="shared" si="179"/>
        <v>2.9010362260734506</v>
      </c>
      <c r="CW175" s="272">
        <f t="shared" si="180"/>
        <v>3.0409901095118328</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198"/>
        <v>48549</v>
      </c>
      <c r="C176" s="193">
        <f t="shared" si="195"/>
        <v>48579</v>
      </c>
      <c r="D176" s="191">
        <f t="shared" si="196"/>
        <v>48549</v>
      </c>
      <c r="E176" s="325">
        <v>63.397379999999998</v>
      </c>
      <c r="F176" s="329">
        <v>50.196809999999999</v>
      </c>
      <c r="G176" s="327">
        <v>45.928310000000003</v>
      </c>
      <c r="H176" s="328">
        <v>43.668469999999999</v>
      </c>
      <c r="I176" s="325">
        <v>49.243740000000003</v>
      </c>
      <c r="J176" s="329">
        <v>34.767569999999999</v>
      </c>
      <c r="K176" s="327">
        <v>60.074640000000002</v>
      </c>
      <c r="L176" s="328">
        <v>59.985819999999997</v>
      </c>
      <c r="M176" s="325">
        <v>61.2485</v>
      </c>
      <c r="N176" s="329">
        <v>60.55256</v>
      </c>
      <c r="O176" s="339">
        <f>G176+Sheet1!D170</f>
        <v>43.928310000000003</v>
      </c>
      <c r="P176" s="340">
        <f>H176+Sheet1!E170</f>
        <v>41.668469999999999</v>
      </c>
      <c r="Q176" s="325">
        <v>29.86674</v>
      </c>
      <c r="R176" s="329">
        <v>26.812660000000001</v>
      </c>
      <c r="S176" s="4">
        <v>56.738880000000002</v>
      </c>
      <c r="T176" s="5">
        <v>51.55688</v>
      </c>
      <c r="U176" s="2">
        <v>58.238880000000002</v>
      </c>
      <c r="V176" s="3">
        <v>55.55688</v>
      </c>
      <c r="W176" s="4">
        <v>63.729190000000003</v>
      </c>
      <c r="X176" s="5">
        <v>46.977890000000002</v>
      </c>
      <c r="Y176" s="2">
        <v>57.738880000000002</v>
      </c>
      <c r="Z176" s="3">
        <v>56.55688</v>
      </c>
      <c r="AA176" s="327">
        <v>32.644469999999998</v>
      </c>
      <c r="AB176" s="328">
        <v>31.379750000000001</v>
      </c>
      <c r="AC176" s="2">
        <v>60.238880000000002</v>
      </c>
      <c r="AD176" s="73">
        <v>54.55688</v>
      </c>
      <c r="AE176" s="339">
        <f>I176+Sheet1!B170</f>
        <v>50.761290000000002</v>
      </c>
      <c r="AF176" s="342">
        <f>J176+Sheet1!C170</f>
        <v>36.292119999999997</v>
      </c>
      <c r="AG176" s="330">
        <v>3.1432274126224433</v>
      </c>
      <c r="AH176" s="331">
        <v>3.8697280881814038</v>
      </c>
      <c r="AI176" s="330">
        <v>3.4397583006056922</v>
      </c>
      <c r="AJ176" s="331">
        <v>3.3507990342107172</v>
      </c>
      <c r="AK176" s="337">
        <v>3.3410575841926611</v>
      </c>
      <c r="AL176" s="338">
        <v>3.4271720023522745</v>
      </c>
      <c r="AM176" s="337">
        <v>3.1137570837713588</v>
      </c>
      <c r="AN176" s="331">
        <v>3.2321866790174179</v>
      </c>
      <c r="AO176" s="332">
        <v>3.1432274126224433</v>
      </c>
      <c r="AP176" s="333">
        <v>3.6325033777948046</v>
      </c>
      <c r="AQ176" s="332">
        <v>1.9274507718911207</v>
      </c>
      <c r="AR176" s="338">
        <v>3.5237422435312684</v>
      </c>
      <c r="AS176" s="337">
        <v>3.399701113301357</v>
      </c>
      <c r="AT176" s="338">
        <v>3.5562137435914543</v>
      </c>
      <c r="AU176" s="337">
        <v>3.4139885733278388</v>
      </c>
      <c r="AV176" s="338">
        <v>3.3998309993015985</v>
      </c>
      <c r="AW176" s="337">
        <v>3.699478001856995</v>
      </c>
      <c r="AX176" s="338">
        <v>3.3995712273011169</v>
      </c>
      <c r="AY176" s="337">
        <v>3.3572933342227542</v>
      </c>
      <c r="AZ176" s="338">
        <v>3.2161072519610658</v>
      </c>
      <c r="BA176" s="332">
        <v>4.4775999999999998</v>
      </c>
      <c r="BB176" s="333">
        <v>3.8697280881814038</v>
      </c>
      <c r="BC176" s="15"/>
      <c r="BD176" s="151"/>
      <c r="BE176" s="151"/>
      <c r="BF176" s="151"/>
      <c r="BG176" s="151"/>
      <c r="BH176" s="151"/>
      <c r="BI176" s="151"/>
      <c r="BJ176" s="266">
        <f t="shared" si="181"/>
        <v>3.204281462163272</v>
      </c>
      <c r="BK176" s="266">
        <f t="shared" si="182"/>
        <v>3.7015636708962338</v>
      </c>
      <c r="BL176" s="266">
        <f t="shared" si="183"/>
        <v>3.325729144497489</v>
      </c>
      <c r="BM176" s="266">
        <f t="shared" si="184"/>
        <v>3.84185826340889</v>
      </c>
      <c r="BN176" s="266">
        <f t="shared" si="185"/>
        <v>3.518358135241471</v>
      </c>
      <c r="BO176" s="266"/>
      <c r="BP176" s="266">
        <f t="shared" si="186"/>
        <v>3.4013126282172941</v>
      </c>
      <c r="BQ176" s="292">
        <f t="shared" si="187"/>
        <v>3.204281462163272</v>
      </c>
      <c r="BR176" s="292">
        <f t="shared" si="188"/>
        <v>3.3411841377196003</v>
      </c>
      <c r="BS176" s="292">
        <f t="shared" si="189"/>
        <v>3.3914358665645961</v>
      </c>
      <c r="BT176" s="292">
        <f t="shared" si="190"/>
        <v>3.1497207706226624</v>
      </c>
      <c r="BU176" s="292">
        <f t="shared" si="191"/>
        <v>3.3501445019592584</v>
      </c>
      <c r="BV176" s="292">
        <f t="shared" si="192"/>
        <v>3.3960990342107173</v>
      </c>
      <c r="BW176" s="169"/>
      <c r="BX176" s="148">
        <v>57.577773870967739</v>
      </c>
      <c r="BY176" s="165">
        <v>44.932036451612902</v>
      </c>
      <c r="BZ176" s="165">
        <v>42.861772580645173</v>
      </c>
      <c r="CA176" s="165">
        <v>60.941687741935482</v>
      </c>
      <c r="CB176" s="165">
        <v>28.520317634408602</v>
      </c>
      <c r="CC176" s="165">
        <v>60.035482795698933</v>
      </c>
      <c r="CD176" s="165">
        <v>44.382408602150548</v>
      </c>
      <c r="CE176" s="165">
        <v>32.086905268817205</v>
      </c>
      <c r="CF176" s="165">
        <v>42.932036451612902</v>
      </c>
      <c r="CG176" s="200"/>
      <c r="CH176" s="295"/>
      <c r="CI176" s="295"/>
      <c r="CJ176" s="295"/>
      <c r="CK176" s="295"/>
      <c r="CL176" s="295"/>
      <c r="CM176" s="295"/>
      <c r="CN176" s="177"/>
      <c r="CO176" s="171">
        <f t="shared" si="194"/>
        <v>2032</v>
      </c>
      <c r="CP176" s="173">
        <f t="shared" si="193"/>
        <v>48549</v>
      </c>
      <c r="CQ176" s="272">
        <f t="shared" si="177"/>
        <v>3.543059551987803</v>
      </c>
      <c r="CR176" s="272">
        <f t="shared" si="178"/>
        <v>3.1497207706226624</v>
      </c>
      <c r="CS176" s="272">
        <f t="shared" si="197"/>
        <v>3.4015747695352947</v>
      </c>
      <c r="CT176" s="272">
        <f t="shared" si="197"/>
        <v>3.360164815640168</v>
      </c>
      <c r="CU176" s="272">
        <f t="shared" si="197"/>
        <v>3.4015747695352947</v>
      </c>
      <c r="CV176" s="272">
        <f t="shared" si="179"/>
        <v>3.2192987072549037</v>
      </c>
      <c r="CW176" s="272">
        <f t="shared" si="180"/>
        <v>3.3835077081264737</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198"/>
        <v>48580</v>
      </c>
      <c r="C177" s="193">
        <f t="shared" si="195"/>
        <v>48610</v>
      </c>
      <c r="D177" s="191">
        <f t="shared" si="196"/>
        <v>48580</v>
      </c>
      <c r="E177" s="325">
        <v>60.698790000000002</v>
      </c>
      <c r="F177" s="329">
        <v>49.569580000000002</v>
      </c>
      <c r="G177" s="327">
        <v>50.557409999999997</v>
      </c>
      <c r="H177" s="328">
        <v>46.416730000000001</v>
      </c>
      <c r="I177" s="325">
        <v>44.371110000000002</v>
      </c>
      <c r="J177" s="329">
        <v>33.40878</v>
      </c>
      <c r="K177" s="327">
        <v>64.035799999999995</v>
      </c>
      <c r="L177" s="328">
        <v>62.087730000000001</v>
      </c>
      <c r="M177" s="325">
        <v>65.119960000000006</v>
      </c>
      <c r="N177" s="329">
        <v>62.723979999999997</v>
      </c>
      <c r="O177" s="339">
        <f>G177+Sheet1!D171</f>
        <v>48.557409999999997</v>
      </c>
      <c r="P177" s="340">
        <f>H177+Sheet1!E171</f>
        <v>44.416730000000001</v>
      </c>
      <c r="Q177" s="325">
        <v>32.579030000000003</v>
      </c>
      <c r="R177" s="329">
        <v>28.56372</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36.034669999999998</v>
      </c>
      <c r="AB177" s="328">
        <v>33.843330000000002</v>
      </c>
      <c r="AC177" s="2">
        <v>58.992440000000002</v>
      </c>
      <c r="AD177" s="73">
        <v>51.423360000000002</v>
      </c>
      <c r="AE177" s="339">
        <f>I177+Sheet1!B171</f>
        <v>46.272860000000001</v>
      </c>
      <c r="AF177" s="342">
        <f>J177+Sheet1!C171</f>
        <v>38.455579999999998</v>
      </c>
      <c r="AG177" s="330">
        <v>3.3823647472365344</v>
      </c>
      <c r="AH177" s="331">
        <v>4.2317478227757537</v>
      </c>
      <c r="AI177" s="330">
        <v>3.7160509554840848</v>
      </c>
      <c r="AJ177" s="331">
        <v>3.609878071041682</v>
      </c>
      <c r="AK177" s="337">
        <v>3.599500086706811</v>
      </c>
      <c r="AL177" s="338">
        <v>3.6922792666605622</v>
      </c>
      <c r="AM177" s="337">
        <v>3.3994817352927216</v>
      </c>
      <c r="AN177" s="331">
        <v>3.4885376316789363</v>
      </c>
      <c r="AO177" s="332">
        <v>3.3975323021568777</v>
      </c>
      <c r="AP177" s="333">
        <v>3.9738993891299192</v>
      </c>
      <c r="AQ177" s="332">
        <v>2.0931225790073618</v>
      </c>
      <c r="AR177" s="338">
        <v>3.7963358562582057</v>
      </c>
      <c r="AS177" s="337">
        <v>3.6629441642739913</v>
      </c>
      <c r="AT177" s="338">
        <v>3.8309291373744432</v>
      </c>
      <c r="AU177" s="337">
        <v>3.678511140776298</v>
      </c>
      <c r="AV177" s="338">
        <v>3.6628057911495264</v>
      </c>
      <c r="AW177" s="337">
        <v>4.0422248984324263</v>
      </c>
      <c r="AX177" s="338">
        <v>3.6628057911495264</v>
      </c>
      <c r="AY177" s="337">
        <v>3.6167967272649291</v>
      </c>
      <c r="AZ177" s="338">
        <v>3.473372983757006</v>
      </c>
      <c r="BA177" s="332">
        <v>4.3986000000000001</v>
      </c>
      <c r="BB177" s="333">
        <v>3.8993811769797286</v>
      </c>
      <c r="BC177" s="15"/>
      <c r="BD177" s="151"/>
      <c r="BE177" s="151"/>
      <c r="BF177" s="151"/>
      <c r="BG177" s="151"/>
      <c r="BH177" s="151"/>
      <c r="BI177" s="151"/>
      <c r="BJ177" s="266">
        <f t="shared" si="181"/>
        <v>3.4627476574416889</v>
      </c>
      <c r="BK177" s="266">
        <f t="shared" si="182"/>
        <v>4.0485460993291182</v>
      </c>
      <c r="BL177" s="266">
        <f t="shared" si="183"/>
        <v>3.593991164120772</v>
      </c>
      <c r="BM177" s="266">
        <f t="shared" si="184"/>
        <v>4.2019912661984025</v>
      </c>
      <c r="BN177" s="266">
        <f t="shared" si="185"/>
        <v>3.8268190467724956</v>
      </c>
      <c r="BO177" s="266"/>
      <c r="BP177" s="266">
        <f t="shared" si="186"/>
        <v>3.6639903498344135</v>
      </c>
      <c r="BQ177" s="292">
        <f t="shared" si="187"/>
        <v>3.4627476574416889</v>
      </c>
      <c r="BR177" s="292">
        <f t="shared" si="188"/>
        <v>3.6052995772002046</v>
      </c>
      <c r="BS177" s="292">
        <f t="shared" si="189"/>
        <v>3.6534682122141446</v>
      </c>
      <c r="BT177" s="292">
        <f t="shared" si="190"/>
        <v>3.4365065294516928</v>
      </c>
      <c r="BU177" s="292">
        <f t="shared" si="191"/>
        <v>3.609111996326364</v>
      </c>
      <c r="BV177" s="292">
        <f t="shared" si="192"/>
        <v>3.6551780710416821</v>
      </c>
      <c r="BW177" s="169"/>
      <c r="BX177" s="148">
        <v>55.553026236559141</v>
      </c>
      <c r="BY177" s="165">
        <v>48.64290204301075</v>
      </c>
      <c r="BZ177" s="165">
        <v>39.302505806451613</v>
      </c>
      <c r="CA177" s="165">
        <v>64.012141290322589</v>
      </c>
      <c r="CB177" s="165">
        <v>30.722488817204301</v>
      </c>
      <c r="CC177" s="165">
        <v>63.135079462365589</v>
      </c>
      <c r="CD177" s="165">
        <v>42.65841870967742</v>
      </c>
      <c r="CE177" s="165">
        <v>35.021469784946234</v>
      </c>
      <c r="CF177" s="165">
        <v>46.64290204301075</v>
      </c>
      <c r="CG177" s="200"/>
      <c r="CH177" s="295"/>
      <c r="CI177" s="295"/>
      <c r="CJ177" s="295"/>
      <c r="CK177" s="295"/>
      <c r="CL177" s="295"/>
      <c r="CM177" s="295"/>
      <c r="CN177" s="177"/>
      <c r="CO177" s="171">
        <f t="shared" si="194"/>
        <v>2033</v>
      </c>
      <c r="CP177" s="173">
        <f t="shared" si="193"/>
        <v>48580</v>
      </c>
      <c r="CQ177" s="272">
        <f t="shared" si="177"/>
        <v>3.8260593009157891</v>
      </c>
      <c r="CR177" s="272">
        <f t="shared" si="178"/>
        <v>3.4365065294516928</v>
      </c>
      <c r="CS177" s="272">
        <f t="shared" si="197"/>
        <v>3.6636071151848437</v>
      </c>
      <c r="CT177" s="272">
        <f t="shared" si="197"/>
        <v>3.6191323100072736</v>
      </c>
      <c r="CU177" s="272">
        <f t="shared" si="197"/>
        <v>3.6636071151848437</v>
      </c>
      <c r="CV177" s="272">
        <f t="shared" si="179"/>
        <v>3.5112835130116919</v>
      </c>
      <c r="CW177" s="272">
        <f t="shared" si="180"/>
        <v>3.6437317306565711</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198"/>
        <v>48611</v>
      </c>
      <c r="C178" s="193">
        <f t="shared" si="195"/>
        <v>48638</v>
      </c>
      <c r="D178" s="191">
        <f t="shared" si="196"/>
        <v>48611</v>
      </c>
      <c r="E178" s="325">
        <v>59.047899999999998</v>
      </c>
      <c r="F178" s="329">
        <v>48.754539999999999</v>
      </c>
      <c r="G178" s="327">
        <v>43.346089999999997</v>
      </c>
      <c r="H178" s="328">
        <v>41.377420000000001</v>
      </c>
      <c r="I178" s="325">
        <v>43.341270000000002</v>
      </c>
      <c r="J178" s="329">
        <v>32.920050000000003</v>
      </c>
      <c r="K178" s="327">
        <v>58.396479999999997</v>
      </c>
      <c r="L178" s="328">
        <v>58.852159999999998</v>
      </c>
      <c r="M178" s="325">
        <v>59.210230000000003</v>
      </c>
      <c r="N178" s="329">
        <v>58.478050000000003</v>
      </c>
      <c r="O178" s="339">
        <f>G178+Sheet1!D172</f>
        <v>41.846089999999997</v>
      </c>
      <c r="P178" s="340">
        <f>H178+Sheet1!E172</f>
        <v>38.877420000000001</v>
      </c>
      <c r="Q178" s="325">
        <v>26.073920000000001</v>
      </c>
      <c r="R178" s="329">
        <v>23.46884</v>
      </c>
      <c r="S178" s="4">
        <v>50.42436</v>
      </c>
      <c r="T178" s="5">
        <v>46.798580000000001</v>
      </c>
      <c r="U178" s="2">
        <v>50.92436</v>
      </c>
      <c r="V178" s="3">
        <v>49.548580000000001</v>
      </c>
      <c r="W178" s="4">
        <v>54.959809999999997</v>
      </c>
      <c r="X178" s="5">
        <v>43.77469</v>
      </c>
      <c r="Y178" s="2">
        <v>52.42436</v>
      </c>
      <c r="Z178" s="3">
        <v>51.548580000000001</v>
      </c>
      <c r="AA178" s="327">
        <v>28.65767</v>
      </c>
      <c r="AB178" s="328">
        <v>28.715540000000001</v>
      </c>
      <c r="AC178" s="2">
        <v>51.42436</v>
      </c>
      <c r="AD178" s="73">
        <v>47.798580000000001</v>
      </c>
      <c r="AE178" s="339">
        <f>I178+Sheet1!B172</f>
        <v>46.65757</v>
      </c>
      <c r="AF178" s="342">
        <f>J178+Sheet1!C172</f>
        <v>38.636850000000003</v>
      </c>
      <c r="AG178" s="330">
        <v>3.3975323021568777</v>
      </c>
      <c r="AH178" s="331">
        <v>3.5947105161213391</v>
      </c>
      <c r="AI178" s="330">
        <v>3.2003540881924155</v>
      </c>
      <c r="AJ178" s="331">
        <v>3.2458567529534457</v>
      </c>
      <c r="AK178" s="337">
        <v>3.235825466631066</v>
      </c>
      <c r="AL178" s="338">
        <v>3.3249701644159457</v>
      </c>
      <c r="AM178" s="337">
        <v>3.0430241435149297</v>
      </c>
      <c r="AN178" s="331">
        <v>3.0790136488296698</v>
      </c>
      <c r="AO178" s="332">
        <v>2.9880083193076108</v>
      </c>
      <c r="AP178" s="333">
        <v>3.443034966917907</v>
      </c>
      <c r="AQ178" s="332">
        <v>2.0627874691666759</v>
      </c>
      <c r="AR178" s="338">
        <v>3.4248817761868469</v>
      </c>
      <c r="AS178" s="337">
        <v>3.2966150617446863</v>
      </c>
      <c r="AT178" s="338">
        <v>3.4583193972614454</v>
      </c>
      <c r="AU178" s="337">
        <v>3.3115282407439572</v>
      </c>
      <c r="AV178" s="338">
        <v>3.2966150617446863</v>
      </c>
      <c r="AW178" s="337">
        <v>3.542782828095882</v>
      </c>
      <c r="AX178" s="338">
        <v>3.2964813112603881</v>
      </c>
      <c r="AY178" s="337">
        <v>3.252544277168365</v>
      </c>
      <c r="AZ178" s="338">
        <v>3.0834836650151942</v>
      </c>
      <c r="BA178" s="332">
        <v>4.2013999999999996</v>
      </c>
      <c r="BB178" s="333">
        <v>4.2255651537613028</v>
      </c>
      <c r="BC178" s="15"/>
      <c r="BD178" s="151"/>
      <c r="BE178" s="151"/>
      <c r="BF178" s="151"/>
      <c r="BG178" s="151"/>
      <c r="BH178" s="151"/>
      <c r="BI178" s="151"/>
      <c r="BJ178" s="266">
        <f t="shared" si="181"/>
        <v>3.0465224487321989</v>
      </c>
      <c r="BK178" s="266">
        <f t="shared" si="182"/>
        <v>3.5089949028538538</v>
      </c>
      <c r="BL178" s="266">
        <f t="shared" si="183"/>
        <v>3.1619910915919283</v>
      </c>
      <c r="BM178" s="266">
        <f t="shared" si="184"/>
        <v>3.6419911721795319</v>
      </c>
      <c r="BN178" s="266">
        <f t="shared" si="185"/>
        <v>3.339874903839378</v>
      </c>
      <c r="BO178" s="266"/>
      <c r="BP178" s="266">
        <f t="shared" si="186"/>
        <v>3.2949126674981706</v>
      </c>
      <c r="BQ178" s="292">
        <f t="shared" si="187"/>
        <v>3.0465224487321989</v>
      </c>
      <c r="BR178" s="292">
        <f t="shared" si="188"/>
        <v>3.1833717256158329</v>
      </c>
      <c r="BS178" s="292">
        <f t="shared" si="189"/>
        <v>3.2847420436287802</v>
      </c>
      <c r="BT178" s="292">
        <f t="shared" si="190"/>
        <v>3.0787251465571912</v>
      </c>
      <c r="BU178" s="292">
        <f t="shared" si="191"/>
        <v>3.2446986192319041</v>
      </c>
      <c r="BV178" s="292">
        <f t="shared" si="192"/>
        <v>3.2911567529534458</v>
      </c>
      <c r="BW178" s="169"/>
      <c r="BX178" s="148">
        <v>54.63646</v>
      </c>
      <c r="BY178" s="165">
        <v>42.502374285714282</v>
      </c>
      <c r="BZ178" s="165">
        <v>38.875032857142855</v>
      </c>
      <c r="CA178" s="165">
        <v>58.896438571428568</v>
      </c>
      <c r="CB178" s="165">
        <v>24.957457142857145</v>
      </c>
      <c r="CC178" s="165">
        <v>58.59177142857142</v>
      </c>
      <c r="CD178" s="165">
        <v>43.220118571428571</v>
      </c>
      <c r="CE178" s="165">
        <v>28.682471428571429</v>
      </c>
      <c r="CF178" s="165">
        <v>40.573802857142859</v>
      </c>
      <c r="CG178" s="200"/>
      <c r="CH178" s="295"/>
      <c r="CI178" s="295"/>
      <c r="CJ178" s="295"/>
      <c r="CK178" s="295"/>
      <c r="CL178" s="295"/>
      <c r="CM178" s="295"/>
      <c r="CN178" s="177"/>
      <c r="CO178" s="171">
        <f t="shared" si="194"/>
        <v>2033</v>
      </c>
      <c r="CP178" s="173">
        <f t="shared" si="193"/>
        <v>48611</v>
      </c>
      <c r="CQ178" s="272">
        <f t="shared" si="177"/>
        <v>3.2978437244621688</v>
      </c>
      <c r="CR178" s="272">
        <f t="shared" si="178"/>
        <v>3.0787251465571912</v>
      </c>
      <c r="CS178" s="272">
        <f t="shared" si="197"/>
        <v>3.2948809465994793</v>
      </c>
      <c r="CT178" s="272">
        <f t="shared" si="197"/>
        <v>3.2547189329128141</v>
      </c>
      <c r="CU178" s="272">
        <f t="shared" si="197"/>
        <v>3.2948809465994793</v>
      </c>
      <c r="CV178" s="272">
        <f t="shared" si="179"/>
        <v>3.1470160263192133</v>
      </c>
      <c r="CW178" s="272">
        <f t="shared" si="180"/>
        <v>3.2781016401701946</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198"/>
        <v>48639</v>
      </c>
      <c r="C179" s="193">
        <f t="shared" si="195"/>
        <v>48669</v>
      </c>
      <c r="D179" s="191">
        <f t="shared" si="196"/>
        <v>48639</v>
      </c>
      <c r="E179" s="325">
        <v>36.943449999999999</v>
      </c>
      <c r="F179" s="329">
        <v>37.851509999999998</v>
      </c>
      <c r="G179" s="327">
        <v>31.280439999999999</v>
      </c>
      <c r="H179" s="328">
        <v>35.308439999999997</v>
      </c>
      <c r="I179" s="325">
        <v>24.080929999999999</v>
      </c>
      <c r="J179" s="329">
        <v>22.917819999999999</v>
      </c>
      <c r="K179" s="327">
        <v>35.381999999999998</v>
      </c>
      <c r="L179" s="328">
        <v>47.622219999999999</v>
      </c>
      <c r="M179" s="325">
        <v>35.440309999999997</v>
      </c>
      <c r="N179" s="329">
        <v>47.633429999999997</v>
      </c>
      <c r="O179" s="339">
        <f>G179+Sheet1!D173</f>
        <v>29.780439999999999</v>
      </c>
      <c r="P179" s="340">
        <f>H179+Sheet1!E173</f>
        <v>33.808439999999997</v>
      </c>
      <c r="Q179" s="325">
        <v>14.947609999999999</v>
      </c>
      <c r="R179" s="329">
        <v>19.062010000000001</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19.125720000000001</v>
      </c>
      <c r="AB179" s="328">
        <v>25.452470000000002</v>
      </c>
      <c r="AC179" s="2">
        <v>35.502609999999997</v>
      </c>
      <c r="AD179" s="73">
        <v>41.687019999999997</v>
      </c>
      <c r="AE179" s="339">
        <f>I179+Sheet1!B173</f>
        <v>28.205279999999998</v>
      </c>
      <c r="AF179" s="342">
        <f>J179+Sheet1!C173</f>
        <v>29.416969999999996</v>
      </c>
      <c r="AG179" s="330">
        <v>3.2610243078737886</v>
      </c>
      <c r="AH179" s="331">
        <v>3.2458567529534457</v>
      </c>
      <c r="AI179" s="330">
        <v>2.8515003250245221</v>
      </c>
      <c r="AJ179" s="331">
        <v>2.9728407643872679</v>
      </c>
      <c r="AK179" s="337">
        <v>2.9629749241107555</v>
      </c>
      <c r="AL179" s="338">
        <v>3.0465714773870713</v>
      </c>
      <c r="AM179" s="337">
        <v>2.8151188645000875</v>
      </c>
      <c r="AN179" s="331">
        <v>2.866667879944865</v>
      </c>
      <c r="AO179" s="332">
        <v>2.7301598856617764</v>
      </c>
      <c r="AP179" s="333">
        <v>2.9425056545465811</v>
      </c>
      <c r="AQ179" s="332">
        <v>1.880776810122557</v>
      </c>
      <c r="AR179" s="338">
        <v>3.1403627322824512</v>
      </c>
      <c r="AS179" s="337">
        <v>3.0190128968813466</v>
      </c>
      <c r="AT179" s="338">
        <v>3.1732488665374929</v>
      </c>
      <c r="AU179" s="337">
        <v>3.031378083361242</v>
      </c>
      <c r="AV179" s="338">
        <v>3.0201310254460179</v>
      </c>
      <c r="AW179" s="337">
        <v>3.0944536888624121</v>
      </c>
      <c r="AX179" s="338">
        <v>3.0188813523443265</v>
      </c>
      <c r="AY179" s="337">
        <v>2.9794179912382761</v>
      </c>
      <c r="AZ179" s="338">
        <v>2.8231430812583178</v>
      </c>
      <c r="BA179" s="332">
        <v>3.9131999999999998</v>
      </c>
      <c r="BB179" s="333">
        <v>4.3590040533537655</v>
      </c>
      <c r="BC179" s="15"/>
      <c r="BD179" s="151"/>
      <c r="BE179" s="151"/>
      <c r="BF179" s="151"/>
      <c r="BG179" s="151"/>
      <c r="BH179" s="151"/>
      <c r="BI179" s="151"/>
      <c r="BJ179" s="266">
        <f t="shared" si="181"/>
        <v>2.7844547247299283</v>
      </c>
      <c r="BK179" s="266">
        <f t="shared" si="182"/>
        <v>3.0002752033200335</v>
      </c>
      <c r="BL179" s="266">
        <f t="shared" si="183"/>
        <v>2.8899910459256204</v>
      </c>
      <c r="BM179" s="266">
        <f t="shared" si="184"/>
        <v>3.1139910835331683</v>
      </c>
      <c r="BN179" s="266">
        <f t="shared" si="185"/>
        <v>2.9471780143771875</v>
      </c>
      <c r="BO179" s="266"/>
      <c r="BP179" s="266">
        <f t="shared" si="186"/>
        <v>3.018104405745988</v>
      </c>
      <c r="BQ179" s="292">
        <f t="shared" si="187"/>
        <v>2.7844547247299283</v>
      </c>
      <c r="BR179" s="292">
        <f t="shared" si="188"/>
        <v>2.9645943210906029</v>
      </c>
      <c r="BS179" s="292">
        <f t="shared" si="189"/>
        <v>3.0081015260171911</v>
      </c>
      <c r="BT179" s="292">
        <f t="shared" si="190"/>
        <v>2.8499734863997666</v>
      </c>
      <c r="BU179" s="292">
        <f t="shared" si="191"/>
        <v>2.971293816825916</v>
      </c>
      <c r="BV179" s="292">
        <f t="shared" si="192"/>
        <v>3.018140764387268</v>
      </c>
      <c r="BW179" s="169"/>
      <c r="BX179" s="148">
        <v>37.323539717362046</v>
      </c>
      <c r="BY179" s="165">
        <v>32.966453458950198</v>
      </c>
      <c r="BZ179" s="165">
        <v>23.594083149394343</v>
      </c>
      <c r="CA179" s="165">
        <v>40.544025100942122</v>
      </c>
      <c r="CB179" s="165">
        <v>16.669788196500672</v>
      </c>
      <c r="CC179" s="165">
        <v>40.505429905787345</v>
      </c>
      <c r="CD179" s="165">
        <v>28.712461144010764</v>
      </c>
      <c r="CE179" s="165">
        <v>21.773928950201885</v>
      </c>
      <c r="CF179" s="165">
        <v>31.466453458950202</v>
      </c>
      <c r="CG179" s="200"/>
      <c r="CH179" s="295"/>
      <c r="CI179" s="295"/>
      <c r="CJ179" s="295"/>
      <c r="CK179" s="295"/>
      <c r="CL179" s="295"/>
      <c r="CM179" s="295"/>
      <c r="CN179" s="177"/>
      <c r="CO179" s="171">
        <f t="shared" si="194"/>
        <v>2033</v>
      </c>
      <c r="CP179" s="173">
        <f t="shared" si="193"/>
        <v>48639</v>
      </c>
      <c r="CQ179" s="272">
        <f t="shared" si="177"/>
        <v>2.9405214227435441</v>
      </c>
      <c r="CR179" s="272">
        <f t="shared" si="178"/>
        <v>2.8499734863997666</v>
      </c>
      <c r="CS179" s="272">
        <f t="shared" si="197"/>
        <v>3.0182404289878897</v>
      </c>
      <c r="CT179" s="272">
        <f t="shared" si="197"/>
        <v>2.981314130506826</v>
      </c>
      <c r="CU179" s="272">
        <f t="shared" si="197"/>
        <v>3.0182404289878897</v>
      </c>
      <c r="CV179" s="272">
        <f t="shared" si="179"/>
        <v>2.9141174007726529</v>
      </c>
      <c r="CW179" s="272">
        <f t="shared" si="180"/>
        <v>3.0038790723054118</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198"/>
        <v>48670</v>
      </c>
      <c r="C180" s="193">
        <f t="shared" si="195"/>
        <v>48699</v>
      </c>
      <c r="D180" s="191">
        <f t="shared" si="196"/>
        <v>48670</v>
      </c>
      <c r="E180" s="325">
        <v>21.079940000000001</v>
      </c>
      <c r="F180" s="329">
        <v>26.69247</v>
      </c>
      <c r="G180" s="327">
        <v>21.5763</v>
      </c>
      <c r="H180" s="328">
        <v>30.674040000000002</v>
      </c>
      <c r="I180" s="325">
        <v>10.999919999999999</v>
      </c>
      <c r="J180" s="329">
        <v>12.972770000000001</v>
      </c>
      <c r="K180" s="327">
        <v>15.4193</v>
      </c>
      <c r="L180" s="328">
        <v>27.657350000000001</v>
      </c>
      <c r="M180" s="325">
        <v>16.011790000000001</v>
      </c>
      <c r="N180" s="329">
        <v>28.84179</v>
      </c>
      <c r="O180" s="339">
        <f>G180+Sheet1!D174</f>
        <v>19.5763</v>
      </c>
      <c r="P180" s="340">
        <f>H180+Sheet1!E174</f>
        <v>29.674040000000002</v>
      </c>
      <c r="Q180" s="325">
        <v>11.67924</v>
      </c>
      <c r="R180" s="329">
        <v>17.62369</v>
      </c>
      <c r="S180" s="4">
        <v>20.79842</v>
      </c>
      <c r="T180" s="5">
        <v>31.59478</v>
      </c>
      <c r="U180" s="2">
        <v>22.54842</v>
      </c>
      <c r="V180" s="3">
        <v>33.34478</v>
      </c>
      <c r="W180" s="4">
        <v>14.344580000000001</v>
      </c>
      <c r="X180" s="5">
        <v>16.24146</v>
      </c>
      <c r="Y180" s="2">
        <v>23.79842</v>
      </c>
      <c r="Z180" s="3">
        <v>33.59478</v>
      </c>
      <c r="AA180" s="327">
        <v>14.70697</v>
      </c>
      <c r="AB180" s="328">
        <v>23.580410000000001</v>
      </c>
      <c r="AC180" s="2">
        <v>23.29842</v>
      </c>
      <c r="AD180" s="73">
        <v>34.09478</v>
      </c>
      <c r="AE180" s="339">
        <f>I180+Sheet1!B174</f>
        <v>12.236520000000002</v>
      </c>
      <c r="AF180" s="342">
        <f>J180+Sheet1!C174</f>
        <v>16.682770000000001</v>
      </c>
      <c r="AG180" s="330">
        <v>3.0183434291482971</v>
      </c>
      <c r="AH180" s="331">
        <v>2.9425056545465811</v>
      </c>
      <c r="AI180" s="330">
        <v>2.6088194462990306</v>
      </c>
      <c r="AJ180" s="331">
        <v>2.6694896659804037</v>
      </c>
      <c r="AK180" s="337">
        <v>2.6597479510646513</v>
      </c>
      <c r="AL180" s="338">
        <v>2.7374868360923506</v>
      </c>
      <c r="AM180" s="337">
        <v>2.6316268673411818</v>
      </c>
      <c r="AN180" s="331">
        <v>2.7301598856617764</v>
      </c>
      <c r="AO180" s="332">
        <v>2.457143897095599</v>
      </c>
      <c r="AP180" s="333">
        <v>2.5026465618566283</v>
      </c>
      <c r="AQ180" s="332">
        <v>1.9262794748835868</v>
      </c>
      <c r="AR180" s="338">
        <v>2.8247726017374863</v>
      </c>
      <c r="AS180" s="337">
        <v>2.7105997029248763</v>
      </c>
      <c r="AT180" s="338">
        <v>2.8572449847899928</v>
      </c>
      <c r="AU180" s="337">
        <v>2.7202764730745228</v>
      </c>
      <c r="AV180" s="338">
        <v>2.7130676040368664</v>
      </c>
      <c r="AW180" s="337">
        <v>2.6624756312410622</v>
      </c>
      <c r="AX180" s="338">
        <v>2.7104698133926659</v>
      </c>
      <c r="AY180" s="337">
        <v>2.675984142590905</v>
      </c>
      <c r="AZ180" s="338">
        <v>2.5413536424552152</v>
      </c>
      <c r="BA180" s="332">
        <v>3.625</v>
      </c>
      <c r="BB180" s="333">
        <v>4.6261042507046763</v>
      </c>
      <c r="BC180" s="15"/>
      <c r="BD180" s="151"/>
      <c r="BE180" s="151"/>
      <c r="BF180" s="151"/>
      <c r="BG180" s="151"/>
      <c r="BH180" s="151"/>
      <c r="BI180" s="151"/>
      <c r="BJ180" s="266">
        <f t="shared" si="181"/>
        <v>2.5069712522569354</v>
      </c>
      <c r="BK180" s="266">
        <f t="shared" si="182"/>
        <v>2.5532184976691008</v>
      </c>
      <c r="BL180" s="266">
        <f t="shared" si="183"/>
        <v>2.6019909975730582</v>
      </c>
      <c r="BM180" s="266">
        <f t="shared" si="184"/>
        <v>2.6499910056318186</v>
      </c>
      <c r="BN180" s="266">
        <f t="shared" si="185"/>
        <v>2.5780429382827283</v>
      </c>
      <c r="BO180" s="266"/>
      <c r="BP180" s="266">
        <f t="shared" si="186"/>
        <v>2.7105396704657849</v>
      </c>
      <c r="BQ180" s="292">
        <f t="shared" si="187"/>
        <v>2.5069712522569354</v>
      </c>
      <c r="BR180" s="292">
        <f t="shared" si="188"/>
        <v>2.8239517038958124</v>
      </c>
      <c r="BS180" s="292">
        <f t="shared" si="189"/>
        <v>2.7006626402358829</v>
      </c>
      <c r="BT180" s="292">
        <f t="shared" si="190"/>
        <v>2.6658000475169947</v>
      </c>
      <c r="BU180" s="292">
        <f t="shared" si="191"/>
        <v>2.6674508781824469</v>
      </c>
      <c r="BV180" s="292">
        <f t="shared" si="192"/>
        <v>2.7147896659804038</v>
      </c>
      <c r="BW180" s="169"/>
      <c r="BX180" s="148">
        <v>23.449674888888886</v>
      </c>
      <c r="BY180" s="165">
        <v>25.417567999999999</v>
      </c>
      <c r="BZ180" s="165">
        <v>11.832901111111109</v>
      </c>
      <c r="CA180" s="165">
        <v>21.428901111111113</v>
      </c>
      <c r="CB180" s="165">
        <v>14.189118888888888</v>
      </c>
      <c r="CC180" s="165">
        <v>20.586476666666666</v>
      </c>
      <c r="CD180" s="165">
        <v>14.113825555555556</v>
      </c>
      <c r="CE180" s="165">
        <v>18.453533555555559</v>
      </c>
      <c r="CF180" s="165">
        <v>23.839790222222224</v>
      </c>
      <c r="CG180" s="200"/>
      <c r="CH180" s="295"/>
      <c r="CI180" s="295"/>
      <c r="CJ180" s="295"/>
      <c r="CK180" s="295"/>
      <c r="CL180" s="295"/>
      <c r="CM180" s="295"/>
      <c r="CN180" s="177"/>
      <c r="CO180" s="171">
        <f t="shared" si="194"/>
        <v>2033</v>
      </c>
      <c r="CP180" s="173">
        <f t="shared" si="193"/>
        <v>48670</v>
      </c>
      <c r="CQ180" s="272">
        <f t="shared" si="177"/>
        <v>2.6919493867653697</v>
      </c>
      <c r="CR180" s="272">
        <f t="shared" si="178"/>
        <v>2.6658000475169947</v>
      </c>
      <c r="CS180" s="272">
        <f t="shared" si="197"/>
        <v>2.710801543206582</v>
      </c>
      <c r="CT180" s="272">
        <f t="shared" si="197"/>
        <v>2.6774711918633569</v>
      </c>
      <c r="CU180" s="272">
        <f t="shared" si="197"/>
        <v>2.710801543206582</v>
      </c>
      <c r="CV180" s="272">
        <f t="shared" si="179"/>
        <v>2.7266051407590557</v>
      </c>
      <c r="CW180" s="272">
        <f t="shared" si="180"/>
        <v>2.6991873302334306</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198"/>
        <v>48700</v>
      </c>
      <c r="C181" s="193">
        <f t="shared" si="195"/>
        <v>48730</v>
      </c>
      <c r="D181" s="191">
        <f t="shared" si="196"/>
        <v>48700</v>
      </c>
      <c r="E181" s="325">
        <v>17.101839999999999</v>
      </c>
      <c r="F181" s="329">
        <v>21.563410000000001</v>
      </c>
      <c r="G181" s="327">
        <v>20.149619999999999</v>
      </c>
      <c r="H181" s="328">
        <v>30.337579999999999</v>
      </c>
      <c r="I181" s="325">
        <v>7.1836979999999997</v>
      </c>
      <c r="J181" s="329">
        <v>8.1328949999999995</v>
      </c>
      <c r="K181" s="327">
        <v>13.49981</v>
      </c>
      <c r="L181" s="328">
        <v>24.705570000000002</v>
      </c>
      <c r="M181" s="325">
        <v>14.04815</v>
      </c>
      <c r="N181" s="329">
        <v>25.74155</v>
      </c>
      <c r="O181" s="339">
        <f>G181+Sheet1!D175</f>
        <v>18.149619999999999</v>
      </c>
      <c r="P181" s="340">
        <f>H181+Sheet1!E175</f>
        <v>28.837579999999999</v>
      </c>
      <c r="Q181" s="325">
        <v>17.956620000000001</v>
      </c>
      <c r="R181" s="329">
        <v>19.913910000000001</v>
      </c>
      <c r="S181" s="4">
        <v>20.050280000000001</v>
      </c>
      <c r="T181" s="5">
        <v>31.494800000000001</v>
      </c>
      <c r="U181" s="2">
        <v>20.800280000000001</v>
      </c>
      <c r="V181" s="3">
        <v>34.494799999999998</v>
      </c>
      <c r="W181" s="4">
        <v>9.1016539999999999</v>
      </c>
      <c r="X181" s="5">
        <v>9.714658</v>
      </c>
      <c r="Y181" s="2">
        <v>21.550280000000001</v>
      </c>
      <c r="Z181" s="3">
        <v>35.744799999999998</v>
      </c>
      <c r="AA181" s="327">
        <v>18.99559</v>
      </c>
      <c r="AB181" s="328">
        <v>24.17632</v>
      </c>
      <c r="AC181" s="2">
        <v>21.550280000000001</v>
      </c>
      <c r="AD181" s="73">
        <v>34.494799999999998</v>
      </c>
      <c r="AE181" s="339">
        <f>I181+Sheet1!B175</f>
        <v>11.380548000000001</v>
      </c>
      <c r="AF181" s="342">
        <f>J181+Sheet1!C175</f>
        <v>14.712994999999998</v>
      </c>
      <c r="AG181" s="330">
        <v>3.0335109840686405</v>
      </c>
      <c r="AH181" s="331">
        <v>2.9273380996262381</v>
      </c>
      <c r="AI181" s="330">
        <v>2.5936518913786877</v>
      </c>
      <c r="AJ181" s="331">
        <v>2.6543221110600603</v>
      </c>
      <c r="AK181" s="337">
        <v>2.6446357467972388</v>
      </c>
      <c r="AL181" s="338">
        <v>2.721610054805792</v>
      </c>
      <c r="AM181" s="337">
        <v>2.533242557774793</v>
      </c>
      <c r="AN181" s="331">
        <v>2.7149923307414334</v>
      </c>
      <c r="AO181" s="332">
        <v>2.4116412323345693</v>
      </c>
      <c r="AP181" s="333">
        <v>2.3054683478921669</v>
      </c>
      <c r="AQ181" s="332">
        <v>2.0172848044056462</v>
      </c>
      <c r="AR181" s="338">
        <v>2.8080769997919108</v>
      </c>
      <c r="AS181" s="337">
        <v>2.6948756894404053</v>
      </c>
      <c r="AT181" s="338">
        <v>2.8403648806679826</v>
      </c>
      <c r="AU181" s="337">
        <v>2.7047557809884832</v>
      </c>
      <c r="AV181" s="338">
        <v>2.6974587199104914</v>
      </c>
      <c r="AW181" s="337">
        <v>2.5174860719072703</v>
      </c>
      <c r="AX181" s="338">
        <v>2.6948111136786537</v>
      </c>
      <c r="AY181" s="337">
        <v>2.6607796872352747</v>
      </c>
      <c r="AZ181" s="338">
        <v>2.5072831015504318</v>
      </c>
      <c r="BA181" s="332">
        <v>3.6705000000000001</v>
      </c>
      <c r="BB181" s="333">
        <v>4.3227531522978131</v>
      </c>
      <c r="BC181" s="15"/>
      <c r="BD181" s="151"/>
      <c r="BE181" s="151"/>
      <c r="BF181" s="151"/>
      <c r="BG181" s="151"/>
      <c r="BH181" s="151"/>
      <c r="BI181" s="151"/>
      <c r="BJ181" s="266">
        <f t="shared" si="181"/>
        <v>2.46072400684477</v>
      </c>
      <c r="BK181" s="266">
        <f t="shared" si="182"/>
        <v>2.3528137675497174</v>
      </c>
      <c r="BL181" s="266">
        <f t="shared" si="183"/>
        <v>2.5539909895142978</v>
      </c>
      <c r="BM181" s="266">
        <f t="shared" si="184"/>
        <v>2.4419909707105241</v>
      </c>
      <c r="BN181" s="266">
        <f t="shared" si="185"/>
        <v>2.4523799336548273</v>
      </c>
      <c r="BO181" s="266"/>
      <c r="BP181" s="266">
        <f t="shared" si="186"/>
        <v>2.6951614337017746</v>
      </c>
      <c r="BQ181" s="292">
        <f t="shared" si="187"/>
        <v>2.46072400684477</v>
      </c>
      <c r="BR181" s="292">
        <f t="shared" si="188"/>
        <v>2.808324746429725</v>
      </c>
      <c r="BS181" s="292">
        <f t="shared" si="189"/>
        <v>2.6853405229618157</v>
      </c>
      <c r="BT181" s="292">
        <f t="shared" si="190"/>
        <v>2.5670503641220446</v>
      </c>
      <c r="BU181" s="292">
        <f t="shared" si="191"/>
        <v>2.6523079754655012</v>
      </c>
      <c r="BV181" s="292">
        <f t="shared" si="192"/>
        <v>2.6996221110600604</v>
      </c>
      <c r="BW181" s="169"/>
      <c r="BX181" s="148">
        <v>19.164716451612904</v>
      </c>
      <c r="BY181" s="165">
        <v>24.860182150537636</v>
      </c>
      <c r="BZ181" s="165">
        <v>7.6225740322580631</v>
      </c>
      <c r="CA181" s="165">
        <v>19.454775806451615</v>
      </c>
      <c r="CB181" s="165">
        <v>18.861603548387095</v>
      </c>
      <c r="CC181" s="165">
        <v>18.68096784946237</v>
      </c>
      <c r="CD181" s="165">
        <v>12.921356827956988</v>
      </c>
      <c r="CE181" s="165">
        <v>21.390981290322582</v>
      </c>
      <c r="CF181" s="165">
        <v>23.09136494623656</v>
      </c>
      <c r="CG181" s="200"/>
      <c r="CH181" s="295"/>
      <c r="CI181" s="295"/>
      <c r="CJ181" s="295"/>
      <c r="CK181" s="295"/>
      <c r="CL181" s="295"/>
      <c r="CM181" s="295"/>
      <c r="CN181" s="177"/>
      <c r="CO181" s="171">
        <f t="shared" si="194"/>
        <v>2033</v>
      </c>
      <c r="CP181" s="173">
        <f t="shared" si="193"/>
        <v>48700</v>
      </c>
      <c r="CQ181" s="272">
        <f t="shared" si="177"/>
        <v>2.6764136345167344</v>
      </c>
      <c r="CR181" s="272">
        <f t="shared" si="178"/>
        <v>2.5670503641220446</v>
      </c>
      <c r="CS181" s="272">
        <f t="shared" si="197"/>
        <v>2.6954794259325143</v>
      </c>
      <c r="CT181" s="272">
        <f t="shared" si="197"/>
        <v>2.6623282891464113</v>
      </c>
      <c r="CU181" s="272">
        <f t="shared" si="197"/>
        <v>2.6954794259325143</v>
      </c>
      <c r="CV181" s="272">
        <f t="shared" si="179"/>
        <v>2.6260652560648228</v>
      </c>
      <c r="CW181" s="272">
        <f t="shared" si="180"/>
        <v>2.6839527431298316</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198"/>
        <v>48731</v>
      </c>
      <c r="C182" s="193">
        <f t="shared" si="195"/>
        <v>48760</v>
      </c>
      <c r="D182" s="191">
        <f t="shared" si="196"/>
        <v>48731</v>
      </c>
      <c r="E182" s="325">
        <v>28.951319999999999</v>
      </c>
      <c r="F182" s="329">
        <v>27.06785</v>
      </c>
      <c r="G182" s="327">
        <v>34.3568</v>
      </c>
      <c r="H182" s="328">
        <v>41.948450000000001</v>
      </c>
      <c r="I182" s="325">
        <v>17.889399999999998</v>
      </c>
      <c r="J182" s="329">
        <v>12.694470000000001</v>
      </c>
      <c r="K182" s="327">
        <v>25.671479999999999</v>
      </c>
      <c r="L182" s="328">
        <v>35.084240000000001</v>
      </c>
      <c r="M182" s="325">
        <v>26.676929999999999</v>
      </c>
      <c r="N182" s="329">
        <v>36.622599999999998</v>
      </c>
      <c r="O182" s="339">
        <f>G182+Sheet1!D176</f>
        <v>33.3568</v>
      </c>
      <c r="P182" s="340">
        <f>H182+Sheet1!E176</f>
        <v>39.448450000000001</v>
      </c>
      <c r="Q182" s="325">
        <v>36.607199999999999</v>
      </c>
      <c r="R182" s="329">
        <v>28.32856</v>
      </c>
      <c r="S182" s="4">
        <v>38.251919999999998</v>
      </c>
      <c r="T182" s="5">
        <v>49.31438</v>
      </c>
      <c r="U182" s="2">
        <v>39.251919999999998</v>
      </c>
      <c r="V182" s="3">
        <v>46.31438</v>
      </c>
      <c r="W182" s="4">
        <v>23.067499999999999</v>
      </c>
      <c r="X182" s="5">
        <v>16.3062</v>
      </c>
      <c r="Y182" s="2">
        <v>41.251919999999998</v>
      </c>
      <c r="Z182" s="3">
        <v>48.31438</v>
      </c>
      <c r="AA182" s="327">
        <v>38.210700000000003</v>
      </c>
      <c r="AB182" s="328">
        <v>30.648520000000001</v>
      </c>
      <c r="AC182" s="2">
        <v>37.751919999999998</v>
      </c>
      <c r="AD182" s="73">
        <v>45.81438</v>
      </c>
      <c r="AE182" s="339">
        <f>I182+Sheet1!B176</f>
        <v>23.028099999999998</v>
      </c>
      <c r="AF182" s="342">
        <f>J182+Sheet1!C176</f>
        <v>20.36262</v>
      </c>
      <c r="AG182" s="330">
        <v>3.0790136488296698</v>
      </c>
      <c r="AH182" s="331">
        <v>2.9880083193076108</v>
      </c>
      <c r="AI182" s="330">
        <v>2.6391545561397174</v>
      </c>
      <c r="AJ182" s="331">
        <v>2.69982477582109</v>
      </c>
      <c r="AK182" s="337">
        <v>2.6900802267132398</v>
      </c>
      <c r="AL182" s="338">
        <v>2.7679066922546065</v>
      </c>
      <c r="AM182" s="337">
        <v>2.6202442914403101</v>
      </c>
      <c r="AN182" s="331">
        <v>2.5633167815380014</v>
      </c>
      <c r="AO182" s="332">
        <v>2.2751332380514802</v>
      </c>
      <c r="AP182" s="333">
        <v>2.3206359028125099</v>
      </c>
      <c r="AQ182" s="332">
        <v>2.0324523593259891</v>
      </c>
      <c r="AR182" s="338">
        <v>2.8552828159216666</v>
      </c>
      <c r="AS182" s="337">
        <v>2.7410117367169384</v>
      </c>
      <c r="AT182" s="338">
        <v>2.8877646462811684</v>
      </c>
      <c r="AU182" s="337">
        <v>2.7511460677891031</v>
      </c>
      <c r="AV182" s="338">
        <v>2.7434803558242606</v>
      </c>
      <c r="AW182" s="337">
        <v>2.5541762484890831</v>
      </c>
      <c r="AX182" s="338">
        <v>2.7408818093955007</v>
      </c>
      <c r="AY182" s="337">
        <v>2.7063211418929902</v>
      </c>
      <c r="AZ182" s="338">
        <v>2.4336686578553302</v>
      </c>
      <c r="BA182" s="332">
        <v>3.6402000000000001</v>
      </c>
      <c r="BB182" s="333">
        <v>4.1104073834130075</v>
      </c>
      <c r="BC182" s="15"/>
      <c r="BD182" s="151"/>
      <c r="BE182" s="151"/>
      <c r="BF182" s="151"/>
      <c r="BG182" s="151"/>
      <c r="BH182" s="151"/>
      <c r="BI182" s="151"/>
      <c r="BJ182" s="266">
        <f t="shared" si="181"/>
        <v>2.3219822706082733</v>
      </c>
      <c r="BK182" s="266">
        <f t="shared" si="182"/>
        <v>2.3682295160204387</v>
      </c>
      <c r="BL182" s="266">
        <f t="shared" si="183"/>
        <v>2.4099909653380167</v>
      </c>
      <c r="BM182" s="266">
        <f t="shared" si="184"/>
        <v>2.4579909733967771</v>
      </c>
      <c r="BN182" s="266">
        <f t="shared" si="185"/>
        <v>2.3895484313408764</v>
      </c>
      <c r="BO182" s="266"/>
      <c r="BP182" s="266">
        <f t="shared" si="186"/>
        <v>2.7412961439938051</v>
      </c>
      <c r="BQ182" s="292">
        <f t="shared" si="187"/>
        <v>2.3219822706082733</v>
      </c>
      <c r="BR182" s="292">
        <f t="shared" si="188"/>
        <v>2.6520551717688465</v>
      </c>
      <c r="BS182" s="292">
        <f t="shared" si="189"/>
        <v>2.7314162402040352</v>
      </c>
      <c r="BT182" s="292">
        <f t="shared" si="190"/>
        <v>2.6543751996791229</v>
      </c>
      <c r="BU182" s="292">
        <f t="shared" si="191"/>
        <v>2.6978447698479142</v>
      </c>
      <c r="BV182" s="292">
        <f t="shared" si="192"/>
        <v>2.7451247758210902</v>
      </c>
      <c r="BW182" s="169"/>
      <c r="BX182" s="148">
        <v>28.156077111111109</v>
      </c>
      <c r="BY182" s="165">
        <v>37.562163333333331</v>
      </c>
      <c r="BZ182" s="165">
        <v>15.69598511111111</v>
      </c>
      <c r="CA182" s="165">
        <v>30.87621288888889</v>
      </c>
      <c r="CB182" s="165">
        <v>33.111774222222223</v>
      </c>
      <c r="CC182" s="165">
        <v>29.645756444444448</v>
      </c>
      <c r="CD182" s="165">
        <v>21.902675111111112</v>
      </c>
      <c r="CE182" s="165">
        <v>35.017779555555556</v>
      </c>
      <c r="CF182" s="165">
        <v>35.928829999999998</v>
      </c>
      <c r="CG182" s="200"/>
      <c r="CH182" s="295"/>
      <c r="CI182" s="295"/>
      <c r="CJ182" s="295"/>
      <c r="CK182" s="295"/>
      <c r="CL182" s="295"/>
      <c r="CM182" s="295"/>
      <c r="CN182" s="177"/>
      <c r="CO182" s="171">
        <f t="shared" si="194"/>
        <v>2033</v>
      </c>
      <c r="CP182" s="173">
        <f t="shared" si="193"/>
        <v>48731</v>
      </c>
      <c r="CQ182" s="272">
        <f t="shared" si="177"/>
        <v>2.7230208912626419</v>
      </c>
      <c r="CR182" s="272">
        <f t="shared" si="178"/>
        <v>2.6543751996791229</v>
      </c>
      <c r="CS182" s="272">
        <f t="shared" si="197"/>
        <v>2.7415551431747338</v>
      </c>
      <c r="CT182" s="272">
        <f t="shared" si="197"/>
        <v>2.7078650835288238</v>
      </c>
      <c r="CU182" s="272">
        <f t="shared" si="197"/>
        <v>2.7415551431747338</v>
      </c>
      <c r="CV182" s="272">
        <f t="shared" si="179"/>
        <v>2.7149731755235345</v>
      </c>
      <c r="CW182" s="272">
        <f t="shared" si="180"/>
        <v>2.7296565044406287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198"/>
        <v>48761</v>
      </c>
      <c r="C183" s="193">
        <f t="shared" si="195"/>
        <v>48791</v>
      </c>
      <c r="D183" s="191">
        <f t="shared" si="196"/>
        <v>48761</v>
      </c>
      <c r="E183" s="325">
        <v>100.56910000000001</v>
      </c>
      <c r="F183" s="329">
        <v>36.203429999999997</v>
      </c>
      <c r="G183" s="327">
        <v>126.5287</v>
      </c>
      <c r="H183" s="328">
        <v>52.18835</v>
      </c>
      <c r="I183" s="325">
        <v>87.751779999999997</v>
      </c>
      <c r="J183" s="329">
        <v>21.777709999999999</v>
      </c>
      <c r="K183" s="327">
        <v>95.545879999999997</v>
      </c>
      <c r="L183" s="328">
        <v>43.094560000000001</v>
      </c>
      <c r="M183" s="325">
        <v>118.74590000000001</v>
      </c>
      <c r="N183" s="329">
        <v>44.931019999999997</v>
      </c>
      <c r="O183" s="339">
        <f>G183+Sheet1!D177</f>
        <v>131.02870000000001</v>
      </c>
      <c r="P183" s="340">
        <f>H183+Sheet1!E177</f>
        <v>53.18835</v>
      </c>
      <c r="Q183" s="325">
        <v>131.99</v>
      </c>
      <c r="R183" s="329">
        <v>39.836779999999997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131.9924</v>
      </c>
      <c r="AB183" s="328">
        <v>41.900689999999997</v>
      </c>
      <c r="AC183" s="2">
        <v>146.99469999999999</v>
      </c>
      <c r="AD183" s="73">
        <v>59.982939999999999</v>
      </c>
      <c r="AE183" s="339">
        <f>I183+Sheet1!B177</f>
        <v>91.770679999999999</v>
      </c>
      <c r="AF183" s="342">
        <f>J183+Sheet1!C177</f>
        <v>29.277559999999998</v>
      </c>
      <c r="AG183" s="330">
        <v>3.2003540881924155</v>
      </c>
      <c r="AH183" s="331">
        <v>3.2306891980331018</v>
      </c>
      <c r="AI183" s="330">
        <v>2.8515003250245221</v>
      </c>
      <c r="AJ183" s="331">
        <v>2.8970029897855514</v>
      </c>
      <c r="AK183" s="337">
        <v>2.887191288268971</v>
      </c>
      <c r="AL183" s="338">
        <v>2.9677780633918185</v>
      </c>
      <c r="AM183" s="337">
        <v>2.7645450193117154</v>
      </c>
      <c r="AN183" s="331">
        <v>2.69982477582109</v>
      </c>
      <c r="AO183" s="332">
        <v>2.457143897095599</v>
      </c>
      <c r="AP183" s="333">
        <v>2.2903007929718235</v>
      </c>
      <c r="AQ183" s="332">
        <v>1.9869496945649596</v>
      </c>
      <c r="AR183" s="338">
        <v>3.0582419513746908</v>
      </c>
      <c r="AS183" s="337">
        <v>2.9405015331757247</v>
      </c>
      <c r="AT183" s="338">
        <v>3.0909476230966253</v>
      </c>
      <c r="AU183" s="337">
        <v>2.9518176955915143</v>
      </c>
      <c r="AV183" s="338">
        <v>2.9423984621355976</v>
      </c>
      <c r="AW183" s="337">
        <v>2.6035677030963518</v>
      </c>
      <c r="AX183" s="338">
        <v>2.9404361218322812</v>
      </c>
      <c r="AY183" s="337">
        <v>2.9035441241299389</v>
      </c>
      <c r="AZ183" s="338">
        <v>2.6091930786325244</v>
      </c>
      <c r="BA183" s="332">
        <v>3.7311999999999999</v>
      </c>
      <c r="BB183" s="333">
        <v>3.9435642792892329</v>
      </c>
      <c r="BC183" s="15"/>
      <c r="BD183" s="151"/>
      <c r="BE183" s="151"/>
      <c r="BF183" s="151"/>
      <c r="BG183" s="151"/>
      <c r="BH183" s="151"/>
      <c r="BI183" s="151"/>
      <c r="BJ183" s="266">
        <f t="shared" si="181"/>
        <v>2.5069712522569354</v>
      </c>
      <c r="BK183" s="266">
        <f t="shared" si="182"/>
        <v>2.3373980190789951</v>
      </c>
      <c r="BL183" s="266">
        <f t="shared" si="183"/>
        <v>2.6019909975730582</v>
      </c>
      <c r="BM183" s="266">
        <f t="shared" si="184"/>
        <v>2.4259909680242702</v>
      </c>
      <c r="BN183" s="266">
        <f t="shared" si="185"/>
        <v>2.4680878092333147</v>
      </c>
      <c r="BO183" s="266"/>
      <c r="BP183" s="266">
        <f t="shared" si="186"/>
        <v>2.9412132219259366</v>
      </c>
      <c r="BQ183" s="292">
        <f t="shared" si="187"/>
        <v>2.5069712522569354</v>
      </c>
      <c r="BR183" s="292">
        <f t="shared" si="188"/>
        <v>2.7926977889636371</v>
      </c>
      <c r="BS183" s="292">
        <f t="shared" si="189"/>
        <v>2.9312652329605302</v>
      </c>
      <c r="BT183" s="292">
        <f t="shared" si="190"/>
        <v>2.7992118230570262</v>
      </c>
      <c r="BU183" s="292">
        <f t="shared" si="191"/>
        <v>2.8953562365244654</v>
      </c>
      <c r="BV183" s="292">
        <f t="shared" si="192"/>
        <v>2.9423029897855515</v>
      </c>
      <c r="BW183" s="169"/>
      <c r="BX183" s="148">
        <v>70.808628924731181</v>
      </c>
      <c r="BY183" s="165">
        <v>92.156280107526882</v>
      </c>
      <c r="BZ183" s="165">
        <v>57.247640107526884</v>
      </c>
      <c r="CA183" s="165">
        <v>84.616439354838704</v>
      </c>
      <c r="CB183" s="165">
        <v>89.381521935483875</v>
      </c>
      <c r="CC183" s="165">
        <v>71.294194408602152</v>
      </c>
      <c r="CD183" s="165">
        <v>62.87601161290322</v>
      </c>
      <c r="CE183" s="165">
        <v>90.337093225806456</v>
      </c>
      <c r="CF183" s="165">
        <v>95.038000537634431</v>
      </c>
      <c r="CG183" s="200"/>
      <c r="CH183" s="295"/>
      <c r="CI183" s="295"/>
      <c r="CJ183" s="295"/>
      <c r="CK183" s="295"/>
      <c r="CL183" s="295"/>
      <c r="CM183" s="295"/>
      <c r="CN183" s="177"/>
      <c r="CO183" s="171">
        <f t="shared" si="194"/>
        <v>2033</v>
      </c>
      <c r="CP183" s="173">
        <f t="shared" si="193"/>
        <v>48761</v>
      </c>
      <c r="CQ183" s="272">
        <f t="shared" si="177"/>
        <v>2.9405214227435441</v>
      </c>
      <c r="CR183" s="272">
        <f t="shared" si="178"/>
        <v>2.7992118230570262</v>
      </c>
      <c r="CS183" s="272">
        <f t="shared" si="197"/>
        <v>2.9414041359312293</v>
      </c>
      <c r="CT183" s="272">
        <f t="shared" si="197"/>
        <v>2.9053765502053754</v>
      </c>
      <c r="CU183" s="272">
        <f t="shared" si="197"/>
        <v>2.9414041359312293</v>
      </c>
      <c r="CV183" s="272">
        <f t="shared" si="179"/>
        <v>2.8624354955360074</v>
      </c>
      <c r="CW183" s="272">
        <f t="shared" si="180"/>
        <v>2.9277061367874158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198"/>
        <v>48792</v>
      </c>
      <c r="C184" s="193">
        <f t="shared" si="195"/>
        <v>48822</v>
      </c>
      <c r="D184" s="191">
        <f t="shared" si="196"/>
        <v>48792</v>
      </c>
      <c r="E184" s="325">
        <v>129.94329999999999</v>
      </c>
      <c r="F184" s="329">
        <v>44.6008</v>
      </c>
      <c r="G184" s="327">
        <v>146.04480000000001</v>
      </c>
      <c r="H184" s="328">
        <v>60.267490000000002</v>
      </c>
      <c r="I184" s="325">
        <v>117.0076</v>
      </c>
      <c r="J184" s="329">
        <v>29.92719</v>
      </c>
      <c r="K184" s="327">
        <v>121.0393</v>
      </c>
      <c r="L184" s="328">
        <v>50.074359999999999</v>
      </c>
      <c r="M184" s="325">
        <v>140.81360000000001</v>
      </c>
      <c r="N184" s="329">
        <v>54.648290000000003</v>
      </c>
      <c r="O184" s="339">
        <f>G184+Sheet1!D178</f>
        <v>150.04480000000001</v>
      </c>
      <c r="P184" s="340">
        <f>H184+Sheet1!E178</f>
        <v>60.767490000000002</v>
      </c>
      <c r="Q184" s="325">
        <v>140.7884</v>
      </c>
      <c r="R184" s="329">
        <v>44.9572</v>
      </c>
      <c r="S184" s="4">
        <v>161.11240000000001</v>
      </c>
      <c r="T184" s="5">
        <v>73.270970000000005</v>
      </c>
      <c r="U184" s="2">
        <v>163.11240000000001</v>
      </c>
      <c r="V184" s="3">
        <v>73.770970000000005</v>
      </c>
      <c r="W184" s="4">
        <v>123.7852</v>
      </c>
      <c r="X184" s="5">
        <v>41.383299999999998</v>
      </c>
      <c r="Y184" s="2">
        <v>161.11240000000001</v>
      </c>
      <c r="Z184" s="3">
        <v>74.270970000000005</v>
      </c>
      <c r="AA184" s="327">
        <v>140.0471</v>
      </c>
      <c r="AB184" s="328">
        <v>45.237189999999998</v>
      </c>
      <c r="AC184" s="2">
        <v>160.11240000000001</v>
      </c>
      <c r="AD184" s="73">
        <v>72.770970000000005</v>
      </c>
      <c r="AE184" s="339">
        <f>I184+Sheet1!B178</f>
        <v>119.87654999999999</v>
      </c>
      <c r="AF184" s="342">
        <f>J184+Sheet1!C178</f>
        <v>36.550539999999998</v>
      </c>
      <c r="AG184" s="330">
        <v>3.276191862794132</v>
      </c>
      <c r="AH184" s="331">
        <v>3.3975323021568777</v>
      </c>
      <c r="AI184" s="330">
        <v>3.0031758742279542</v>
      </c>
      <c r="AJ184" s="331">
        <v>3.0031758742279542</v>
      </c>
      <c r="AK184" s="337">
        <v>2.9933086910428179</v>
      </c>
      <c r="AL184" s="338">
        <v>3.0744827180458691</v>
      </c>
      <c r="AM184" s="337">
        <v>2.8683243706977639</v>
      </c>
      <c r="AN184" s="331">
        <v>2.7908301053431495</v>
      </c>
      <c r="AO184" s="332">
        <v>2.5329816716973146</v>
      </c>
      <c r="AP184" s="333">
        <v>2.2751332380514802</v>
      </c>
      <c r="AQ184" s="332">
        <v>1.9869496945649596</v>
      </c>
      <c r="AR184" s="338">
        <v>3.1655897094552903</v>
      </c>
      <c r="AS184" s="337">
        <v>3.0470519487911916</v>
      </c>
      <c r="AT184" s="338">
        <v>3.1984803200724099</v>
      </c>
      <c r="AU184" s="337">
        <v>3.0584978812859487</v>
      </c>
      <c r="AV184" s="338">
        <v>3.0488938229857498</v>
      </c>
      <c r="AW184" s="337">
        <v>2.6395372832450796</v>
      </c>
      <c r="AX184" s="338">
        <v>3.0469203863487233</v>
      </c>
      <c r="AY184" s="337">
        <v>3.0097539963513782</v>
      </c>
      <c r="AZ184" s="338">
        <v>2.7037397551696971</v>
      </c>
      <c r="BA184" s="332">
        <v>3.8525999999999998</v>
      </c>
      <c r="BB184" s="333">
        <v>3.9283967243688891</v>
      </c>
      <c r="BC184" s="15"/>
      <c r="BD184" s="151"/>
      <c r="BE184" s="151"/>
      <c r="BF184" s="151"/>
      <c r="BG184" s="151"/>
      <c r="BH184" s="151"/>
      <c r="BI184" s="151"/>
      <c r="BJ184" s="266">
        <f t="shared" si="181"/>
        <v>2.5840499946105444</v>
      </c>
      <c r="BK184" s="266">
        <f t="shared" si="182"/>
        <v>2.3219822706082733</v>
      </c>
      <c r="BL184" s="266">
        <f t="shared" si="183"/>
        <v>2.6819910110043255</v>
      </c>
      <c r="BM184" s="266">
        <f t="shared" si="184"/>
        <v>2.4099909653380167</v>
      </c>
      <c r="BN184" s="266">
        <f t="shared" si="185"/>
        <v>2.49950356039029</v>
      </c>
      <c r="BO184" s="266"/>
      <c r="BP184" s="266">
        <f t="shared" si="186"/>
        <v>3.0488608792740082</v>
      </c>
      <c r="BQ184" s="292">
        <f t="shared" si="187"/>
        <v>2.5840499946105444</v>
      </c>
      <c r="BR184" s="292">
        <f t="shared" si="188"/>
        <v>2.8864595337601644</v>
      </c>
      <c r="BS184" s="292">
        <f t="shared" si="189"/>
        <v>3.0388566379831876</v>
      </c>
      <c r="BT184" s="292">
        <f t="shared" si="190"/>
        <v>2.9033765840587815</v>
      </c>
      <c r="BU184" s="292">
        <f t="shared" si="191"/>
        <v>3.001689202804203</v>
      </c>
      <c r="BV184" s="292">
        <f t="shared" si="192"/>
        <v>3.0484758742279543</v>
      </c>
      <c r="BW184" s="169"/>
      <c r="BX184" s="148">
        <v>94.154509677419341</v>
      </c>
      <c r="BY184" s="165">
        <v>110.07367000000002</v>
      </c>
      <c r="BZ184" s="165">
        <v>80.490008709677412</v>
      </c>
      <c r="CA184" s="165">
        <v>104.67976032258065</v>
      </c>
      <c r="CB184" s="165">
        <v>100.60112258064517</v>
      </c>
      <c r="CC184" s="165">
        <v>91.279809032258058</v>
      </c>
      <c r="CD184" s="165">
        <v>84.933384516129024</v>
      </c>
      <c r="CE184" s="165">
        <v>100.28810548387098</v>
      </c>
      <c r="CF184" s="165">
        <v>112.60592806451615</v>
      </c>
      <c r="CG184" s="200"/>
      <c r="CH184" s="295"/>
      <c r="CI184" s="295"/>
      <c r="CJ184" s="295"/>
      <c r="CK184" s="295"/>
      <c r="CL184" s="295"/>
      <c r="CM184" s="295"/>
      <c r="CN184" s="177"/>
      <c r="CO184" s="171">
        <f t="shared" si="194"/>
        <v>2033</v>
      </c>
      <c r="CP184" s="173">
        <f t="shared" si="193"/>
        <v>48792</v>
      </c>
      <c r="CQ184" s="272">
        <f t="shared" si="177"/>
        <v>3.0958789452299027</v>
      </c>
      <c r="CR184" s="272">
        <f t="shared" si="178"/>
        <v>2.9033765840587815</v>
      </c>
      <c r="CS184" s="272">
        <f t="shared" si="197"/>
        <v>3.0489955409538863</v>
      </c>
      <c r="CT184" s="272">
        <f t="shared" si="197"/>
        <v>3.0117095164851126</v>
      </c>
      <c r="CU184" s="272">
        <f t="shared" si="197"/>
        <v>3.0489955409538863</v>
      </c>
      <c r="CV184" s="272">
        <f t="shared" si="179"/>
        <v>2.9684886260400627</v>
      </c>
      <c r="CW184" s="272">
        <f t="shared" si="180"/>
        <v>3.0343482465126095</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198"/>
        <v>48823</v>
      </c>
      <c r="C185" s="193">
        <f t="shared" si="195"/>
        <v>48852</v>
      </c>
      <c r="D185" s="191">
        <f t="shared" si="196"/>
        <v>48823</v>
      </c>
      <c r="E185" s="325">
        <v>47.69012</v>
      </c>
      <c r="F185" s="329">
        <v>39.57038</v>
      </c>
      <c r="G185" s="327">
        <v>60.828740000000003</v>
      </c>
      <c r="H185" s="328">
        <v>52.304519999999997</v>
      </c>
      <c r="I185" s="325">
        <v>31.621700000000001</v>
      </c>
      <c r="J185" s="329">
        <v>23.73696</v>
      </c>
      <c r="K185" s="327">
        <v>59.742629999999998</v>
      </c>
      <c r="L185" s="328">
        <v>55.218000000000004</v>
      </c>
      <c r="M185" s="325">
        <v>59.541809999999998</v>
      </c>
      <c r="N185" s="329">
        <v>54.30151</v>
      </c>
      <c r="O185" s="339">
        <f>G185+Sheet1!D179</f>
        <v>62.828740000000003</v>
      </c>
      <c r="P185" s="340">
        <f>H185+Sheet1!E179</f>
        <v>50.304519999999997</v>
      </c>
      <c r="Q185" s="325">
        <v>39.818660000000001</v>
      </c>
      <c r="R185" s="329">
        <v>30.417860000000001</v>
      </c>
      <c r="S185" s="4">
        <v>67.467690000000005</v>
      </c>
      <c r="T185" s="5">
        <v>59.84769</v>
      </c>
      <c r="U185" s="2">
        <v>72.467690000000005</v>
      </c>
      <c r="V185" s="3">
        <v>60.84769</v>
      </c>
      <c r="W185" s="4">
        <v>41.647919999999999</v>
      </c>
      <c r="X185" s="5">
        <v>33.320700000000002</v>
      </c>
      <c r="Y185" s="2">
        <v>71.967690000000005</v>
      </c>
      <c r="Z185" s="3">
        <v>62.84769</v>
      </c>
      <c r="AA185" s="327">
        <v>41.872529999999998</v>
      </c>
      <c r="AB185" s="328">
        <v>33.903129999999997</v>
      </c>
      <c r="AC185" s="2">
        <v>70.467690000000005</v>
      </c>
      <c r="AD185" s="73">
        <v>59.34769</v>
      </c>
      <c r="AE185" s="339">
        <f>I185+Sheet1!B179</f>
        <v>35.196150000000003</v>
      </c>
      <c r="AF185" s="342">
        <f>J185+Sheet1!C179</f>
        <v>29.963609999999999</v>
      </c>
      <c r="AG185" s="330">
        <v>3.1851865332720726</v>
      </c>
      <c r="AH185" s="331">
        <v>3.276191862794132</v>
      </c>
      <c r="AI185" s="330">
        <v>2.8970029897855514</v>
      </c>
      <c r="AJ185" s="331">
        <v>2.9273380996262381</v>
      </c>
      <c r="AK185" s="337">
        <v>2.9174575677987833</v>
      </c>
      <c r="AL185" s="338">
        <v>2.9984120585717324</v>
      </c>
      <c r="AM185" s="337">
        <v>2.8038314517830485</v>
      </c>
      <c r="AN185" s="331">
        <v>2.8515003250245221</v>
      </c>
      <c r="AO185" s="332">
        <v>2.548149226617658</v>
      </c>
      <c r="AP185" s="333">
        <v>2.1082901339277051</v>
      </c>
      <c r="AQ185" s="332">
        <v>1.8201065904411842</v>
      </c>
      <c r="AR185" s="338">
        <v>3.0893788215965032</v>
      </c>
      <c r="AS185" s="337">
        <v>2.9710100503035899</v>
      </c>
      <c r="AT185" s="338">
        <v>3.1223139276880207</v>
      </c>
      <c r="AU185" s="337">
        <v>2.9823397267990721</v>
      </c>
      <c r="AV185" s="338">
        <v>2.9729202864568984</v>
      </c>
      <c r="AW185" s="337">
        <v>2.5031339331674958</v>
      </c>
      <c r="AX185" s="338">
        <v>2.9708783098792244</v>
      </c>
      <c r="AY185" s="337">
        <v>2.9339251208445423</v>
      </c>
      <c r="AZ185" s="338">
        <v>2.6874387868556266</v>
      </c>
      <c r="BA185" s="332">
        <v>3.7311999999999999</v>
      </c>
      <c r="BB185" s="333">
        <v>3.7767211751654579</v>
      </c>
      <c r="BC185" s="15"/>
      <c r="BD185" s="151"/>
      <c r="BE185" s="151"/>
      <c r="BF185" s="151"/>
      <c r="BG185" s="151"/>
      <c r="BH185" s="151"/>
      <c r="BI185" s="151"/>
      <c r="BJ185" s="266">
        <f t="shared" si="181"/>
        <v>2.5994657430812662</v>
      </c>
      <c r="BK185" s="266">
        <f t="shared" si="182"/>
        <v>2.1524090374303335</v>
      </c>
      <c r="BL185" s="266">
        <f t="shared" si="183"/>
        <v>2.6979910136905785</v>
      </c>
      <c r="BM185" s="266">
        <f t="shared" si="184"/>
        <v>2.2339909357892291</v>
      </c>
      <c r="BN185" s="266">
        <f t="shared" si="185"/>
        <v>2.4209641824978516</v>
      </c>
      <c r="BO185" s="266"/>
      <c r="BP185" s="266">
        <f t="shared" si="186"/>
        <v>2.9719696954539572</v>
      </c>
      <c r="BQ185" s="292">
        <f t="shared" si="187"/>
        <v>2.5994657430812662</v>
      </c>
      <c r="BR185" s="292">
        <f t="shared" si="188"/>
        <v>2.9489673636245155</v>
      </c>
      <c r="BS185" s="292">
        <f t="shared" si="189"/>
        <v>2.961951920104211</v>
      </c>
      <c r="BT185" s="292">
        <f t="shared" si="190"/>
        <v>2.8386441551571298</v>
      </c>
      <c r="BU185" s="292">
        <f t="shared" si="191"/>
        <v>2.9256839980087466</v>
      </c>
      <c r="BV185" s="292">
        <f t="shared" si="192"/>
        <v>2.9726380996262383</v>
      </c>
      <c r="BW185" s="169"/>
      <c r="BX185" s="148">
        <v>44.081346666666668</v>
      </c>
      <c r="BY185" s="165">
        <v>57.040197777777777</v>
      </c>
      <c r="BZ185" s="165">
        <v>28.117371111111112</v>
      </c>
      <c r="CA185" s="165">
        <v>57.212787777777784</v>
      </c>
      <c r="CB185" s="165">
        <v>35.640526666666666</v>
      </c>
      <c r="CC185" s="165">
        <v>57.731683333333329</v>
      </c>
      <c r="CD185" s="165">
        <v>32.870576666666672</v>
      </c>
      <c r="CE185" s="165">
        <v>38.330574444444444</v>
      </c>
      <c r="CF185" s="165">
        <v>57.262420000000006</v>
      </c>
      <c r="CG185" s="200"/>
      <c r="CH185" s="295"/>
      <c r="CI185" s="295"/>
      <c r="CJ185" s="295"/>
      <c r="CK185" s="295"/>
      <c r="CL185" s="295"/>
      <c r="CM185" s="295"/>
      <c r="CN185" s="177"/>
      <c r="CO185" s="171">
        <f t="shared" si="194"/>
        <v>2033</v>
      </c>
      <c r="CP185" s="173">
        <f t="shared" si="193"/>
        <v>48823</v>
      </c>
      <c r="CQ185" s="272">
        <f t="shared" si="177"/>
        <v>2.9871286794894512</v>
      </c>
      <c r="CR185" s="272">
        <f t="shared" si="178"/>
        <v>2.8386441551571298</v>
      </c>
      <c r="CS185" s="272">
        <f t="shared" si="197"/>
        <v>2.9720908230749097</v>
      </c>
      <c r="CT185" s="272">
        <f t="shared" si="197"/>
        <v>2.9357043116896566</v>
      </c>
      <c r="CU185" s="272">
        <f t="shared" si="197"/>
        <v>2.9720908230749097</v>
      </c>
      <c r="CV185" s="272">
        <f t="shared" si="179"/>
        <v>2.902582683722049</v>
      </c>
      <c r="CW185" s="272">
        <f t="shared" si="180"/>
        <v>2.9581753109946143</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198"/>
        <v>48853</v>
      </c>
      <c r="C186" s="193">
        <f t="shared" si="195"/>
        <v>48883</v>
      </c>
      <c r="D186" s="191">
        <f t="shared" si="196"/>
        <v>48853</v>
      </c>
      <c r="E186" s="325">
        <v>60.650849999999998</v>
      </c>
      <c r="F186" s="329">
        <v>48.200330000000001</v>
      </c>
      <c r="G186" s="327">
        <v>47.466909999999999</v>
      </c>
      <c r="H186" s="328">
        <v>43.803139999999999</v>
      </c>
      <c r="I186" s="325">
        <v>44.81541</v>
      </c>
      <c r="J186" s="329">
        <v>32.266010000000001</v>
      </c>
      <c r="K186" s="327">
        <v>63.242229999999999</v>
      </c>
      <c r="L186" s="328">
        <v>60.078870000000002</v>
      </c>
      <c r="M186" s="325">
        <v>63.73903</v>
      </c>
      <c r="N186" s="329">
        <v>59.835090000000001</v>
      </c>
      <c r="O186" s="339">
        <f>G186+Sheet1!D180</f>
        <v>45.716909999999999</v>
      </c>
      <c r="P186" s="340">
        <f>H186+Sheet1!E180</f>
        <v>41.803139999999999</v>
      </c>
      <c r="Q186" s="325">
        <v>27.51023</v>
      </c>
      <c r="R186" s="329">
        <v>24.220459999999999</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29.601209999999998</v>
      </c>
      <c r="AB186" s="328">
        <v>28.312660000000001</v>
      </c>
      <c r="AC186" s="2">
        <v>57.072740000000003</v>
      </c>
      <c r="AD186" s="73">
        <v>52.215229999999998</v>
      </c>
      <c r="AE186" s="339">
        <f>I186+Sheet1!B180</f>
        <v>50.028309999999998</v>
      </c>
      <c r="AF186" s="342">
        <f>J186+Sheet1!C180</f>
        <v>35.854110000000006</v>
      </c>
      <c r="AG186" s="330">
        <v>3.1700189783517292</v>
      </c>
      <c r="AH186" s="331">
        <v>3.276191862794132</v>
      </c>
      <c r="AI186" s="330">
        <v>2.8970029897855514</v>
      </c>
      <c r="AJ186" s="331">
        <v>2.9425056545465811</v>
      </c>
      <c r="AK186" s="337">
        <v>2.9326077816028011</v>
      </c>
      <c r="AL186" s="338">
        <v>3.0128465382670448</v>
      </c>
      <c r="AM186" s="337">
        <v>2.8699212529588607</v>
      </c>
      <c r="AN186" s="331">
        <v>3.0031758742279542</v>
      </c>
      <c r="AO186" s="332">
        <v>2.7453274405821197</v>
      </c>
      <c r="AP186" s="333">
        <v>2.6088194462990306</v>
      </c>
      <c r="AQ186" s="332">
        <v>1.7897714806004978</v>
      </c>
      <c r="AR186" s="338">
        <v>3.1029831678750694</v>
      </c>
      <c r="AS186" s="337">
        <v>2.9854624231225868</v>
      </c>
      <c r="AT186" s="338">
        <v>3.1359760776876704</v>
      </c>
      <c r="AU186" s="337">
        <v>2.996350083360745</v>
      </c>
      <c r="AV186" s="338">
        <v>2.9876399551702186</v>
      </c>
      <c r="AW186" s="337">
        <v>2.8358065842126314</v>
      </c>
      <c r="AX186" s="338">
        <v>2.9853304514833368</v>
      </c>
      <c r="AY186" s="337">
        <v>2.9491042365091014</v>
      </c>
      <c r="AZ186" s="338">
        <v>2.8122496466064346</v>
      </c>
      <c r="BA186" s="332">
        <v>3.8677000000000001</v>
      </c>
      <c r="BB186" s="333">
        <v>3.9283967243688891</v>
      </c>
      <c r="BC186" s="15"/>
      <c r="BD186" s="151"/>
      <c r="BE186" s="151"/>
      <c r="BF186" s="151"/>
      <c r="BG186" s="151"/>
      <c r="BH186" s="151"/>
      <c r="BI186" s="151"/>
      <c r="BJ186" s="266">
        <f t="shared" si="181"/>
        <v>2.7998704732006501</v>
      </c>
      <c r="BK186" s="266">
        <f t="shared" si="182"/>
        <v>2.6611287369641534</v>
      </c>
      <c r="BL186" s="266">
        <f t="shared" si="183"/>
        <v>2.9059910486118739</v>
      </c>
      <c r="BM186" s="266">
        <f t="shared" si="184"/>
        <v>2.7619910244355923</v>
      </c>
      <c r="BN186" s="266">
        <f t="shared" si="185"/>
        <v>2.7822453208030673</v>
      </c>
      <c r="BO186" s="266"/>
      <c r="BP186" s="266">
        <f t="shared" si="186"/>
        <v>2.9873479322179675</v>
      </c>
      <c r="BQ186" s="292">
        <f t="shared" si="187"/>
        <v>2.7998704732006501</v>
      </c>
      <c r="BR186" s="292">
        <f t="shared" si="188"/>
        <v>3.1052369382853939</v>
      </c>
      <c r="BS186" s="292">
        <f t="shared" si="189"/>
        <v>2.9773125748786384</v>
      </c>
      <c r="BT186" s="292">
        <f t="shared" si="190"/>
        <v>2.9049793967267497</v>
      </c>
      <c r="BU186" s="292">
        <f t="shared" si="191"/>
        <v>2.9408649874736574</v>
      </c>
      <c r="BV186" s="292">
        <f t="shared" si="192"/>
        <v>2.9878056545465812</v>
      </c>
      <c r="BW186" s="169"/>
      <c r="BX186" s="148">
        <v>55.161911075268819</v>
      </c>
      <c r="BY186" s="165">
        <v>45.851699569892475</v>
      </c>
      <c r="BZ186" s="165">
        <v>39.282878817204299</v>
      </c>
      <c r="CA186" s="165">
        <v>62.01793817204301</v>
      </c>
      <c r="CB186" s="165">
        <v>26.059901290322578</v>
      </c>
      <c r="CC186" s="165">
        <v>61.847630430107522</v>
      </c>
      <c r="CD186" s="165">
        <v>43.779469139784943</v>
      </c>
      <c r="CE186" s="165">
        <v>29.033139569892473</v>
      </c>
      <c r="CF186" s="165">
        <v>43.991484516129034</v>
      </c>
      <c r="CG186" s="200"/>
      <c r="CH186" s="295"/>
      <c r="CI186" s="295"/>
      <c r="CJ186" s="295"/>
      <c r="CK186" s="295"/>
      <c r="CL186" s="295"/>
      <c r="CM186" s="295"/>
      <c r="CN186" s="177"/>
      <c r="CO186" s="171">
        <f t="shared" si="194"/>
        <v>2033</v>
      </c>
      <c r="CP186" s="173">
        <f t="shared" si="193"/>
        <v>48853</v>
      </c>
      <c r="CQ186" s="272">
        <f t="shared" si="177"/>
        <v>2.9871286794894512</v>
      </c>
      <c r="CR186" s="272">
        <f t="shared" si="178"/>
        <v>2.9049793967267497</v>
      </c>
      <c r="CS186" s="272">
        <f t="shared" si="197"/>
        <v>2.9874514778493371</v>
      </c>
      <c r="CT186" s="272">
        <f t="shared" si="197"/>
        <v>2.950885301154567</v>
      </c>
      <c r="CU186" s="272">
        <f t="shared" si="197"/>
        <v>2.9874514778493371</v>
      </c>
      <c r="CV186" s="272">
        <f t="shared" si="179"/>
        <v>2.9701204955841853</v>
      </c>
      <c r="CW186" s="272">
        <f t="shared" si="180"/>
        <v>2.9734098980982133</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198"/>
        <v>48884</v>
      </c>
      <c r="C187" s="193">
        <f t="shared" si="195"/>
        <v>48913</v>
      </c>
      <c r="D187" s="191">
        <f t="shared" si="196"/>
        <v>48884</v>
      </c>
      <c r="E187" s="325">
        <v>58.67042</v>
      </c>
      <c r="F187" s="329">
        <v>49.862450000000003</v>
      </c>
      <c r="G187" s="327">
        <v>46.431910000000002</v>
      </c>
      <c r="H187" s="328">
        <v>43.376640000000002</v>
      </c>
      <c r="I187" s="325">
        <v>42.336469999999998</v>
      </c>
      <c r="J187" s="329">
        <v>33.835090000000001</v>
      </c>
      <c r="K187" s="327">
        <v>63.410620000000002</v>
      </c>
      <c r="L187" s="328">
        <v>61.693600000000004</v>
      </c>
      <c r="M187" s="325">
        <v>64.677480000000003</v>
      </c>
      <c r="N187" s="329">
        <v>62.23095</v>
      </c>
      <c r="O187" s="339">
        <f>G187+Sheet1!D181</f>
        <v>44.431910000000002</v>
      </c>
      <c r="P187" s="340">
        <f>H187+Sheet1!E181</f>
        <v>41.376640000000002</v>
      </c>
      <c r="Q187" s="325">
        <v>28.620830000000002</v>
      </c>
      <c r="R187" s="329">
        <v>26.971900000000002</v>
      </c>
      <c r="S187" s="4">
        <v>54.068689999999997</v>
      </c>
      <c r="T187" s="5">
        <v>49.066049999999997</v>
      </c>
      <c r="U187" s="2">
        <v>54.818689999999997</v>
      </c>
      <c r="V187" s="3">
        <v>51.816049999999997</v>
      </c>
      <c r="W187" s="4">
        <v>53.23903</v>
      </c>
      <c r="X187" s="5">
        <v>43.244909999999997</v>
      </c>
      <c r="Y187" s="2">
        <v>54.568689999999997</v>
      </c>
      <c r="Z187" s="3">
        <v>53.566049999999997</v>
      </c>
      <c r="AA187" s="327">
        <v>31.753050000000002</v>
      </c>
      <c r="AB187" s="328">
        <v>31.411580000000001</v>
      </c>
      <c r="AC187" s="2">
        <v>54.568689999999997</v>
      </c>
      <c r="AD187" s="73">
        <v>52.066049999999997</v>
      </c>
      <c r="AE187" s="339">
        <f>I187+Sheet1!B181</f>
        <v>46.078119999999998</v>
      </c>
      <c r="AF187" s="342">
        <f>J187+Sheet1!C181</f>
        <v>36.642039999999994</v>
      </c>
      <c r="AG187" s="330">
        <v>3.3368620824755046</v>
      </c>
      <c r="AH187" s="331">
        <v>3.8677265046875164</v>
      </c>
      <c r="AI187" s="330">
        <v>3.4582025218382499</v>
      </c>
      <c r="AJ187" s="331">
        <v>3.5037051865992797</v>
      </c>
      <c r="AK187" s="337">
        <v>3.4933926897291991</v>
      </c>
      <c r="AL187" s="338">
        <v>3.5818051628953529</v>
      </c>
      <c r="AM187" s="337">
        <v>3.2802677544142109</v>
      </c>
      <c r="AN187" s="331">
        <v>3.3065269726348183</v>
      </c>
      <c r="AO187" s="332">
        <v>3.1700189783517292</v>
      </c>
      <c r="AP187" s="333">
        <v>3.5340402964399664</v>
      </c>
      <c r="AQ187" s="332">
        <v>2.0931225790073618</v>
      </c>
      <c r="AR187" s="338">
        <v>3.6810113827855226</v>
      </c>
      <c r="AS187" s="337">
        <v>3.5529301716591286</v>
      </c>
      <c r="AT187" s="338">
        <v>3.7153863723524569</v>
      </c>
      <c r="AU187" s="337">
        <v>3.5666801674859019</v>
      </c>
      <c r="AV187" s="338">
        <v>3.5538239213878686</v>
      </c>
      <c r="AW187" s="337">
        <v>3.6812176327229249</v>
      </c>
      <c r="AX187" s="338">
        <v>3.5527926717008604</v>
      </c>
      <c r="AY187" s="337">
        <v>3.5105801845126665</v>
      </c>
      <c r="AZ187" s="338">
        <v>3.2845990030996441</v>
      </c>
      <c r="BA187" s="332">
        <v>4.3075999999999999</v>
      </c>
      <c r="BB187" s="333">
        <v>4.019402053890949</v>
      </c>
      <c r="BC187" s="15"/>
      <c r="BD187" s="151"/>
      <c r="BE187" s="151"/>
      <c r="BF187" s="151"/>
      <c r="BG187" s="151"/>
      <c r="BH187" s="151"/>
      <c r="BI187" s="151"/>
      <c r="BJ187" s="266">
        <f t="shared" si="181"/>
        <v>3.231511430380861</v>
      </c>
      <c r="BK187" s="266">
        <f t="shared" si="182"/>
        <v>3.6014893936781851</v>
      </c>
      <c r="BL187" s="266">
        <f t="shared" si="183"/>
        <v>3.3539911238269697</v>
      </c>
      <c r="BM187" s="266">
        <f t="shared" si="184"/>
        <v>3.7379911882970531</v>
      </c>
      <c r="BN187" s="266">
        <f t="shared" si="185"/>
        <v>3.4812457840457673</v>
      </c>
      <c r="BO187" s="266"/>
      <c r="BP187" s="266">
        <f t="shared" si="186"/>
        <v>3.5563426924863428</v>
      </c>
      <c r="BQ187" s="292">
        <f t="shared" si="187"/>
        <v>3.231511430380861</v>
      </c>
      <c r="BR187" s="292">
        <f t="shared" si="188"/>
        <v>3.4177760876071512</v>
      </c>
      <c r="BS187" s="292">
        <f t="shared" si="189"/>
        <v>3.5458869519712048</v>
      </c>
      <c r="BT187" s="292">
        <f t="shared" si="190"/>
        <v>3.3168498187435622</v>
      </c>
      <c r="BU187" s="292">
        <f t="shared" si="191"/>
        <v>3.5027890561683166</v>
      </c>
      <c r="BV187" s="292">
        <f t="shared" si="192"/>
        <v>3.5490051865992798</v>
      </c>
      <c r="BW187" s="169"/>
      <c r="BX187" s="148">
        <v>54.748979819694874</v>
      </c>
      <c r="BY187" s="165">
        <v>45.071658030513177</v>
      </c>
      <c r="BZ187" s="165">
        <v>38.551528280166437</v>
      </c>
      <c r="CA187" s="165">
        <v>63.588248196948683</v>
      </c>
      <c r="CB187" s="165">
        <v>27.886701664355062</v>
      </c>
      <c r="CC187" s="165">
        <v>62.646176976421636</v>
      </c>
      <c r="CD187" s="165">
        <v>41.877035839112345</v>
      </c>
      <c r="CE187" s="165">
        <v>31.601022441054095</v>
      </c>
      <c r="CF187" s="165">
        <v>43.071658030513177</v>
      </c>
      <c r="CG187" s="200"/>
      <c r="CH187" s="295"/>
      <c r="CI187" s="295"/>
      <c r="CJ187" s="295"/>
      <c r="CK187" s="295"/>
      <c r="CL187" s="295"/>
      <c r="CM187" s="295"/>
      <c r="CN187" s="177"/>
      <c r="CO187" s="171">
        <f t="shared" si="194"/>
        <v>2033</v>
      </c>
      <c r="CP187" s="173">
        <f t="shared" si="193"/>
        <v>48884</v>
      </c>
      <c r="CQ187" s="272">
        <f t="shared" si="177"/>
        <v>3.5619515126889785</v>
      </c>
      <c r="CR187" s="272">
        <f t="shared" si="178"/>
        <v>3.3168498187435622</v>
      </c>
      <c r="CS187" s="272">
        <f t="shared" si="197"/>
        <v>3.5560258549419035</v>
      </c>
      <c r="CT187" s="272">
        <f t="shared" si="197"/>
        <v>3.5128093698492266</v>
      </c>
      <c r="CU187" s="272">
        <f t="shared" si="197"/>
        <v>3.5560258549419035</v>
      </c>
      <c r="CV187" s="272">
        <f t="shared" si="179"/>
        <v>3.3894575842198851</v>
      </c>
      <c r="CW187" s="272">
        <f t="shared" si="180"/>
        <v>3.5370896209313778</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198"/>
        <v>48914</v>
      </c>
      <c r="C188" s="193">
        <f t="shared" si="195"/>
        <v>48944</v>
      </c>
      <c r="D188" s="191">
        <f t="shared" si="196"/>
        <v>48914</v>
      </c>
      <c r="E188" s="325">
        <v>67.506200000000007</v>
      </c>
      <c r="F188" s="329">
        <v>54.138100000000001</v>
      </c>
      <c r="G188" s="327">
        <v>50.283929999999998</v>
      </c>
      <c r="H188" s="328">
        <v>47.482399999999998</v>
      </c>
      <c r="I188" s="325">
        <v>52.636650000000003</v>
      </c>
      <c r="J188" s="329">
        <v>38.150069999999999</v>
      </c>
      <c r="K188" s="327">
        <v>64.649780000000007</v>
      </c>
      <c r="L188" s="328">
        <v>63.132800000000003</v>
      </c>
      <c r="M188" s="325">
        <v>66.07038</v>
      </c>
      <c r="N188" s="329">
        <v>64.641819999999996</v>
      </c>
      <c r="O188" s="339">
        <f>G188+Sheet1!D182</f>
        <v>48.283929999999998</v>
      </c>
      <c r="P188" s="340">
        <f>H188+Sheet1!E182</f>
        <v>45.482399999999998</v>
      </c>
      <c r="Q188" s="325">
        <v>33.62753</v>
      </c>
      <c r="R188" s="329">
        <v>30.497730000000001</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36.026969999999999</v>
      </c>
      <c r="AB188" s="328">
        <v>34.944949999999999</v>
      </c>
      <c r="AC188" s="2">
        <v>60.802950000000003</v>
      </c>
      <c r="AD188" s="73">
        <v>55.407699999999998</v>
      </c>
      <c r="AE188" s="339">
        <f>I188+Sheet1!B182</f>
        <v>54.154200000000003</v>
      </c>
      <c r="AF188" s="342">
        <f>J188+Sheet1!C182</f>
        <v>39.674619999999997</v>
      </c>
      <c r="AG188" s="330">
        <v>3.4582025218382499</v>
      </c>
      <c r="AH188" s="331">
        <v>4.2924180424571263</v>
      </c>
      <c r="AI188" s="330">
        <v>3.8525589497671735</v>
      </c>
      <c r="AJ188" s="331">
        <v>3.8222238399264872</v>
      </c>
      <c r="AK188" s="337">
        <v>3.8117238019067998</v>
      </c>
      <c r="AL188" s="338">
        <v>3.904544138000833</v>
      </c>
      <c r="AM188" s="337">
        <v>3.5667229147807684</v>
      </c>
      <c r="AN188" s="331">
        <v>3.6705482907230551</v>
      </c>
      <c r="AO188" s="332">
        <v>3.5947105161213391</v>
      </c>
      <c r="AP188" s="333">
        <v>4.0800722735723216</v>
      </c>
      <c r="AQ188" s="332">
        <v>2.1992954634497641</v>
      </c>
      <c r="AR188" s="338">
        <v>4.0086345149026652</v>
      </c>
      <c r="AS188" s="337">
        <v>3.8749340307853157</v>
      </c>
      <c r="AT188" s="338">
        <v>4.0436346416349549</v>
      </c>
      <c r="AU188" s="337">
        <v>3.8902640862940592</v>
      </c>
      <c r="AV188" s="338">
        <v>3.8750740312922454</v>
      </c>
      <c r="AW188" s="337">
        <v>4.1813251401997844</v>
      </c>
      <c r="AX188" s="338">
        <v>3.8747240300249226</v>
      </c>
      <c r="AY188" s="337">
        <v>3.8292238652729451</v>
      </c>
      <c r="AZ188" s="338">
        <v>3.6841133398408701</v>
      </c>
      <c r="BA188" s="332">
        <v>4.7625999999999999</v>
      </c>
      <c r="BB188" s="333">
        <v>4.0800722735723216</v>
      </c>
      <c r="BC188" s="15"/>
      <c r="BD188" s="151"/>
      <c r="BE188" s="151"/>
      <c r="BF188" s="151"/>
      <c r="BG188" s="151"/>
      <c r="BH188" s="151"/>
      <c r="BI188" s="151"/>
      <c r="BJ188" s="266">
        <f t="shared" si="181"/>
        <v>3.6631523875610723</v>
      </c>
      <c r="BK188" s="266">
        <f t="shared" si="182"/>
        <v>4.1564563386241709</v>
      </c>
      <c r="BL188" s="266">
        <f t="shared" si="183"/>
        <v>3.8019911990420665</v>
      </c>
      <c r="BM188" s="266">
        <f t="shared" si="184"/>
        <v>4.3139912850021771</v>
      </c>
      <c r="BN188" s="266">
        <f t="shared" si="185"/>
        <v>3.9838978025573715</v>
      </c>
      <c r="BO188" s="266"/>
      <c r="BP188" s="266">
        <f t="shared" si="186"/>
        <v>3.8792856645305558</v>
      </c>
      <c r="BQ188" s="292">
        <f t="shared" si="187"/>
        <v>3.6631523875610723</v>
      </c>
      <c r="BR188" s="292">
        <f t="shared" si="188"/>
        <v>3.7928230667932592</v>
      </c>
      <c r="BS188" s="292">
        <f t="shared" si="189"/>
        <v>3.8686397778635304</v>
      </c>
      <c r="BT188" s="292">
        <f t="shared" si="190"/>
        <v>3.60436879933832</v>
      </c>
      <c r="BU188" s="292">
        <f t="shared" si="191"/>
        <v>3.8217668160095557</v>
      </c>
      <c r="BV188" s="292">
        <f t="shared" si="192"/>
        <v>3.8675238399264873</v>
      </c>
      <c r="BW188" s="169"/>
      <c r="BX188" s="148">
        <v>61.61273655913979</v>
      </c>
      <c r="BY188" s="165">
        <v>49.048846881720422</v>
      </c>
      <c r="BZ188" s="165">
        <v>46.250093225806452</v>
      </c>
      <c r="CA188" s="165">
        <v>65.440584731182796</v>
      </c>
      <c r="CB188" s="165">
        <v>32.247725698924732</v>
      </c>
      <c r="CC188" s="165">
        <v>63.98100387096774</v>
      </c>
      <c r="CD188" s="165">
        <v>47.770729247311827</v>
      </c>
      <c r="CE188" s="165">
        <v>35.549950430107522</v>
      </c>
      <c r="CF188" s="165">
        <v>47.048846881720422</v>
      </c>
      <c r="CG188" s="200"/>
      <c r="CH188" s="295"/>
      <c r="CI188" s="295"/>
      <c r="CJ188" s="295"/>
      <c r="CK188" s="295"/>
      <c r="CL188" s="295"/>
      <c r="CM188" s="295"/>
      <c r="CN188" s="177"/>
      <c r="CO188" s="171">
        <f t="shared" si="194"/>
        <v>2033</v>
      </c>
      <c r="CP188" s="173">
        <f t="shared" si="193"/>
        <v>48914</v>
      </c>
      <c r="CQ188" s="272">
        <f t="shared" si="177"/>
        <v>3.9658810711535115</v>
      </c>
      <c r="CR188" s="272">
        <f t="shared" si="178"/>
        <v>3.60436879933832</v>
      </c>
      <c r="CS188" s="272">
        <f t="shared" si="197"/>
        <v>3.8787786808342291</v>
      </c>
      <c r="CT188" s="272">
        <f t="shared" si="197"/>
        <v>3.8317871296904653</v>
      </c>
      <c r="CU188" s="272">
        <f t="shared" si="197"/>
        <v>3.8787786808342291</v>
      </c>
      <c r="CV188" s="272">
        <f t="shared" si="179"/>
        <v>3.6821889040843363</v>
      </c>
      <c r="CW188" s="272">
        <f t="shared" si="180"/>
        <v>3.8570159501069576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198"/>
        <v>48945</v>
      </c>
      <c r="C189" s="193">
        <f t="shared" si="195"/>
        <v>48975</v>
      </c>
      <c r="D189" s="191">
        <f t="shared" si="196"/>
        <v>48945</v>
      </c>
      <c r="E189" s="325">
        <v>65.453360000000004</v>
      </c>
      <c r="F189" s="329">
        <v>51.07499</v>
      </c>
      <c r="G189" s="327">
        <v>52.695149999999998</v>
      </c>
      <c r="H189" s="328">
        <v>47.248649999999998</v>
      </c>
      <c r="I189" s="325">
        <v>48.707329999999999</v>
      </c>
      <c r="J189" s="329">
        <v>34.360309999999998</v>
      </c>
      <c r="K189" s="327">
        <v>67.429019999999994</v>
      </c>
      <c r="L189" s="328">
        <v>62.762650000000001</v>
      </c>
      <c r="M189" s="325">
        <v>68.427220000000005</v>
      </c>
      <c r="N189" s="329">
        <v>63.689250000000001</v>
      </c>
      <c r="O189" s="339">
        <f>G189+Sheet1!D183</f>
        <v>50.695149999999998</v>
      </c>
      <c r="P189" s="340">
        <f>H189+Sheet1!E183</f>
        <v>45.248649999999998</v>
      </c>
      <c r="Q189" s="325">
        <v>35.445410000000003</v>
      </c>
      <c r="R189" s="329">
        <v>30.006019999999999</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37.954709999999999</v>
      </c>
      <c r="AB189" s="328">
        <v>34.68421</v>
      </c>
      <c r="AC189" s="2">
        <v>61.303220000000003</v>
      </c>
      <c r="AD189" s="73">
        <v>53.166119999999999</v>
      </c>
      <c r="AE189" s="339">
        <f>I189+Sheet1!B183</f>
        <v>50.609079999999999</v>
      </c>
      <c r="AF189" s="342">
        <f>J189+Sheet1!C183</f>
        <v>39.407109999999989</v>
      </c>
      <c r="AG189" s="330">
        <v>3.6654519922698197</v>
      </c>
      <c r="AH189" s="331">
        <v>4.5973465665757063</v>
      </c>
      <c r="AI189" s="330">
        <v>4.1624624318996259</v>
      </c>
      <c r="AJ189" s="331">
        <v>4.038209821992174</v>
      </c>
      <c r="AK189" s="337">
        <v>4.0272546842995807</v>
      </c>
      <c r="AL189" s="338">
        <v>4.1251936152713586</v>
      </c>
      <c r="AM189" s="337">
        <v>3.8161126638376812</v>
      </c>
      <c r="AN189" s="331">
        <v>3.8984256358462908</v>
      </c>
      <c r="AO189" s="332">
        <v>3.8207677546541339</v>
      </c>
      <c r="AP189" s="333">
        <v>4.3799044992376652</v>
      </c>
      <c r="AQ189" s="332">
        <v>2.2986732832878531</v>
      </c>
      <c r="AR189" s="338">
        <v>4.2350371292024196</v>
      </c>
      <c r="AS189" s="337">
        <v>4.0942270927269639</v>
      </c>
      <c r="AT189" s="338">
        <v>4.2715542548443945</v>
      </c>
      <c r="AU189" s="337">
        <v>4.1106597992658527</v>
      </c>
      <c r="AV189" s="338">
        <v>4.0940810242243959</v>
      </c>
      <c r="AW189" s="337">
        <v>4.4783142202292572</v>
      </c>
      <c r="AX189" s="338">
        <v>4.0940810242243959</v>
      </c>
      <c r="AY189" s="337">
        <v>4.045513247120569</v>
      </c>
      <c r="AZ189" s="338">
        <v>3.890388497393459</v>
      </c>
      <c r="BA189" s="332">
        <v>4.6284000000000001</v>
      </c>
      <c r="BB189" s="333">
        <v>4.2469153776960962</v>
      </c>
      <c r="BC189" s="15"/>
      <c r="BD189" s="151"/>
      <c r="BE189" s="151"/>
      <c r="BF189" s="151"/>
      <c r="BG189" s="151"/>
      <c r="BH189" s="151"/>
      <c r="BI189" s="151"/>
      <c r="BJ189" s="266">
        <f t="shared" si="181"/>
        <v>3.8929087027687101</v>
      </c>
      <c r="BK189" s="266">
        <f t="shared" si="182"/>
        <v>4.4611948543933986</v>
      </c>
      <c r="BL189" s="266">
        <f t="shared" si="183"/>
        <v>4.0404552390779873</v>
      </c>
      <c r="BM189" s="266">
        <f t="shared" si="184"/>
        <v>4.6302793381040344</v>
      </c>
      <c r="BN189" s="266">
        <f t="shared" si="185"/>
        <v>4.2562095335860324</v>
      </c>
      <c r="BO189" s="266"/>
      <c r="BP189" s="266">
        <f t="shared" si="186"/>
        <v>4.0982717560500603</v>
      </c>
      <c r="BQ189" s="292">
        <f t="shared" si="187"/>
        <v>3.8929087027687101</v>
      </c>
      <c r="BR189" s="292">
        <f t="shared" si="188"/>
        <v>4.0276024757637634</v>
      </c>
      <c r="BS189" s="292">
        <f t="shared" si="189"/>
        <v>4.0871644482404754</v>
      </c>
      <c r="BT189" s="292">
        <f t="shared" si="190"/>
        <v>3.8546847172916601</v>
      </c>
      <c r="BU189" s="292">
        <f t="shared" si="191"/>
        <v>4.0377355209594459</v>
      </c>
      <c r="BV189" s="292">
        <f t="shared" si="192"/>
        <v>4.0835098219921742</v>
      </c>
      <c r="BW189" s="169"/>
      <c r="BX189" s="148">
        <v>58.805296451612904</v>
      </c>
      <c r="BY189" s="165">
        <v>50.176875806451612</v>
      </c>
      <c r="BZ189" s="165">
        <v>42.073761612903219</v>
      </c>
      <c r="CA189" s="165">
        <v>66.236545698924743</v>
      </c>
      <c r="CB189" s="165">
        <v>32.93042322580645</v>
      </c>
      <c r="CC189" s="165">
        <v>65.271451075268814</v>
      </c>
      <c r="CD189" s="165">
        <v>45.429674516129026</v>
      </c>
      <c r="CE189" s="165">
        <v>36.442543333333333</v>
      </c>
      <c r="CF189" s="165">
        <v>48.176875806451612</v>
      </c>
      <c r="CG189" s="200"/>
      <c r="CH189" s="295"/>
      <c r="CI189" s="295"/>
      <c r="CJ189" s="295"/>
      <c r="CK189" s="295"/>
      <c r="CL189" s="295"/>
      <c r="CM189" s="295"/>
      <c r="CN189" s="177"/>
      <c r="CO189" s="171">
        <f t="shared" si="194"/>
        <v>2034</v>
      </c>
      <c r="CP189" s="173">
        <f t="shared" si="193"/>
        <v>48945</v>
      </c>
      <c r="CQ189" s="272">
        <f t="shared" si="177"/>
        <v>4.2833075610976401</v>
      </c>
      <c r="CR189" s="272">
        <f t="shared" si="178"/>
        <v>3.8546847172916601</v>
      </c>
      <c r="CS189" s="272">
        <f t="shared" si="197"/>
        <v>4.0973033512111741</v>
      </c>
      <c r="CT189" s="272">
        <f t="shared" si="197"/>
        <v>4.0477558346403555</v>
      </c>
      <c r="CU189" s="272">
        <f t="shared" si="197"/>
        <v>4.0973033512111741</v>
      </c>
      <c r="CV189" s="272">
        <f t="shared" si="179"/>
        <v>3.9370427189315742</v>
      </c>
      <c r="CW189" s="272">
        <f t="shared" si="180"/>
        <v>4.0739564704622078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198"/>
        <v>48976</v>
      </c>
      <c r="C190" s="193">
        <f t="shared" si="195"/>
        <v>49003</v>
      </c>
      <c r="D190" s="191">
        <f t="shared" si="196"/>
        <v>48976</v>
      </c>
      <c r="E190" s="325">
        <v>61.412640000000003</v>
      </c>
      <c r="F190" s="329">
        <v>51.915019999999998</v>
      </c>
      <c r="G190" s="327">
        <v>45.120220000000003</v>
      </c>
      <c r="H190" s="328">
        <v>43.735939999999999</v>
      </c>
      <c r="I190" s="325">
        <v>45.140830000000001</v>
      </c>
      <c r="J190" s="329">
        <v>35.494489999999999</v>
      </c>
      <c r="K190" s="327">
        <v>60.308540000000001</v>
      </c>
      <c r="L190" s="328">
        <v>60.92239</v>
      </c>
      <c r="M190" s="325">
        <v>61.579859999999996</v>
      </c>
      <c r="N190" s="329">
        <v>61.689410000000002</v>
      </c>
      <c r="O190" s="339">
        <f>G190+Sheet1!D184</f>
        <v>43.620220000000003</v>
      </c>
      <c r="P190" s="340">
        <f>H190+Sheet1!E184</f>
        <v>41.235939999999999</v>
      </c>
      <c r="Q190" s="325">
        <v>27.351379999999999</v>
      </c>
      <c r="R190" s="329">
        <v>25.185110000000002</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29.4438</v>
      </c>
      <c r="AB190" s="328">
        <v>30.639530000000001</v>
      </c>
      <c r="AC190" s="2">
        <v>52.072249999999997</v>
      </c>
      <c r="AD190" s="73">
        <v>49.070549999999997</v>
      </c>
      <c r="AE190" s="339">
        <f>I190+Sheet1!B184</f>
        <v>48.457129999999999</v>
      </c>
      <c r="AF190" s="342">
        <f>J190+Sheet1!C184</f>
        <v>41.211289999999998</v>
      </c>
      <c r="AG190" s="330">
        <v>3.6809835685082515</v>
      </c>
      <c r="AH190" s="331">
        <v>3.8984256358462908</v>
      </c>
      <c r="AI190" s="330">
        <v>3.4946046536470741</v>
      </c>
      <c r="AJ190" s="331">
        <v>3.5411993823623678</v>
      </c>
      <c r="AK190" s="337">
        <v>3.5306763840788711</v>
      </c>
      <c r="AL190" s="338">
        <v>3.624120608836324</v>
      </c>
      <c r="AM190" s="337">
        <v>3.3283542037481713</v>
      </c>
      <c r="AN190" s="331">
        <v>3.3392888912627594</v>
      </c>
      <c r="AO190" s="332">
        <v>3.2616310100706025</v>
      </c>
      <c r="AP190" s="333">
        <v>3.7275782972235452</v>
      </c>
      <c r="AQ190" s="332">
        <v>2.2520785545725586</v>
      </c>
      <c r="AR190" s="338">
        <v>3.7289998250618424</v>
      </c>
      <c r="AS190" s="337">
        <v>3.5944457536768626</v>
      </c>
      <c r="AT190" s="338">
        <v>3.7640764860068319</v>
      </c>
      <c r="AU190" s="337">
        <v>3.6100899444583279</v>
      </c>
      <c r="AV190" s="338">
        <v>3.5944457536768626</v>
      </c>
      <c r="AW190" s="337">
        <v>3.8450334194678675</v>
      </c>
      <c r="AX190" s="338">
        <v>3.5942352937111925</v>
      </c>
      <c r="AY190" s="337">
        <v>3.5482147145513658</v>
      </c>
      <c r="AZ190" s="338">
        <v>3.3555736926414834</v>
      </c>
      <c r="BA190" s="332">
        <v>4.3333000000000004</v>
      </c>
      <c r="BB190" s="333">
        <v>4.5502664761029603</v>
      </c>
      <c r="BC190" s="15"/>
      <c r="BD190" s="151"/>
      <c r="BE190" s="151"/>
      <c r="BF190" s="151"/>
      <c r="BG190" s="151"/>
      <c r="BH190" s="151"/>
      <c r="BI190" s="151"/>
      <c r="BJ190" s="266">
        <f t="shared" si="181"/>
        <v>3.3246225511440213</v>
      </c>
      <c r="BK190" s="266">
        <f t="shared" si="182"/>
        <v>3.7981943441645951</v>
      </c>
      <c r="BL190" s="266">
        <f t="shared" si="183"/>
        <v>3.4506311400519412</v>
      </c>
      <c r="BM190" s="266">
        <f t="shared" si="184"/>
        <v>3.9421512225736466</v>
      </c>
      <c r="BN190" s="266">
        <f t="shared" si="185"/>
        <v>3.6288998144835514</v>
      </c>
      <c r="BO190" s="266"/>
      <c r="BP190" s="266">
        <f t="shared" si="186"/>
        <v>3.5943576937669754</v>
      </c>
      <c r="BQ190" s="292">
        <f t="shared" si="187"/>
        <v>3.3246225511440213</v>
      </c>
      <c r="BR190" s="292">
        <f t="shared" si="188"/>
        <v>3.4515303157339008</v>
      </c>
      <c r="BS190" s="292">
        <f t="shared" si="189"/>
        <v>3.5836885279112551</v>
      </c>
      <c r="BT190" s="292">
        <f t="shared" si="190"/>
        <v>3.365114848688318</v>
      </c>
      <c r="BU190" s="292">
        <f t="shared" si="191"/>
        <v>3.5401484874250038</v>
      </c>
      <c r="BV190" s="292">
        <f t="shared" si="192"/>
        <v>3.5864993823623679</v>
      </c>
      <c r="BW190" s="169"/>
      <c r="BX190" s="148">
        <v>57.342231428571438</v>
      </c>
      <c r="BY190" s="165">
        <v>44.526957142857142</v>
      </c>
      <c r="BZ190" s="165">
        <v>41.006684285714286</v>
      </c>
      <c r="CA190" s="165">
        <v>61.626809999999999</v>
      </c>
      <c r="CB190" s="165">
        <v>26.422978571428576</v>
      </c>
      <c r="CC190" s="165">
        <v>60.571618571428573</v>
      </c>
      <c r="CD190" s="165">
        <v>45.351770000000002</v>
      </c>
      <c r="CE190" s="165">
        <v>29.956255714285714</v>
      </c>
      <c r="CF190" s="165">
        <v>42.598385714285712</v>
      </c>
      <c r="CG190" s="200"/>
      <c r="CH190" s="295"/>
      <c r="CI190" s="295"/>
      <c r="CJ190" s="295"/>
      <c r="CK190" s="295"/>
      <c r="CL190" s="295"/>
      <c r="CM190" s="295"/>
      <c r="CN190" s="177"/>
      <c r="CO190" s="171">
        <f t="shared" si="194"/>
        <v>2034</v>
      </c>
      <c r="CP190" s="173">
        <f t="shared" si="193"/>
        <v>48976</v>
      </c>
      <c r="CQ190" s="272">
        <f t="shared" si="177"/>
        <v>3.5992373180857054</v>
      </c>
      <c r="CR190" s="272">
        <f t="shared" si="178"/>
        <v>3.365114848688318</v>
      </c>
      <c r="CS190" s="272">
        <f t="shared" si="197"/>
        <v>3.5938274308819542</v>
      </c>
      <c r="CT190" s="272">
        <f t="shared" si="197"/>
        <v>3.5501688011059134</v>
      </c>
      <c r="CU190" s="272">
        <f t="shared" si="197"/>
        <v>3.5938274308819542</v>
      </c>
      <c r="CV190" s="272">
        <f t="shared" si="179"/>
        <v>3.4385975953934058</v>
      </c>
      <c r="CW190" s="272">
        <f t="shared" si="180"/>
        <v>3.5747495202514741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198"/>
        <v>49004</v>
      </c>
      <c r="C191" s="193">
        <f t="shared" si="195"/>
        <v>49034</v>
      </c>
      <c r="D191" s="191">
        <f t="shared" si="196"/>
        <v>49004</v>
      </c>
      <c r="E191" s="325">
        <v>39.90963</v>
      </c>
      <c r="F191" s="329">
        <v>39.684359999999998</v>
      </c>
      <c r="G191" s="327">
        <v>32.234690000000001</v>
      </c>
      <c r="H191" s="328">
        <v>37.77901</v>
      </c>
      <c r="I191" s="325">
        <v>25.435970000000001</v>
      </c>
      <c r="J191" s="329">
        <v>24.022099999999998</v>
      </c>
      <c r="K191" s="327">
        <v>42.036619999999999</v>
      </c>
      <c r="L191" s="328">
        <v>52.234070000000003</v>
      </c>
      <c r="M191" s="325">
        <v>39.124160000000003</v>
      </c>
      <c r="N191" s="329">
        <v>51.70776</v>
      </c>
      <c r="O191" s="339">
        <f>G191+Sheet1!D185</f>
        <v>30.734690000000001</v>
      </c>
      <c r="P191" s="340">
        <f>H191+Sheet1!E185</f>
        <v>36.27901</v>
      </c>
      <c r="Q191" s="325">
        <v>14.293850000000001</v>
      </c>
      <c r="R191" s="329">
        <v>20.191079999999999</v>
      </c>
      <c r="S191" s="4">
        <v>33.524039999999999</v>
      </c>
      <c r="T191" s="5">
        <v>41.153930000000003</v>
      </c>
      <c r="U191" s="2">
        <v>34.774039999999999</v>
      </c>
      <c r="V191" s="3">
        <v>43.653930000000003</v>
      </c>
      <c r="W191" s="4">
        <v>30.47561</v>
      </c>
      <c r="X191" s="5">
        <v>30.30414</v>
      </c>
      <c r="Y191" s="2">
        <v>35.024039999999999</v>
      </c>
      <c r="Z191" s="3">
        <v>45.903930000000003</v>
      </c>
      <c r="AA191" s="327">
        <v>18.358370000000001</v>
      </c>
      <c r="AB191" s="328">
        <v>26.553239999999999</v>
      </c>
      <c r="AC191" s="2">
        <v>35.274039999999999</v>
      </c>
      <c r="AD191" s="73">
        <v>43.153930000000003</v>
      </c>
      <c r="AE191" s="339">
        <f>I191+Sheet1!B185</f>
        <v>29.560320000000001</v>
      </c>
      <c r="AF191" s="342">
        <f>J191+Sheet1!C185</f>
        <v>30.521249999999995</v>
      </c>
      <c r="AG191" s="330">
        <v>3.510136229885505</v>
      </c>
      <c r="AH191" s="331">
        <v>3.5567309586007996</v>
      </c>
      <c r="AI191" s="330">
        <v>3.1839731288784447</v>
      </c>
      <c r="AJ191" s="331">
        <v>3.2460994338321707</v>
      </c>
      <c r="AK191" s="337">
        <v>3.2356841415311051</v>
      </c>
      <c r="AL191" s="338">
        <v>3.3238669496801285</v>
      </c>
      <c r="AM191" s="337">
        <v>3.0795936275791322</v>
      </c>
      <c r="AN191" s="331">
        <v>3.0907836714478565</v>
      </c>
      <c r="AO191" s="332">
        <v>2.9665310615404046</v>
      </c>
      <c r="AP191" s="333">
        <v>3.1684415526400138</v>
      </c>
      <c r="AQ191" s="332">
        <v>2.0035733347576556</v>
      </c>
      <c r="AR191" s="338">
        <v>3.422951097104268</v>
      </c>
      <c r="AS191" s="337">
        <v>3.2947735665191513</v>
      </c>
      <c r="AT191" s="338">
        <v>3.4576687381078206</v>
      </c>
      <c r="AU191" s="337">
        <v>3.3078968348184943</v>
      </c>
      <c r="AV191" s="338">
        <v>3.2960234015952792</v>
      </c>
      <c r="AW191" s="337">
        <v>3.3415729465919406</v>
      </c>
      <c r="AX191" s="338">
        <v>3.2946346959551378</v>
      </c>
      <c r="AY191" s="337">
        <v>3.2530429620328816</v>
      </c>
      <c r="AZ191" s="338">
        <v>3.0623736776413701</v>
      </c>
      <c r="BA191" s="332">
        <v>4.0071000000000003</v>
      </c>
      <c r="BB191" s="333">
        <v>4.7322771351470792</v>
      </c>
      <c r="BC191" s="15"/>
      <c r="BD191" s="151"/>
      <c r="BE191" s="151"/>
      <c r="BF191" s="151"/>
      <c r="BG191" s="151"/>
      <c r="BH191" s="151"/>
      <c r="BI191" s="151"/>
      <c r="BJ191" s="266">
        <f t="shared" si="181"/>
        <v>3.0246937488976569</v>
      </c>
      <c r="BK191" s="266">
        <f t="shared" si="182"/>
        <v>3.2299081925399062</v>
      </c>
      <c r="BL191" s="266">
        <f t="shared" si="183"/>
        <v>3.1393350877881936</v>
      </c>
      <c r="BM191" s="266">
        <f t="shared" si="184"/>
        <v>3.3523271235476</v>
      </c>
      <c r="BN191" s="266">
        <f t="shared" si="185"/>
        <v>3.1865660381933392</v>
      </c>
      <c r="BO191" s="266"/>
      <c r="BP191" s="266">
        <f t="shared" si="186"/>
        <v>3.2951587192863943</v>
      </c>
      <c r="BQ191" s="292">
        <f t="shared" si="187"/>
        <v>3.0246937488976569</v>
      </c>
      <c r="BR191" s="292">
        <f t="shared" si="188"/>
        <v>3.1954982446095173</v>
      </c>
      <c r="BS191" s="292">
        <f t="shared" si="189"/>
        <v>3.2845987554811975</v>
      </c>
      <c r="BT191" s="292">
        <f t="shared" si="190"/>
        <v>3.1154304402079012</v>
      </c>
      <c r="BU191" s="292">
        <f t="shared" si="191"/>
        <v>3.2445570070486447</v>
      </c>
      <c r="BV191" s="292">
        <f t="shared" si="192"/>
        <v>3.2913994338321708</v>
      </c>
      <c r="BW191" s="169"/>
      <c r="BX191" s="148">
        <v>39.815337981157469</v>
      </c>
      <c r="BY191" s="165">
        <v>34.555394602960973</v>
      </c>
      <c r="BZ191" s="165">
        <v>24.844161695827726</v>
      </c>
      <c r="CA191" s="165">
        <v>44.3913196231494</v>
      </c>
      <c r="CB191" s="165">
        <v>16.762273324360699</v>
      </c>
      <c r="CC191" s="165">
        <v>46.305000820995964</v>
      </c>
      <c r="CD191" s="165">
        <v>29.962539690444142</v>
      </c>
      <c r="CE191" s="165">
        <v>21.788524199192466</v>
      </c>
      <c r="CF191" s="165">
        <v>33.055394602960973</v>
      </c>
      <c r="CG191" s="200"/>
      <c r="CH191" s="295"/>
      <c r="CI191" s="295"/>
      <c r="CJ191" s="295"/>
      <c r="CK191" s="295"/>
      <c r="CL191" s="295"/>
      <c r="CM191" s="295"/>
      <c r="CN191" s="177"/>
      <c r="CO191" s="171">
        <f t="shared" si="194"/>
        <v>2034</v>
      </c>
      <c r="CP191" s="173">
        <f t="shared" si="193"/>
        <v>49004</v>
      </c>
      <c r="CQ191" s="272">
        <f t="shared" si="177"/>
        <v>3.2810651120336418</v>
      </c>
      <c r="CR191" s="272">
        <f t="shared" si="178"/>
        <v>3.1154304402079012</v>
      </c>
      <c r="CS191" s="272">
        <f t="shared" si="197"/>
        <v>3.2947376584518961</v>
      </c>
      <c r="CT191" s="272">
        <f t="shared" si="197"/>
        <v>3.2545773207295547</v>
      </c>
      <c r="CU191" s="272">
        <f t="shared" si="197"/>
        <v>3.2947376584518961</v>
      </c>
      <c r="CV191" s="272">
        <f t="shared" si="179"/>
        <v>3.1843867384515332</v>
      </c>
      <c r="CW191" s="272">
        <f t="shared" si="180"/>
        <v>3.2783453935638516</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198"/>
        <v>49035</v>
      </c>
      <c r="C192" s="193">
        <f t="shared" si="195"/>
        <v>49064</v>
      </c>
      <c r="D192" s="191">
        <f t="shared" si="196"/>
        <v>49035</v>
      </c>
      <c r="E192" s="325">
        <v>21.419889999999999</v>
      </c>
      <c r="F192" s="329">
        <v>26.033750000000001</v>
      </c>
      <c r="G192" s="327">
        <v>22.179459999999999</v>
      </c>
      <c r="H192" s="328">
        <v>31.634029999999999</v>
      </c>
      <c r="I192" s="325">
        <v>10.93859</v>
      </c>
      <c r="J192" s="329">
        <v>12.1676</v>
      </c>
      <c r="K192" s="327">
        <v>16.005469999999999</v>
      </c>
      <c r="L192" s="328">
        <v>26.8855</v>
      </c>
      <c r="M192" s="325">
        <v>16.596430000000002</v>
      </c>
      <c r="N192" s="329">
        <v>28.098939999999999</v>
      </c>
      <c r="O192" s="339">
        <f>G192+Sheet1!D186</f>
        <v>20.179459999999999</v>
      </c>
      <c r="P192" s="340">
        <f>H192+Sheet1!E186</f>
        <v>30.634029999999999</v>
      </c>
      <c r="Q192" s="325">
        <v>11.96556</v>
      </c>
      <c r="R192" s="329">
        <v>18.0017</v>
      </c>
      <c r="S192" s="4">
        <v>21.44013</v>
      </c>
      <c r="T192" s="5">
        <v>32.520240000000001</v>
      </c>
      <c r="U192" s="2">
        <v>23.19013</v>
      </c>
      <c r="V192" s="3">
        <v>34.270240000000001</v>
      </c>
      <c r="W192" s="4">
        <v>14.10051</v>
      </c>
      <c r="X192" s="5">
        <v>15.22462</v>
      </c>
      <c r="Y192" s="2">
        <v>24.44013</v>
      </c>
      <c r="Z192" s="3">
        <v>34.520240000000001</v>
      </c>
      <c r="AA192" s="327">
        <v>14.89912</v>
      </c>
      <c r="AB192" s="328">
        <v>23.806509999999999</v>
      </c>
      <c r="AC192" s="2">
        <v>23.94013</v>
      </c>
      <c r="AD192" s="73">
        <v>35.020240000000001</v>
      </c>
      <c r="AE192" s="339">
        <f>I192+Sheet1!B186</f>
        <v>12.175190000000002</v>
      </c>
      <c r="AF192" s="342">
        <f>J192+Sheet1!C186</f>
        <v>15.877600000000001</v>
      </c>
      <c r="AG192" s="330">
        <v>3.2305678575937393</v>
      </c>
      <c r="AH192" s="331">
        <v>3.1684415526400138</v>
      </c>
      <c r="AI192" s="330">
        <v>2.8267468753945222</v>
      </c>
      <c r="AJ192" s="331">
        <v>2.8888731803482477</v>
      </c>
      <c r="AK192" s="337">
        <v>2.8785780821787519</v>
      </c>
      <c r="AL192" s="338">
        <v>2.9606643315835295</v>
      </c>
      <c r="AM192" s="337">
        <v>2.8487909314750115</v>
      </c>
      <c r="AN192" s="331">
        <v>2.9044047565866795</v>
      </c>
      <c r="AO192" s="332">
        <v>2.6248363842949129</v>
      </c>
      <c r="AP192" s="333">
        <v>2.6093048080564816</v>
      </c>
      <c r="AQ192" s="332">
        <v>2.081231215949813</v>
      </c>
      <c r="AR192" s="338">
        <v>3.05290841118221</v>
      </c>
      <c r="AS192" s="337">
        <v>2.9322498606357228</v>
      </c>
      <c r="AT192" s="338">
        <v>3.0872254050805283</v>
      </c>
      <c r="AU192" s="337">
        <v>2.9424763248174211</v>
      </c>
      <c r="AV192" s="338">
        <v>2.9349265861597913</v>
      </c>
      <c r="AW192" s="337">
        <v>2.804041571431604</v>
      </c>
      <c r="AX192" s="338">
        <v>2.9321812266479252</v>
      </c>
      <c r="AY192" s="337">
        <v>2.8957365791279113</v>
      </c>
      <c r="AZ192" s="338">
        <v>2.7286128188431</v>
      </c>
      <c r="BA192" s="332">
        <v>3.6343999999999999</v>
      </c>
      <c r="BB192" s="333">
        <v>4.9701043962980611</v>
      </c>
      <c r="BC192" s="15"/>
      <c r="BD192" s="151"/>
      <c r="BE192" s="151"/>
      <c r="BF192" s="151"/>
      <c r="BG192" s="151"/>
      <c r="BH192" s="151"/>
      <c r="BI192" s="151"/>
      <c r="BJ192" s="266">
        <f t="shared" si="181"/>
        <v>2.6774077673492354</v>
      </c>
      <c r="BK192" s="266">
        <f t="shared" si="182"/>
        <v>2.6616220409152165</v>
      </c>
      <c r="BL192" s="266">
        <f t="shared" si="183"/>
        <v>2.7788870272722757</v>
      </c>
      <c r="BM192" s="266">
        <f t="shared" si="184"/>
        <v>2.7625030245215525</v>
      </c>
      <c r="BN192" s="266">
        <f t="shared" si="185"/>
        <v>2.7201049650145697</v>
      </c>
      <c r="BO192" s="266"/>
      <c r="BP192" s="266">
        <f t="shared" si="186"/>
        <v>2.9329704870204276</v>
      </c>
      <c r="BQ192" s="292">
        <f t="shared" si="187"/>
        <v>2.6774077673492354</v>
      </c>
      <c r="BR192" s="292">
        <f t="shared" si="188"/>
        <v>3.0034741912662302</v>
      </c>
      <c r="BS192" s="292">
        <f t="shared" si="189"/>
        <v>2.9225323868789941</v>
      </c>
      <c r="BT192" s="292">
        <f t="shared" si="190"/>
        <v>2.8837706027050198</v>
      </c>
      <c r="BU192" s="292">
        <f t="shared" si="191"/>
        <v>2.8867255338422337</v>
      </c>
      <c r="BV192" s="292">
        <f t="shared" si="192"/>
        <v>2.9341731803482478</v>
      </c>
      <c r="BW192" s="169"/>
      <c r="BX192" s="148">
        <v>23.470494444444444</v>
      </c>
      <c r="BY192" s="165">
        <v>26.38149111111111</v>
      </c>
      <c r="BZ192" s="165">
        <v>11.484816666666665</v>
      </c>
      <c r="CA192" s="165">
        <v>21.708656666666666</v>
      </c>
      <c r="CB192" s="165">
        <v>14.648288888888889</v>
      </c>
      <c r="CC192" s="165">
        <v>20.841038888888889</v>
      </c>
      <c r="CD192" s="165">
        <v>13.820705555555556</v>
      </c>
      <c r="CE192" s="165">
        <v>18.857959999999999</v>
      </c>
      <c r="CF192" s="165">
        <v>24.825935555555553</v>
      </c>
      <c r="CG192" s="200"/>
      <c r="CH192" s="295"/>
      <c r="CI192" s="295"/>
      <c r="CJ192" s="295"/>
      <c r="CK192" s="295"/>
      <c r="CL192" s="295"/>
      <c r="CM192" s="295"/>
      <c r="CN192" s="177"/>
      <c r="CO192" s="171">
        <f t="shared" si="194"/>
        <v>2034</v>
      </c>
      <c r="CP192" s="173">
        <f t="shared" si="193"/>
        <v>49035</v>
      </c>
      <c r="CQ192" s="272">
        <f t="shared" si="177"/>
        <v>2.9151670750737706</v>
      </c>
      <c r="CR192" s="272">
        <f t="shared" si="178"/>
        <v>2.8837706027050198</v>
      </c>
      <c r="CS192" s="272">
        <f t="shared" si="197"/>
        <v>2.9326712898496927</v>
      </c>
      <c r="CT192" s="272">
        <f t="shared" si="197"/>
        <v>2.8967458475231438</v>
      </c>
      <c r="CU192" s="272">
        <f t="shared" si="197"/>
        <v>2.9326712898496927</v>
      </c>
      <c r="CV192" s="272">
        <f t="shared" si="179"/>
        <v>2.9485272141463081</v>
      </c>
      <c r="CW192" s="272">
        <f t="shared" si="180"/>
        <v>2.9195403980998873</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198"/>
        <v>49065</v>
      </c>
      <c r="C193" s="193">
        <f t="shared" si="195"/>
        <v>49095</v>
      </c>
      <c r="D193" s="191">
        <f t="shared" si="196"/>
        <v>49065</v>
      </c>
      <c r="E193" s="325">
        <v>18.14161</v>
      </c>
      <c r="F193" s="329">
        <v>23.282920000000001</v>
      </c>
      <c r="G193" s="327">
        <v>21.405439999999999</v>
      </c>
      <c r="H193" s="328">
        <v>34.47101</v>
      </c>
      <c r="I193" s="325">
        <v>7.91805</v>
      </c>
      <c r="J193" s="329">
        <v>8.9306529999999995</v>
      </c>
      <c r="K193" s="327">
        <v>14.4275</v>
      </c>
      <c r="L193" s="328">
        <v>27.664459999999998</v>
      </c>
      <c r="M193" s="325">
        <v>15.010289999999999</v>
      </c>
      <c r="N193" s="329">
        <v>28.824339999999999</v>
      </c>
      <c r="O193" s="339">
        <f>G193+Sheet1!D187</f>
        <v>19.405439999999999</v>
      </c>
      <c r="P193" s="340">
        <f>H193+Sheet1!E187</f>
        <v>32.97101</v>
      </c>
      <c r="Q193" s="325">
        <v>19.611799999999999</v>
      </c>
      <c r="R193" s="329">
        <v>21.883150000000001</v>
      </c>
      <c r="S193" s="4">
        <v>21.22148</v>
      </c>
      <c r="T193" s="5">
        <v>33.548389999999998</v>
      </c>
      <c r="U193" s="2">
        <v>21.97148</v>
      </c>
      <c r="V193" s="3">
        <v>36.548389999999998</v>
      </c>
      <c r="W193" s="4">
        <v>10.15706</v>
      </c>
      <c r="X193" s="5">
        <v>10.23396</v>
      </c>
      <c r="Y193" s="2">
        <v>22.72148</v>
      </c>
      <c r="Z193" s="3">
        <v>37.798389999999998</v>
      </c>
      <c r="AA193" s="327">
        <v>20.873640000000002</v>
      </c>
      <c r="AB193" s="328">
        <v>25.94247</v>
      </c>
      <c r="AC193" s="2">
        <v>22.72148</v>
      </c>
      <c r="AD193" s="73">
        <v>36.548389999999998</v>
      </c>
      <c r="AE193" s="339">
        <f>I193+Sheet1!B187</f>
        <v>12.114900000000002</v>
      </c>
      <c r="AF193" s="342">
        <f>J193+Sheet1!C187</f>
        <v>15.510752999999998</v>
      </c>
      <c r="AG193" s="330">
        <v>3.2616310100706025</v>
      </c>
      <c r="AH193" s="331">
        <v>3.1373784001631506</v>
      </c>
      <c r="AI193" s="330">
        <v>2.8112152991560908</v>
      </c>
      <c r="AJ193" s="331">
        <v>2.8578100278713849</v>
      </c>
      <c r="AK193" s="337">
        <v>2.8475877432837917</v>
      </c>
      <c r="AL193" s="338">
        <v>2.9288208314731965</v>
      </c>
      <c r="AM193" s="337">
        <v>2.7300314705264737</v>
      </c>
      <c r="AN193" s="331">
        <v>2.9199363328251104</v>
      </c>
      <c r="AO193" s="332">
        <v>2.6093048080564816</v>
      </c>
      <c r="AP193" s="333">
        <v>2.4539890456721674</v>
      </c>
      <c r="AQ193" s="332">
        <v>2.1588890971419699</v>
      </c>
      <c r="AR193" s="338">
        <v>3.0200717585584429</v>
      </c>
      <c r="AS193" s="337">
        <v>2.9006754745753578</v>
      </c>
      <c r="AT193" s="338">
        <v>3.0541460405170855</v>
      </c>
      <c r="AU193" s="337">
        <v>2.9110340562907853</v>
      </c>
      <c r="AV193" s="338">
        <v>2.9033332685681317</v>
      </c>
      <c r="AW193" s="337">
        <v>2.6757170650843967</v>
      </c>
      <c r="AX193" s="338">
        <v>2.9005391774475231</v>
      </c>
      <c r="AY193" s="337">
        <v>2.864624884263113</v>
      </c>
      <c r="AZ193" s="338">
        <v>2.6881201037173428</v>
      </c>
      <c r="BA193" s="332">
        <v>3.6189</v>
      </c>
      <c r="BB193" s="333">
        <v>4.5352202616219799</v>
      </c>
      <c r="BC193" s="15"/>
      <c r="BD193" s="151"/>
      <c r="BE193" s="151"/>
      <c r="BF193" s="151"/>
      <c r="BG193" s="151"/>
      <c r="BH193" s="151"/>
      <c r="BI193" s="151"/>
      <c r="BJ193" s="266">
        <f t="shared" si="181"/>
        <v>2.6616220409152165</v>
      </c>
      <c r="BK193" s="266">
        <f t="shared" si="182"/>
        <v>2.5037647765750251</v>
      </c>
      <c r="BL193" s="266">
        <f t="shared" si="183"/>
        <v>2.7625030245215525</v>
      </c>
      <c r="BM193" s="266">
        <f t="shared" si="184"/>
        <v>2.5986629970143174</v>
      </c>
      <c r="BN193" s="266">
        <f t="shared" si="185"/>
        <v>2.6316382097565278</v>
      </c>
      <c r="BO193" s="266"/>
      <c r="BP193" s="266">
        <f t="shared" si="186"/>
        <v>2.9014758581277351</v>
      </c>
      <c r="BQ193" s="292">
        <f t="shared" si="187"/>
        <v>2.6616220409152165</v>
      </c>
      <c r="BR193" s="292">
        <f t="shared" si="188"/>
        <v>3.0194761957115035</v>
      </c>
      <c r="BS193" s="292">
        <f t="shared" si="189"/>
        <v>2.8911115829704874</v>
      </c>
      <c r="BT193" s="292">
        <f t="shared" si="190"/>
        <v>2.7645700998960892</v>
      </c>
      <c r="BU193" s="292">
        <f t="shared" si="191"/>
        <v>2.8556722421617144</v>
      </c>
      <c r="BV193" s="292">
        <f t="shared" si="192"/>
        <v>2.9031100278713851</v>
      </c>
      <c r="BW193" s="169"/>
      <c r="BX193" s="148">
        <v>20.408209032258068</v>
      </c>
      <c r="BY193" s="165">
        <v>27.16553</v>
      </c>
      <c r="BZ193" s="165">
        <v>8.3644663763440867</v>
      </c>
      <c r="CA193" s="165">
        <v>21.10035505376344</v>
      </c>
      <c r="CB193" s="165">
        <v>20.613147849462365</v>
      </c>
      <c r="CC193" s="165">
        <v>20.263149032258063</v>
      </c>
      <c r="CD193" s="165">
        <v>13.611996483870969</v>
      </c>
      <c r="CE193" s="165">
        <v>23.108285483870969</v>
      </c>
      <c r="CF193" s="165">
        <v>25.385960107526881</v>
      </c>
      <c r="CG193" s="200"/>
      <c r="CH193" s="295"/>
      <c r="CI193" s="295"/>
      <c r="CJ193" s="295"/>
      <c r="CK193" s="295"/>
      <c r="CL193" s="295"/>
      <c r="CM193" s="295"/>
      <c r="CN193" s="177"/>
      <c r="CO193" s="171">
        <f t="shared" si="194"/>
        <v>2034</v>
      </c>
      <c r="CP193" s="173">
        <f t="shared" si="193"/>
        <v>49065</v>
      </c>
      <c r="CQ193" s="272">
        <f t="shared" si="177"/>
        <v>2.8992584647711674</v>
      </c>
      <c r="CR193" s="272">
        <f t="shared" si="178"/>
        <v>2.7645700998960892</v>
      </c>
      <c r="CS193" s="272">
        <f t="shared" si="197"/>
        <v>2.9012504859411861</v>
      </c>
      <c r="CT193" s="272">
        <f t="shared" si="197"/>
        <v>2.8656925558426241</v>
      </c>
      <c r="CU193" s="272">
        <f t="shared" si="197"/>
        <v>2.9012504859411861</v>
      </c>
      <c r="CV193" s="272">
        <f t="shared" si="179"/>
        <v>2.8271657637002061</v>
      </c>
      <c r="CW193" s="272">
        <f t="shared" si="180"/>
        <v>2.8883399637117164</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198"/>
        <v>49096</v>
      </c>
      <c r="C194" s="193">
        <f t="shared" si="195"/>
        <v>49125</v>
      </c>
      <c r="D194" s="191">
        <f t="shared" si="196"/>
        <v>49096</v>
      </c>
      <c r="E194" s="325">
        <v>30.956009999999999</v>
      </c>
      <c r="F194" s="329">
        <v>28.82602</v>
      </c>
      <c r="G194" s="327">
        <v>36.593260000000001</v>
      </c>
      <c r="H194" s="328">
        <v>44.333500000000001</v>
      </c>
      <c r="I194" s="325">
        <v>19.354520000000001</v>
      </c>
      <c r="J194" s="329">
        <v>13.95931</v>
      </c>
      <c r="K194" s="327">
        <v>27.609839999999998</v>
      </c>
      <c r="L194" s="328">
        <v>37.182989999999997</v>
      </c>
      <c r="M194" s="325">
        <v>28.711790000000001</v>
      </c>
      <c r="N194" s="329">
        <v>38.820740000000001</v>
      </c>
      <c r="O194" s="339">
        <f>G194+Sheet1!D188</f>
        <v>35.593260000000001</v>
      </c>
      <c r="P194" s="340">
        <f>H194+Sheet1!E188</f>
        <v>41.833500000000001</v>
      </c>
      <c r="Q194" s="325">
        <v>39.124540000000003</v>
      </c>
      <c r="R194" s="329">
        <v>30.739830000000001</v>
      </c>
      <c r="S194" s="4">
        <v>39.09357</v>
      </c>
      <c r="T194" s="5">
        <v>50.83334</v>
      </c>
      <c r="U194" s="2">
        <v>40.09357</v>
      </c>
      <c r="V194" s="3">
        <v>47.83334</v>
      </c>
      <c r="W194" s="4">
        <v>23.701840000000001</v>
      </c>
      <c r="X194" s="5">
        <v>17.030709999999999</v>
      </c>
      <c r="Y194" s="2">
        <v>42.09357</v>
      </c>
      <c r="Z194" s="3">
        <v>49.83334</v>
      </c>
      <c r="AA194" s="327">
        <v>41.423679999999997</v>
      </c>
      <c r="AB194" s="328">
        <v>33.657420000000002</v>
      </c>
      <c r="AC194" s="2">
        <v>38.59357</v>
      </c>
      <c r="AD194" s="73">
        <v>47.33334</v>
      </c>
      <c r="AE194" s="339">
        <f>I194+Sheet1!B188</f>
        <v>24.493220000000001</v>
      </c>
      <c r="AF194" s="342">
        <f>J194+Sheet1!C188</f>
        <v>21.627459999999999</v>
      </c>
      <c r="AG194" s="330">
        <v>3.2926941625474653</v>
      </c>
      <c r="AH194" s="331">
        <v>3.1995047051168766</v>
      </c>
      <c r="AI194" s="330">
        <v>2.8422784516329536</v>
      </c>
      <c r="AJ194" s="331">
        <v>2.9044047565866795</v>
      </c>
      <c r="AK194" s="337">
        <v>2.8941299820887196</v>
      </c>
      <c r="AL194" s="338">
        <v>2.9761911810790935</v>
      </c>
      <c r="AM194" s="337">
        <v>2.8204940981866731</v>
      </c>
      <c r="AN194" s="331">
        <v>2.7490889942023649</v>
      </c>
      <c r="AO194" s="332">
        <v>2.5627100793411874</v>
      </c>
      <c r="AP194" s="333">
        <v>2.4695206219105992</v>
      </c>
      <c r="AQ194" s="332">
        <v>2.1744206733804012</v>
      </c>
      <c r="AR194" s="338">
        <v>3.0683216590774678</v>
      </c>
      <c r="AS194" s="337">
        <v>2.9478328034647236</v>
      </c>
      <c r="AT194" s="338">
        <v>3.1025709074040013</v>
      </c>
      <c r="AU194" s="337">
        <v>2.9585185689426021</v>
      </c>
      <c r="AV194" s="338">
        <v>2.9504357463375399</v>
      </c>
      <c r="AW194" s="337">
        <v>2.712677464454746</v>
      </c>
      <c r="AX194" s="338">
        <v>2.9476958064714176</v>
      </c>
      <c r="AY194" s="337">
        <v>2.911254606251986</v>
      </c>
      <c r="AZ194" s="338">
        <v>2.680620168021111</v>
      </c>
      <c r="BA194" s="332">
        <v>3.6499000000000001</v>
      </c>
      <c r="BB194" s="333">
        <v>4.333309770522372</v>
      </c>
      <c r="BC194" s="15"/>
      <c r="BD194" s="151"/>
      <c r="BE194" s="151"/>
      <c r="BF194" s="151"/>
      <c r="BG194" s="151"/>
      <c r="BH194" s="151"/>
      <c r="BI194" s="151"/>
      <c r="BJ194" s="266">
        <f t="shared" si="181"/>
        <v>2.6142648616131594</v>
      </c>
      <c r="BK194" s="266">
        <f t="shared" si="182"/>
        <v>2.5195505030090448</v>
      </c>
      <c r="BL194" s="266">
        <f t="shared" si="183"/>
        <v>2.7133510162693821</v>
      </c>
      <c r="BM194" s="266">
        <f t="shared" si="184"/>
        <v>2.6150469997650414</v>
      </c>
      <c r="BN194" s="266">
        <f t="shared" si="185"/>
        <v>2.6155533451641571</v>
      </c>
      <c r="BO194" s="266"/>
      <c r="BP194" s="266">
        <f t="shared" si="186"/>
        <v>2.9487178014667745</v>
      </c>
      <c r="BQ194" s="292">
        <f t="shared" si="187"/>
        <v>2.6142648616131594</v>
      </c>
      <c r="BR194" s="292">
        <f t="shared" si="188"/>
        <v>2.8434541468134902</v>
      </c>
      <c r="BS194" s="292">
        <f t="shared" si="189"/>
        <v>2.9383003072987122</v>
      </c>
      <c r="BT194" s="292">
        <f t="shared" si="190"/>
        <v>2.8553686823112243</v>
      </c>
      <c r="BU194" s="292">
        <f t="shared" si="191"/>
        <v>2.9023090253854327</v>
      </c>
      <c r="BV194" s="292">
        <f t="shared" si="192"/>
        <v>2.9497047565866796</v>
      </c>
      <c r="BW194" s="169"/>
      <c r="BX194" s="148">
        <v>30.056680888888888</v>
      </c>
      <c r="BY194" s="165">
        <v>39.861361333333335</v>
      </c>
      <c r="BZ194" s="165">
        <v>17.076542444444446</v>
      </c>
      <c r="CA194" s="165">
        <v>32.980013333333332</v>
      </c>
      <c r="CB194" s="165">
        <v>35.584329111111117</v>
      </c>
      <c r="CC194" s="165">
        <v>31.651836666666668</v>
      </c>
      <c r="CD194" s="165">
        <v>23.283232444444444</v>
      </c>
      <c r="CE194" s="165">
        <v>38.144592444444442</v>
      </c>
      <c r="CF194" s="165">
        <v>38.228028000000002</v>
      </c>
      <c r="CG194" s="200"/>
      <c r="CH194" s="295"/>
      <c r="CI194" s="295"/>
      <c r="CJ194" s="295"/>
      <c r="CK194" s="295"/>
      <c r="CL194" s="295"/>
      <c r="CM194" s="295"/>
      <c r="CN194" s="177"/>
      <c r="CO194" s="171">
        <f t="shared" si="194"/>
        <v>2034</v>
      </c>
      <c r="CP194" s="173">
        <f t="shared" si="193"/>
        <v>49096</v>
      </c>
      <c r="CQ194" s="272">
        <f t="shared" si="177"/>
        <v>2.9310756853763738</v>
      </c>
      <c r="CR194" s="272">
        <f t="shared" si="178"/>
        <v>2.8553686823112243</v>
      </c>
      <c r="CS194" s="272">
        <f t="shared" si="197"/>
        <v>2.9484392102694108</v>
      </c>
      <c r="CT194" s="272">
        <f t="shared" si="197"/>
        <v>2.9123293390663423</v>
      </c>
      <c r="CU194" s="272">
        <f t="shared" si="197"/>
        <v>2.9484392102694108</v>
      </c>
      <c r="CV194" s="272">
        <f t="shared" si="179"/>
        <v>2.919610404458258</v>
      </c>
      <c r="CW194" s="272">
        <f t="shared" si="180"/>
        <v>2.9351406152939727</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198"/>
        <v>49126</v>
      </c>
      <c r="C195" s="193">
        <f t="shared" si="195"/>
        <v>49156</v>
      </c>
      <c r="D195" s="191">
        <f t="shared" si="196"/>
        <v>49126</v>
      </c>
      <c r="E195" s="325">
        <v>114.20140000000001</v>
      </c>
      <c r="F195" s="329">
        <v>38.449719999999999</v>
      </c>
      <c r="G195" s="327">
        <v>143.8484</v>
      </c>
      <c r="H195" s="328">
        <v>54.381610000000002</v>
      </c>
      <c r="I195" s="325">
        <v>101.01390000000001</v>
      </c>
      <c r="J195" s="329">
        <v>23.481169999999999</v>
      </c>
      <c r="K195" s="327">
        <v>107.84650000000001</v>
      </c>
      <c r="L195" s="328">
        <v>45.097529999999999</v>
      </c>
      <c r="M195" s="325">
        <v>135.74299999999999</v>
      </c>
      <c r="N195" s="329">
        <v>47.113639999999997</v>
      </c>
      <c r="O195" s="339">
        <f>G195+Sheet1!D189</f>
        <v>148.3484</v>
      </c>
      <c r="P195" s="340">
        <f>H195+Sheet1!E189</f>
        <v>55.381610000000002</v>
      </c>
      <c r="Q195" s="325">
        <v>150.54130000000001</v>
      </c>
      <c r="R195" s="329">
        <v>41.153489999999998</v>
      </c>
      <c r="S195" s="4">
        <v>159.0735</v>
      </c>
      <c r="T195" s="5">
        <v>63.721969999999999</v>
      </c>
      <c r="U195" s="2">
        <v>161.5735</v>
      </c>
      <c r="V195" s="3">
        <v>63.721969999999999</v>
      </c>
      <c r="W195" s="4">
        <v>101.77500000000001</v>
      </c>
      <c r="X195" s="5">
        <v>30.678260000000002</v>
      </c>
      <c r="Y195" s="2">
        <v>160.0735</v>
      </c>
      <c r="Z195" s="3">
        <v>63.721969999999999</v>
      </c>
      <c r="AA195" s="327">
        <v>150.273</v>
      </c>
      <c r="AB195" s="328">
        <v>42.997439999999997</v>
      </c>
      <c r="AC195" s="2">
        <v>158.0735</v>
      </c>
      <c r="AD195" s="73">
        <v>62.221969999999999</v>
      </c>
      <c r="AE195" s="339">
        <f>I195+Sheet1!B189</f>
        <v>105.03280000000001</v>
      </c>
      <c r="AF195" s="342">
        <f>J195+Sheet1!C189</f>
        <v>30.981019999999997</v>
      </c>
      <c r="AG195" s="330">
        <v>3.4324783486933481</v>
      </c>
      <c r="AH195" s="331">
        <v>3.385883619978054</v>
      </c>
      <c r="AI195" s="330">
        <v>2.9975942140172678</v>
      </c>
      <c r="AJ195" s="331">
        <v>3.0441889427325619</v>
      </c>
      <c r="AK195" s="337">
        <v>3.033909151165477</v>
      </c>
      <c r="AL195" s="338">
        <v>3.1183405059031299</v>
      </c>
      <c r="AM195" s="337">
        <v>2.9054117565769237</v>
      </c>
      <c r="AN195" s="331">
        <v>2.8112152991560908</v>
      </c>
      <c r="AO195" s="332">
        <v>2.5782416555796188</v>
      </c>
      <c r="AP195" s="333">
        <v>2.4073943169568732</v>
      </c>
      <c r="AQ195" s="332">
        <v>2.1122943684266757</v>
      </c>
      <c r="AR195" s="338">
        <v>3.2131201841516472</v>
      </c>
      <c r="AS195" s="337">
        <v>3.0897626853466353</v>
      </c>
      <c r="AT195" s="338">
        <v>3.2473861560419279</v>
      </c>
      <c r="AU195" s="337">
        <v>3.1016187116206728</v>
      </c>
      <c r="AV195" s="338">
        <v>3.0917501117162716</v>
      </c>
      <c r="AW195" s="337">
        <v>2.7264748513658765</v>
      </c>
      <c r="AX195" s="338">
        <v>3.089694153402855</v>
      </c>
      <c r="AY195" s="337">
        <v>3.0510421371106182</v>
      </c>
      <c r="AZ195" s="338">
        <v>2.735178408226008</v>
      </c>
      <c r="BA195" s="332">
        <v>3.7275999999999998</v>
      </c>
      <c r="BB195" s="333">
        <v>4.1624624318996259</v>
      </c>
      <c r="BC195" s="15"/>
      <c r="BD195" s="151"/>
      <c r="BE195" s="151"/>
      <c r="BF195" s="151"/>
      <c r="BG195" s="151"/>
      <c r="BH195" s="151"/>
      <c r="BI195" s="151"/>
      <c r="BJ195" s="266">
        <f t="shared" si="181"/>
        <v>2.6300505880471783</v>
      </c>
      <c r="BK195" s="266">
        <f t="shared" si="182"/>
        <v>2.456407597272968</v>
      </c>
      <c r="BL195" s="266">
        <f t="shared" si="183"/>
        <v>2.7297350190201053</v>
      </c>
      <c r="BM195" s="266">
        <f t="shared" si="184"/>
        <v>2.549510988762147</v>
      </c>
      <c r="BN195" s="266">
        <f t="shared" si="185"/>
        <v>2.5914260482755997</v>
      </c>
      <c r="BO195" s="266"/>
      <c r="BP195" s="266">
        <f t="shared" si="186"/>
        <v>3.0904436314838915</v>
      </c>
      <c r="BQ195" s="292">
        <f t="shared" si="187"/>
        <v>2.6300505880471783</v>
      </c>
      <c r="BR195" s="292">
        <f t="shared" si="188"/>
        <v>2.9074621645945862</v>
      </c>
      <c r="BS195" s="292">
        <f t="shared" si="189"/>
        <v>3.0800210505581234</v>
      </c>
      <c r="BT195" s="292">
        <f t="shared" si="190"/>
        <v>2.9406017028775708</v>
      </c>
      <c r="BU195" s="292">
        <f t="shared" si="191"/>
        <v>3.0423721374060335</v>
      </c>
      <c r="BV195" s="292">
        <f t="shared" si="192"/>
        <v>3.089488942732562</v>
      </c>
      <c r="BW195" s="169"/>
      <c r="BX195" s="148">
        <v>79.176429677419364</v>
      </c>
      <c r="BY195" s="165">
        <v>102.48203473118279</v>
      </c>
      <c r="BZ195" s="165">
        <v>65.165433440860227</v>
      </c>
      <c r="CA195" s="165">
        <v>94.763833548387097</v>
      </c>
      <c r="CB195" s="165">
        <v>99.964140537634407</v>
      </c>
      <c r="CC195" s="165">
        <v>78.833535376344088</v>
      </c>
      <c r="CD195" s="165">
        <v>70.793804946236563</v>
      </c>
      <c r="CE195" s="165">
        <v>100.67247225806452</v>
      </c>
      <c r="CF195" s="165">
        <v>105.36375516129033</v>
      </c>
      <c r="CG195" s="200"/>
      <c r="CH195" s="295"/>
      <c r="CI195" s="295"/>
      <c r="CJ195" s="295"/>
      <c r="CK195" s="295"/>
      <c r="CL195" s="295"/>
      <c r="CM195" s="295"/>
      <c r="CN195" s="177"/>
      <c r="CO195" s="171">
        <f t="shared" si="194"/>
        <v>2034</v>
      </c>
      <c r="CP195" s="173">
        <f t="shared" si="193"/>
        <v>49126</v>
      </c>
      <c r="CQ195" s="272">
        <f t="shared" si="177"/>
        <v>3.0901617884024049</v>
      </c>
      <c r="CR195" s="272">
        <f t="shared" si="178"/>
        <v>2.9406017028775708</v>
      </c>
      <c r="CS195" s="272">
        <f t="shared" si="197"/>
        <v>3.090159953528822</v>
      </c>
      <c r="CT195" s="272">
        <f t="shared" si="197"/>
        <v>3.0523924510869436</v>
      </c>
      <c r="CU195" s="272">
        <f t="shared" si="197"/>
        <v>3.090159953528822</v>
      </c>
      <c r="CV195" s="272">
        <f t="shared" si="179"/>
        <v>3.0063885870840048</v>
      </c>
      <c r="CW195" s="272">
        <f t="shared" si="180"/>
        <v>3.0755425700407413</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198"/>
        <v>49157</v>
      </c>
      <c r="C196" s="193">
        <f t="shared" si="195"/>
        <v>49187</v>
      </c>
      <c r="D196" s="191">
        <f t="shared" si="196"/>
        <v>49157</v>
      </c>
      <c r="E196" s="325">
        <v>129.72839999999999</v>
      </c>
      <c r="F196" s="329">
        <v>47.181449999999998</v>
      </c>
      <c r="G196" s="327">
        <v>144.83170000000001</v>
      </c>
      <c r="H196" s="328">
        <v>63.108539999999998</v>
      </c>
      <c r="I196" s="325">
        <v>116.4653</v>
      </c>
      <c r="J196" s="329">
        <v>31.89686</v>
      </c>
      <c r="K196" s="327">
        <v>120.7133</v>
      </c>
      <c r="L196" s="328">
        <v>52.771729999999998</v>
      </c>
      <c r="M196" s="325">
        <v>139.1807</v>
      </c>
      <c r="N196" s="329">
        <v>57.450850000000003</v>
      </c>
      <c r="O196" s="339">
        <f>G196+Sheet1!D190</f>
        <v>148.83170000000001</v>
      </c>
      <c r="P196" s="340">
        <f>H196+Sheet1!E190</f>
        <v>63.608539999999998</v>
      </c>
      <c r="Q196" s="325">
        <v>139.12780000000001</v>
      </c>
      <c r="R196" s="329">
        <v>47.494019999999999</v>
      </c>
      <c r="S196" s="4">
        <v>159.4297</v>
      </c>
      <c r="T196" s="5">
        <v>74.569659999999999</v>
      </c>
      <c r="U196" s="2">
        <v>161.4297</v>
      </c>
      <c r="V196" s="3">
        <v>75.069659999999999</v>
      </c>
      <c r="W196" s="4">
        <v>122.31740000000001</v>
      </c>
      <c r="X196" s="5">
        <v>41.415619999999997</v>
      </c>
      <c r="Y196" s="2">
        <v>159.4297</v>
      </c>
      <c r="Z196" s="3">
        <v>75.569659999999999</v>
      </c>
      <c r="AA196" s="327">
        <v>138.06299999999999</v>
      </c>
      <c r="AB196" s="328">
        <v>47.923929999999999</v>
      </c>
      <c r="AC196" s="2">
        <v>158.4297</v>
      </c>
      <c r="AD196" s="73">
        <v>74.069659999999999</v>
      </c>
      <c r="AE196" s="339">
        <f>I196+Sheet1!B190</f>
        <v>119.33425</v>
      </c>
      <c r="AF196" s="342">
        <f>J196+Sheet1!C190</f>
        <v>38.520209999999992</v>
      </c>
      <c r="AG196" s="330">
        <v>3.510136229885505</v>
      </c>
      <c r="AH196" s="331">
        <v>3.572262534839231</v>
      </c>
      <c r="AI196" s="330">
        <v>3.1684415526400138</v>
      </c>
      <c r="AJ196" s="331">
        <v>3.2150362813553075</v>
      </c>
      <c r="AK196" s="337">
        <v>3.2046515736268182</v>
      </c>
      <c r="AL196" s="338">
        <v>3.2900831025398536</v>
      </c>
      <c r="AM196" s="337">
        <v>3.0731119423992923</v>
      </c>
      <c r="AN196" s="331">
        <v>2.9354679090635418</v>
      </c>
      <c r="AO196" s="332">
        <v>2.6869626892486389</v>
      </c>
      <c r="AP196" s="333">
        <v>2.4073943169568732</v>
      </c>
      <c r="AQ196" s="332">
        <v>2.1122943684266757</v>
      </c>
      <c r="AR196" s="338">
        <v>3.3859685705662343</v>
      </c>
      <c r="AS196" s="337">
        <v>3.2612136150546549</v>
      </c>
      <c r="AT196" s="338">
        <v>3.4205842629945313</v>
      </c>
      <c r="AU196" s="337">
        <v>3.2732598760197016</v>
      </c>
      <c r="AV196" s="338">
        <v>3.2631520938306391</v>
      </c>
      <c r="AW196" s="337">
        <v>2.7772170035222152</v>
      </c>
      <c r="AX196" s="338">
        <v>3.2611443836697975</v>
      </c>
      <c r="AY196" s="337">
        <v>3.2219594198409665</v>
      </c>
      <c r="AZ196" s="338">
        <v>2.8598792770409864</v>
      </c>
      <c r="BA196" s="332">
        <v>3.8673999999999999</v>
      </c>
      <c r="BB196" s="333">
        <v>4.1779940081380573</v>
      </c>
      <c r="BC196" s="15"/>
      <c r="BD196" s="151"/>
      <c r="BE196" s="151"/>
      <c r="BF196" s="151"/>
      <c r="BG196" s="151"/>
      <c r="BH196" s="151"/>
      <c r="BI196" s="151"/>
      <c r="BJ196" s="266">
        <f t="shared" si="181"/>
        <v>2.7405506730853122</v>
      </c>
      <c r="BK196" s="266">
        <f t="shared" si="182"/>
        <v>2.456407597272968</v>
      </c>
      <c r="BL196" s="266">
        <f t="shared" si="183"/>
        <v>2.8444230382751701</v>
      </c>
      <c r="BM196" s="266">
        <f t="shared" si="184"/>
        <v>2.549510988762147</v>
      </c>
      <c r="BN196" s="266">
        <f t="shared" si="185"/>
        <v>2.6477230743488995</v>
      </c>
      <c r="BO196" s="266"/>
      <c r="BP196" s="266">
        <f t="shared" si="186"/>
        <v>3.2636640903937013</v>
      </c>
      <c r="BQ196" s="292">
        <f t="shared" si="187"/>
        <v>2.7405506730853122</v>
      </c>
      <c r="BR196" s="292">
        <f t="shared" si="188"/>
        <v>3.0354782001567777</v>
      </c>
      <c r="BS196" s="292">
        <f t="shared" si="189"/>
        <v>3.2531351359898797</v>
      </c>
      <c r="BT196" s="292">
        <f t="shared" si="190"/>
        <v>3.1089246837290898</v>
      </c>
      <c r="BU196" s="292">
        <f t="shared" si="191"/>
        <v>3.2134614005761364</v>
      </c>
      <c r="BV196" s="292">
        <f t="shared" si="192"/>
        <v>3.2603362813553076</v>
      </c>
      <c r="BW196" s="169"/>
      <c r="BX196" s="148">
        <v>95.111937096774184</v>
      </c>
      <c r="BY196" s="165">
        <v>110.56069741935485</v>
      </c>
      <c r="BZ196" s="165">
        <v>81.001115483870961</v>
      </c>
      <c r="CA196" s="165">
        <v>104.90689193548388</v>
      </c>
      <c r="CB196" s="165">
        <v>100.70073096774195</v>
      </c>
      <c r="CC196" s="165">
        <v>92.221673870967734</v>
      </c>
      <c r="CD196" s="165">
        <v>85.444491290322574</v>
      </c>
      <c r="CE196" s="165">
        <v>100.26274483870968</v>
      </c>
      <c r="CF196" s="165">
        <v>113.09295548387098</v>
      </c>
      <c r="CG196" s="200"/>
      <c r="CH196" s="295"/>
      <c r="CI196" s="295"/>
      <c r="CJ196" s="295"/>
      <c r="CK196" s="295"/>
      <c r="CL196" s="295"/>
      <c r="CM196" s="295"/>
      <c r="CN196" s="177"/>
      <c r="CO196" s="171">
        <f t="shared" si="194"/>
        <v>2034</v>
      </c>
      <c r="CP196" s="173">
        <f t="shared" si="193"/>
        <v>49157</v>
      </c>
      <c r="CQ196" s="272">
        <f t="shared" si="177"/>
        <v>3.2651565017310396</v>
      </c>
      <c r="CR196" s="272">
        <f t="shared" si="178"/>
        <v>3.1089246837290898</v>
      </c>
      <c r="CS196" s="272">
        <f t="shared" si="197"/>
        <v>3.2632740389605783</v>
      </c>
      <c r="CT196" s="272">
        <f t="shared" si="197"/>
        <v>3.2234817142570464</v>
      </c>
      <c r="CU196" s="272">
        <f t="shared" si="197"/>
        <v>3.2632740389605783</v>
      </c>
      <c r="CV196" s="272">
        <f t="shared" si="179"/>
        <v>3.1777630412026774</v>
      </c>
      <c r="CW196" s="272">
        <f t="shared" si="180"/>
        <v>3.2471449591756802</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198"/>
        <v>49188</v>
      </c>
      <c r="C197" s="193">
        <f t="shared" si="195"/>
        <v>49217</v>
      </c>
      <c r="D197" s="191">
        <f t="shared" si="196"/>
        <v>49188</v>
      </c>
      <c r="E197" s="325">
        <v>47.96302</v>
      </c>
      <c r="F197" s="329">
        <v>41.367069999999998</v>
      </c>
      <c r="G197" s="327">
        <v>58.017940000000003</v>
      </c>
      <c r="H197" s="328">
        <v>52.044910000000002</v>
      </c>
      <c r="I197" s="325">
        <v>31.33456</v>
      </c>
      <c r="J197" s="329">
        <v>24.915430000000001</v>
      </c>
      <c r="K197" s="327">
        <v>59.833300000000001</v>
      </c>
      <c r="L197" s="328">
        <v>57.544809999999998</v>
      </c>
      <c r="M197" s="325">
        <v>60.499789999999997</v>
      </c>
      <c r="N197" s="329">
        <v>56.771859999999997</v>
      </c>
      <c r="O197" s="339">
        <f>G197+Sheet1!D191</f>
        <v>60.017940000000003</v>
      </c>
      <c r="P197" s="340">
        <f>H197+Sheet1!E191</f>
        <v>50.044910000000002</v>
      </c>
      <c r="Q197" s="325">
        <v>37.450069999999997</v>
      </c>
      <c r="R197" s="329">
        <v>30.270209999999999</v>
      </c>
      <c r="S197" s="4">
        <v>62.599020000000003</v>
      </c>
      <c r="T197" s="5">
        <v>58.073329999999999</v>
      </c>
      <c r="U197" s="2">
        <v>67.599019999999996</v>
      </c>
      <c r="V197" s="3">
        <v>59.073329999999999</v>
      </c>
      <c r="W197" s="4">
        <v>39.563510000000001</v>
      </c>
      <c r="X197" s="5">
        <v>33.26558</v>
      </c>
      <c r="Y197" s="2">
        <v>67.099019999999996</v>
      </c>
      <c r="Z197" s="3">
        <v>61.073329999999999</v>
      </c>
      <c r="AA197" s="327">
        <v>39.423609999999996</v>
      </c>
      <c r="AB197" s="328">
        <v>34.082210000000003</v>
      </c>
      <c r="AC197" s="2">
        <v>65.599019999999996</v>
      </c>
      <c r="AD197" s="73">
        <v>57.573329999999999</v>
      </c>
      <c r="AE197" s="339">
        <f>I197+Sheet1!B191</f>
        <v>34.909009999999995</v>
      </c>
      <c r="AF197" s="342">
        <f>J197+Sheet1!C191</f>
        <v>31.14208</v>
      </c>
      <c r="AG197" s="330">
        <v>3.3548204675011912</v>
      </c>
      <c r="AH197" s="331">
        <v>3.4324783486933481</v>
      </c>
      <c r="AI197" s="330">
        <v>3.0441889427325619</v>
      </c>
      <c r="AJ197" s="331">
        <v>3.0907836714478565</v>
      </c>
      <c r="AK197" s="337">
        <v>3.0803830623596209</v>
      </c>
      <c r="AL197" s="338">
        <v>3.1655987194892292</v>
      </c>
      <c r="AM197" s="337">
        <v>2.9607760578449147</v>
      </c>
      <c r="AN197" s="331">
        <v>2.9199363328251104</v>
      </c>
      <c r="AO197" s="332">
        <v>2.6558995367717761</v>
      </c>
      <c r="AP197" s="333">
        <v>2.2365469783341272</v>
      </c>
      <c r="AQ197" s="332">
        <v>1.9414470298039299</v>
      </c>
      <c r="AR197" s="338">
        <v>3.2612843231009943</v>
      </c>
      <c r="AS197" s="337">
        <v>3.136754363617857</v>
      </c>
      <c r="AT197" s="338">
        <v>3.2959530200617784</v>
      </c>
      <c r="AU197" s="337">
        <v>3.148611057978445</v>
      </c>
      <c r="AV197" s="338">
        <v>3.1387651480415819</v>
      </c>
      <c r="AW197" s="337">
        <v>2.6305913879904033</v>
      </c>
      <c r="AX197" s="338">
        <v>3.1366156888300134</v>
      </c>
      <c r="AY197" s="337">
        <v>3.097717410840013</v>
      </c>
      <c r="AZ197" s="338">
        <v>2.810383250429032</v>
      </c>
      <c r="BA197" s="332">
        <v>3.7585999999999999</v>
      </c>
      <c r="BB197" s="333">
        <v>4.0071466695153113</v>
      </c>
      <c r="BC197" s="15"/>
      <c r="BD197" s="151"/>
      <c r="BE197" s="151"/>
      <c r="BF197" s="151"/>
      <c r="BG197" s="151"/>
      <c r="BH197" s="151"/>
      <c r="BI197" s="151"/>
      <c r="BJ197" s="266">
        <f t="shared" si="181"/>
        <v>2.708979220217274</v>
      </c>
      <c r="BK197" s="266">
        <f t="shared" si="182"/>
        <v>2.2827646064987572</v>
      </c>
      <c r="BL197" s="266">
        <f t="shared" si="183"/>
        <v>2.8116550327737233</v>
      </c>
      <c r="BM197" s="266">
        <f t="shared" si="184"/>
        <v>2.3692869585041882</v>
      </c>
      <c r="BN197" s="266">
        <f t="shared" si="185"/>
        <v>2.5431714544984856</v>
      </c>
      <c r="BO197" s="266"/>
      <c r="BP197" s="266">
        <f t="shared" si="186"/>
        <v>3.1376855748229309</v>
      </c>
      <c r="BQ197" s="292">
        <f t="shared" si="187"/>
        <v>2.708979220217274</v>
      </c>
      <c r="BR197" s="292">
        <f t="shared" si="188"/>
        <v>3.0194761957115035</v>
      </c>
      <c r="BS197" s="292">
        <f t="shared" si="189"/>
        <v>3.1271404981847519</v>
      </c>
      <c r="BT197" s="292">
        <f t="shared" si="190"/>
        <v>2.9961716128123204</v>
      </c>
      <c r="BU197" s="292">
        <f t="shared" si="191"/>
        <v>3.0889404542204395</v>
      </c>
      <c r="BV197" s="292">
        <f t="shared" si="192"/>
        <v>3.1360836714478566</v>
      </c>
      <c r="BW197" s="169"/>
      <c r="BX197" s="148">
        <v>45.031486666666666</v>
      </c>
      <c r="BY197" s="165">
        <v>55.363260000000004</v>
      </c>
      <c r="BZ197" s="165">
        <v>28.481613333333335</v>
      </c>
      <c r="CA197" s="165">
        <v>58.842932222222217</v>
      </c>
      <c r="CB197" s="165">
        <v>34.25902111111111</v>
      </c>
      <c r="CC197" s="165">
        <v>58.816193333333338</v>
      </c>
      <c r="CD197" s="165">
        <v>33.234818888888888</v>
      </c>
      <c r="CE197" s="165">
        <v>37.049654444444442</v>
      </c>
      <c r="CF197" s="165">
        <v>55.585482222222225</v>
      </c>
      <c r="CG197" s="200"/>
      <c r="CH197" s="295"/>
      <c r="CI197" s="295"/>
      <c r="CJ197" s="295"/>
      <c r="CK197" s="295"/>
      <c r="CL197" s="295"/>
      <c r="CM197" s="295"/>
      <c r="CN197" s="177"/>
      <c r="CO197" s="171">
        <f t="shared" si="194"/>
        <v>2034</v>
      </c>
      <c r="CP197" s="173">
        <f t="shared" si="193"/>
        <v>49188</v>
      </c>
      <c r="CQ197" s="272">
        <f t="shared" si="177"/>
        <v>3.1378876193102139</v>
      </c>
      <c r="CR197" s="272">
        <f t="shared" si="178"/>
        <v>2.9961716128123204</v>
      </c>
      <c r="CS197" s="272">
        <f t="shared" si="197"/>
        <v>3.137279401155451</v>
      </c>
      <c r="CT197" s="272">
        <f t="shared" si="197"/>
        <v>3.0989607679013496</v>
      </c>
      <c r="CU197" s="272">
        <f t="shared" si="197"/>
        <v>3.137279401155451</v>
      </c>
      <c r="CV197" s="272">
        <f t="shared" si="179"/>
        <v>3.0629659060710783</v>
      </c>
      <c r="CW197" s="272">
        <f t="shared" si="180"/>
        <v>3.1223432216229976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198"/>
        <v>49218</v>
      </c>
      <c r="C198" s="193">
        <f t="shared" si="195"/>
        <v>49248</v>
      </c>
      <c r="D198" s="191">
        <f t="shared" si="196"/>
        <v>49218</v>
      </c>
      <c r="E198" s="325">
        <v>56.353610000000003</v>
      </c>
      <c r="F198" s="329">
        <v>46.700009999999999</v>
      </c>
      <c r="G198" s="327">
        <v>45.05585</v>
      </c>
      <c r="H198" s="328">
        <v>41.662059999999997</v>
      </c>
      <c r="I198" s="325">
        <v>39.47542</v>
      </c>
      <c r="J198" s="329">
        <v>30.072379999999999</v>
      </c>
      <c r="K198" s="327">
        <v>64.115530000000007</v>
      </c>
      <c r="L198" s="328">
        <v>59.928629999999998</v>
      </c>
      <c r="M198" s="325">
        <v>63.683660000000003</v>
      </c>
      <c r="N198" s="329">
        <v>59.519289999999998</v>
      </c>
      <c r="O198" s="339">
        <f>G198+Sheet1!D192</f>
        <v>43.30585</v>
      </c>
      <c r="P198" s="340">
        <f>H198+Sheet1!E192</f>
        <v>39.662059999999997</v>
      </c>
      <c r="Q198" s="325">
        <v>27.267810000000001</v>
      </c>
      <c r="R198" s="329">
        <v>24.446449999999999</v>
      </c>
      <c r="S198" s="4">
        <v>51.967889999999997</v>
      </c>
      <c r="T198" s="5">
        <v>47.51173</v>
      </c>
      <c r="U198" s="2">
        <v>52.467889999999997</v>
      </c>
      <c r="V198" s="3">
        <v>49.26173</v>
      </c>
      <c r="W198" s="4">
        <v>50.943179999999998</v>
      </c>
      <c r="X198" s="5">
        <v>40.062249999999999</v>
      </c>
      <c r="Y198" s="2">
        <v>54.967889999999997</v>
      </c>
      <c r="Z198" s="3">
        <v>51.01173</v>
      </c>
      <c r="AA198" s="327">
        <v>28.916170000000001</v>
      </c>
      <c r="AB198" s="328">
        <v>28.38955</v>
      </c>
      <c r="AC198" s="2">
        <v>53.967889999999997</v>
      </c>
      <c r="AD198" s="73">
        <v>49.01173</v>
      </c>
      <c r="AE198" s="339">
        <f>I198+Sheet1!B192</f>
        <v>44.688319999999997</v>
      </c>
      <c r="AF198" s="342">
        <f>J198+Sheet1!C192</f>
        <v>33.66048</v>
      </c>
      <c r="AG198" s="330">
        <v>3.3703520437396222</v>
      </c>
      <c r="AH198" s="331">
        <v>3.4480099249317799</v>
      </c>
      <c r="AI198" s="330">
        <v>3.0597205189709933</v>
      </c>
      <c r="AJ198" s="331">
        <v>3.1063152476862879</v>
      </c>
      <c r="AK198" s="337">
        <v>3.0959345657998885</v>
      </c>
      <c r="AL198" s="338">
        <v>3.1801564981715451</v>
      </c>
      <c r="AM198" s="337">
        <v>3.030190247186022</v>
      </c>
      <c r="AN198" s="331">
        <v>2.9665310615404046</v>
      </c>
      <c r="AO198" s="332">
        <v>2.8112152991560908</v>
      </c>
      <c r="AP198" s="333">
        <v>2.7335574179639335</v>
      </c>
      <c r="AQ198" s="332">
        <v>1.9569786060423613</v>
      </c>
      <c r="AR198" s="338">
        <v>3.2746899078836935</v>
      </c>
      <c r="AS198" s="337">
        <v>3.1513674070732631</v>
      </c>
      <c r="AT198" s="338">
        <v>3.3092921808383595</v>
      </c>
      <c r="AU198" s="337">
        <v>3.1627861571483025</v>
      </c>
      <c r="AV198" s="338">
        <v>3.1536511570882713</v>
      </c>
      <c r="AW198" s="337">
        <v>2.9674217240462579</v>
      </c>
      <c r="AX198" s="338">
        <v>3.1512982025273542</v>
      </c>
      <c r="AY198" s="337">
        <v>3.1132357022772208</v>
      </c>
      <c r="AZ198" s="338">
        <v>2.9124733145942483</v>
      </c>
      <c r="BA198" s="332">
        <v>3.8208000000000002</v>
      </c>
      <c r="BB198" s="333">
        <v>4.0537413982306054</v>
      </c>
      <c r="BC198" s="15"/>
      <c r="BD198" s="151"/>
      <c r="BE198" s="151"/>
      <c r="BF198" s="151"/>
      <c r="BG198" s="151"/>
      <c r="BH198" s="151"/>
      <c r="BI198" s="151"/>
      <c r="BJ198" s="266">
        <f t="shared" si="181"/>
        <v>2.8668364845574659</v>
      </c>
      <c r="BK198" s="266">
        <f t="shared" si="182"/>
        <v>2.7879078523873702</v>
      </c>
      <c r="BL198" s="266">
        <f t="shared" si="183"/>
        <v>2.9754950602809589</v>
      </c>
      <c r="BM198" s="266">
        <f t="shared" si="184"/>
        <v>2.8935750465273413</v>
      </c>
      <c r="BN198" s="266">
        <f t="shared" si="185"/>
        <v>2.8809536109382838</v>
      </c>
      <c r="BO198" s="266"/>
      <c r="BP198" s="266">
        <f t="shared" si="186"/>
        <v>3.1534328892692769</v>
      </c>
      <c r="BQ198" s="292">
        <f t="shared" si="187"/>
        <v>2.8668364845574659</v>
      </c>
      <c r="BR198" s="292">
        <f t="shared" si="188"/>
        <v>3.0674822090473253</v>
      </c>
      <c r="BS198" s="292">
        <f t="shared" si="189"/>
        <v>3.1429080166276879</v>
      </c>
      <c r="BT198" s="292">
        <f t="shared" si="190"/>
        <v>3.0658435884633364</v>
      </c>
      <c r="BU198" s="292">
        <f t="shared" si="191"/>
        <v>3.104523548488562</v>
      </c>
      <c r="BV198" s="292">
        <f t="shared" si="192"/>
        <v>3.151615247686288</v>
      </c>
      <c r="BW198" s="169"/>
      <c r="BX198" s="148">
        <v>52.097721827956995</v>
      </c>
      <c r="BY198" s="165">
        <v>43.559663010752686</v>
      </c>
      <c r="BZ198" s="165">
        <v>35.329993763440854</v>
      </c>
      <c r="CA198" s="165">
        <v>61.847754946236556</v>
      </c>
      <c r="CB198" s="165">
        <v>26.023984623655913</v>
      </c>
      <c r="CC198" s="165">
        <v>62.269692365591403</v>
      </c>
      <c r="CD198" s="165">
        <v>39.826584086021505</v>
      </c>
      <c r="CE198" s="165">
        <v>28.68400419354839</v>
      </c>
      <c r="CF198" s="165">
        <v>41.699447956989246</v>
      </c>
      <c r="CG198" s="200"/>
      <c r="CH198" s="295"/>
      <c r="CI198" s="295"/>
      <c r="CJ198" s="295"/>
      <c r="CK198" s="295"/>
      <c r="CL198" s="295"/>
      <c r="CM198" s="295"/>
      <c r="CN198" s="177"/>
      <c r="CO198" s="171">
        <f t="shared" si="194"/>
        <v>2034</v>
      </c>
      <c r="CP198" s="173">
        <f t="shared" si="193"/>
        <v>49218</v>
      </c>
      <c r="CQ198" s="272">
        <f t="shared" si="177"/>
        <v>3.153796229612817</v>
      </c>
      <c r="CR198" s="272">
        <f t="shared" si="178"/>
        <v>3.0658435884633364</v>
      </c>
      <c r="CS198" s="272">
        <f t="shared" si="197"/>
        <v>3.1530469195983866</v>
      </c>
      <c r="CT198" s="272">
        <f t="shared" si="197"/>
        <v>3.1145438621694721</v>
      </c>
      <c r="CU198" s="272">
        <f t="shared" si="197"/>
        <v>3.1530469195983866</v>
      </c>
      <c r="CV198" s="272">
        <f t="shared" si="179"/>
        <v>3.1339009425952642</v>
      </c>
      <c r="CW198" s="272">
        <f t="shared" si="180"/>
        <v>3.137943438817083</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198"/>
        <v>49249</v>
      </c>
      <c r="C199" s="193">
        <f t="shared" si="195"/>
        <v>49278</v>
      </c>
      <c r="D199" s="191">
        <f t="shared" si="196"/>
        <v>49249</v>
      </c>
      <c r="E199" s="325">
        <v>60.124809999999997</v>
      </c>
      <c r="F199" s="329">
        <v>51.013959999999997</v>
      </c>
      <c r="G199" s="327">
        <v>46.616570000000003</v>
      </c>
      <c r="H199" s="328">
        <v>43.714039999999997</v>
      </c>
      <c r="I199" s="325">
        <v>43.187550000000002</v>
      </c>
      <c r="J199" s="329">
        <v>34.456069999999997</v>
      </c>
      <c r="K199" s="327">
        <v>64.851669999999999</v>
      </c>
      <c r="L199" s="328">
        <v>63.23742</v>
      </c>
      <c r="M199" s="325">
        <v>65.463890000000006</v>
      </c>
      <c r="N199" s="329">
        <v>63.198639999999997</v>
      </c>
      <c r="O199" s="339">
        <f>G199+Sheet1!D193</f>
        <v>44.616570000000003</v>
      </c>
      <c r="P199" s="340">
        <f>H199+Sheet1!E193</f>
        <v>41.714039999999997</v>
      </c>
      <c r="Q199" s="325">
        <v>28.827570000000001</v>
      </c>
      <c r="R199" s="329">
        <v>26.775089999999999</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31.447980000000001</v>
      </c>
      <c r="AB199" s="328">
        <v>30.71583</v>
      </c>
      <c r="AC199" s="2">
        <v>53.797289999999997</v>
      </c>
      <c r="AD199" s="73">
        <v>51.698369999999997</v>
      </c>
      <c r="AE199" s="339">
        <f>I199+Sheet1!B193</f>
        <v>46.929200000000002</v>
      </c>
      <c r="AF199" s="342">
        <f>J199+Sheet1!C193</f>
        <v>37.26301999999999</v>
      </c>
      <c r="AG199" s="330">
        <v>3.4480099249317799</v>
      </c>
      <c r="AH199" s="331">
        <v>3.8673624833694289</v>
      </c>
      <c r="AI199" s="330">
        <v>3.4635415011702109</v>
      </c>
      <c r="AJ199" s="331">
        <v>3.510136229885505</v>
      </c>
      <c r="AK199" s="337">
        <v>3.4994084296719179</v>
      </c>
      <c r="AL199" s="338">
        <v>3.5913814368364005</v>
      </c>
      <c r="AM199" s="337">
        <v>3.2777005585911305</v>
      </c>
      <c r="AN199" s="331">
        <v>3.323757315024328</v>
      </c>
      <c r="AO199" s="332">
        <v>3.1995047051168766</v>
      </c>
      <c r="AP199" s="333">
        <v>3.6343888397929565</v>
      </c>
      <c r="AQ199" s="332">
        <v>2.3142048595262845</v>
      </c>
      <c r="AR199" s="338">
        <v>3.6945828748911023</v>
      </c>
      <c r="AS199" s="337">
        <v>3.5612720775702669</v>
      </c>
      <c r="AT199" s="338">
        <v>3.7303422089363907</v>
      </c>
      <c r="AU199" s="337">
        <v>3.5755758111883824</v>
      </c>
      <c r="AV199" s="338">
        <v>3.5622733389235353</v>
      </c>
      <c r="AW199" s="337">
        <v>3.7731103724545547</v>
      </c>
      <c r="AX199" s="338">
        <v>3.5611290402340861</v>
      </c>
      <c r="AY199" s="337">
        <v>3.5172880966945623</v>
      </c>
      <c r="AZ199" s="338">
        <v>3.2986555283416696</v>
      </c>
      <c r="BA199" s="332">
        <v>4.1624999999999996</v>
      </c>
      <c r="BB199" s="333">
        <v>4.1935255843764887</v>
      </c>
      <c r="BC199" s="15"/>
      <c r="BD199" s="151"/>
      <c r="BE199" s="151"/>
      <c r="BF199" s="151"/>
      <c r="BG199" s="151"/>
      <c r="BH199" s="151"/>
      <c r="BI199" s="151"/>
      <c r="BJ199" s="266">
        <f t="shared" si="181"/>
        <v>3.2614796454079444</v>
      </c>
      <c r="BK199" s="266">
        <f t="shared" si="182"/>
        <v>3.7034799855604801</v>
      </c>
      <c r="BL199" s="266">
        <f t="shared" si="183"/>
        <v>3.3850951290490467</v>
      </c>
      <c r="BM199" s="266">
        <f t="shared" si="184"/>
        <v>3.843847206069305</v>
      </c>
      <c r="BN199" s="266">
        <f t="shared" si="185"/>
        <v>3.5484754915216943</v>
      </c>
      <c r="BO199" s="266"/>
      <c r="BP199" s="266">
        <f t="shared" si="186"/>
        <v>3.5628630648742829</v>
      </c>
      <c r="BQ199" s="292">
        <f t="shared" si="187"/>
        <v>3.2614796454079444</v>
      </c>
      <c r="BR199" s="292">
        <f t="shared" si="188"/>
        <v>3.4355283112886266</v>
      </c>
      <c r="BS199" s="292">
        <f t="shared" si="189"/>
        <v>3.551986252328823</v>
      </c>
      <c r="BT199" s="292">
        <f t="shared" si="190"/>
        <v>3.3142730890205061</v>
      </c>
      <c r="BU199" s="292">
        <f t="shared" si="191"/>
        <v>3.5088170162931984</v>
      </c>
      <c r="BV199" s="292">
        <f t="shared" si="192"/>
        <v>3.5554362298855051</v>
      </c>
      <c r="BW199" s="169"/>
      <c r="BX199" s="148">
        <v>56.068523106796114</v>
      </c>
      <c r="BY199" s="165">
        <v>45.324320166435506</v>
      </c>
      <c r="BZ199" s="165">
        <v>39.300164313453536</v>
      </c>
      <c r="CA199" s="165">
        <v>64.45536676837726</v>
      </c>
      <c r="CB199" s="165">
        <v>27.913775159500691</v>
      </c>
      <c r="CC199" s="165">
        <v>64.132981719833566</v>
      </c>
      <c r="CD199" s="165">
        <v>42.625671872399444</v>
      </c>
      <c r="CE199" s="165">
        <v>31.122015852981971</v>
      </c>
      <c r="CF199" s="165">
        <v>43.324320166435506</v>
      </c>
      <c r="CG199" s="200"/>
      <c r="CH199" s="295"/>
      <c r="CI199" s="295"/>
      <c r="CJ199" s="295"/>
      <c r="CK199" s="295"/>
      <c r="CL199" s="295"/>
      <c r="CM199" s="295"/>
      <c r="CN199" s="177"/>
      <c r="CO199" s="171">
        <f t="shared" si="194"/>
        <v>2034</v>
      </c>
      <c r="CP199" s="173">
        <f t="shared" si="193"/>
        <v>49249</v>
      </c>
      <c r="CQ199" s="272">
        <f t="shared" si="177"/>
        <v>3.5674200974804986</v>
      </c>
      <c r="CR199" s="272">
        <f t="shared" si="178"/>
        <v>3.3142730890205061</v>
      </c>
      <c r="CS199" s="272">
        <f t="shared" si="197"/>
        <v>3.5621251552995217</v>
      </c>
      <c r="CT199" s="272">
        <f t="shared" si="197"/>
        <v>3.5188373299741085</v>
      </c>
      <c r="CU199" s="272">
        <f t="shared" si="197"/>
        <v>3.5621251552995217</v>
      </c>
      <c r="CV199" s="272">
        <f t="shared" si="179"/>
        <v>3.3868341417911321</v>
      </c>
      <c r="CW199" s="272">
        <f t="shared" si="180"/>
        <v>3.5435490858633036</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198"/>
        <v>49279</v>
      </c>
      <c r="C200" s="193">
        <f t="shared" si="195"/>
        <v>49309</v>
      </c>
      <c r="D200" s="191">
        <f t="shared" si="196"/>
        <v>49279</v>
      </c>
      <c r="E200" s="325">
        <v>69.413229999999999</v>
      </c>
      <c r="F200" s="329">
        <v>56.461799999999997</v>
      </c>
      <c r="G200" s="327">
        <v>50.762459999999997</v>
      </c>
      <c r="H200" s="328">
        <v>48.410550000000001</v>
      </c>
      <c r="I200" s="325">
        <v>54.126690000000004</v>
      </c>
      <c r="J200" s="329">
        <v>39.992449999999998</v>
      </c>
      <c r="K200" s="327">
        <v>65.971440000000001</v>
      </c>
      <c r="L200" s="328">
        <v>64.364379999999997</v>
      </c>
      <c r="M200" s="325">
        <v>67.346540000000005</v>
      </c>
      <c r="N200" s="329">
        <v>65.789100000000005</v>
      </c>
      <c r="O200" s="339">
        <f>G200+Sheet1!D194</f>
        <v>48.762459999999997</v>
      </c>
      <c r="P200" s="340">
        <f>H200+Sheet1!E194</f>
        <v>46.410550000000001</v>
      </c>
      <c r="Q200" s="325">
        <v>33.995519999999999</v>
      </c>
      <c r="R200" s="329">
        <v>30.587479999999999</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36.023510000000002</v>
      </c>
      <c r="AB200" s="328">
        <v>34.51923</v>
      </c>
      <c r="AC200" s="2">
        <v>59.293230000000001</v>
      </c>
      <c r="AD200" s="73">
        <v>54.907899999999998</v>
      </c>
      <c r="AE200" s="339">
        <f>I200+Sheet1!B194</f>
        <v>55.644240000000003</v>
      </c>
      <c r="AF200" s="342">
        <f>J200+Sheet1!C194</f>
        <v>41.516999999999996</v>
      </c>
      <c r="AG200" s="330">
        <v>3.6343888397929565</v>
      </c>
      <c r="AH200" s="331">
        <v>4.2556518893302151</v>
      </c>
      <c r="AI200" s="330">
        <v>3.8362993308925657</v>
      </c>
      <c r="AJ200" s="331">
        <v>3.8207677546541339</v>
      </c>
      <c r="AK200" s="337">
        <v>3.8099467066923847</v>
      </c>
      <c r="AL200" s="338">
        <v>3.9055326303545024</v>
      </c>
      <c r="AM200" s="337">
        <v>3.5574555875849052</v>
      </c>
      <c r="AN200" s="331">
        <v>3.6654519922698197</v>
      </c>
      <c r="AO200" s="332">
        <v>3.5877941110776628</v>
      </c>
      <c r="AP200" s="333">
        <v>4.0692729744690377</v>
      </c>
      <c r="AQ200" s="332">
        <v>2.2520785545725586</v>
      </c>
      <c r="AR200" s="338">
        <v>4.0128052858153094</v>
      </c>
      <c r="AS200" s="337">
        <v>3.8750172751023704</v>
      </c>
      <c r="AT200" s="338">
        <v>4.0488754456878064</v>
      </c>
      <c r="AU200" s="337">
        <v>3.8908881454462692</v>
      </c>
      <c r="AV200" s="338">
        <v>3.8751615557418599</v>
      </c>
      <c r="AW200" s="337">
        <v>4.1840664048899256</v>
      </c>
      <c r="AX200" s="338">
        <v>3.8748729944628799</v>
      </c>
      <c r="AY200" s="337">
        <v>3.8279817866286341</v>
      </c>
      <c r="AZ200" s="338">
        <v>3.6746836071705204</v>
      </c>
      <c r="BA200" s="332">
        <v>4.5818000000000003</v>
      </c>
      <c r="BB200" s="333">
        <v>4.1779940081380573</v>
      </c>
      <c r="BC200" s="15"/>
      <c r="BD200" s="151"/>
      <c r="BE200" s="151"/>
      <c r="BF200" s="151"/>
      <c r="BG200" s="151"/>
      <c r="BH200" s="151"/>
      <c r="BI200" s="151"/>
      <c r="BJ200" s="266">
        <f t="shared" si="181"/>
        <v>3.6561228062584235</v>
      </c>
      <c r="BK200" s="266">
        <f t="shared" si="182"/>
        <v>4.1454803257130175</v>
      </c>
      <c r="BL200" s="266">
        <f t="shared" si="183"/>
        <v>3.7946951978171355</v>
      </c>
      <c r="BM200" s="266">
        <f t="shared" si="184"/>
        <v>4.302599283089565</v>
      </c>
      <c r="BN200" s="266">
        <f t="shared" si="185"/>
        <v>3.9747244032195352</v>
      </c>
      <c r="BO200" s="266"/>
      <c r="BP200" s="266">
        <f t="shared" si="186"/>
        <v>3.8778093538012106</v>
      </c>
      <c r="BQ200" s="292">
        <f t="shared" si="187"/>
        <v>3.6561228062584235</v>
      </c>
      <c r="BR200" s="292">
        <f t="shared" si="188"/>
        <v>3.7875724090846536</v>
      </c>
      <c r="BS200" s="292">
        <f t="shared" si="189"/>
        <v>3.8668379982686654</v>
      </c>
      <c r="BT200" s="292">
        <f t="shared" si="190"/>
        <v>3.5950670556909619</v>
      </c>
      <c r="BU200" s="292">
        <f t="shared" si="191"/>
        <v>3.819986110860627</v>
      </c>
      <c r="BV200" s="292">
        <f t="shared" si="192"/>
        <v>3.866067754654134</v>
      </c>
      <c r="BW200" s="169"/>
      <c r="BX200" s="148">
        <v>63.424934408602148</v>
      </c>
      <c r="BY200" s="165">
        <v>49.675017741935477</v>
      </c>
      <c r="BZ200" s="165">
        <v>47.591503763440855</v>
      </c>
      <c r="CA200" s="165">
        <v>66.626433333333338</v>
      </c>
      <c r="CB200" s="165">
        <v>32.419759569892477</v>
      </c>
      <c r="CC200" s="165">
        <v>65.228390752688171</v>
      </c>
      <c r="CD200" s="165">
        <v>49.112290322580641</v>
      </c>
      <c r="CE200" s="165">
        <v>35.327982688172042</v>
      </c>
      <c r="CF200" s="165">
        <v>47.675017741935477</v>
      </c>
      <c r="CG200" s="200"/>
      <c r="CH200" s="295"/>
      <c r="CI200" s="295"/>
      <c r="CJ200" s="295"/>
      <c r="CK200" s="295"/>
      <c r="CL200" s="295"/>
      <c r="CM200" s="295"/>
      <c r="CN200" s="177"/>
      <c r="CO200" s="171">
        <f t="shared" si="194"/>
        <v>2034</v>
      </c>
      <c r="CP200" s="173">
        <f t="shared" si="193"/>
        <v>49279</v>
      </c>
      <c r="CQ200" s="272">
        <f t="shared" si="177"/>
        <v>3.9492267447429739</v>
      </c>
      <c r="CR200" s="272">
        <f t="shared" si="178"/>
        <v>3.5950670556909619</v>
      </c>
      <c r="CS200" s="272">
        <f t="shared" si="197"/>
        <v>3.8769769012393644</v>
      </c>
      <c r="CT200" s="272">
        <f t="shared" si="197"/>
        <v>3.8300064245415371</v>
      </c>
      <c r="CU200" s="272">
        <f t="shared" si="197"/>
        <v>3.8769769012393644</v>
      </c>
      <c r="CV200" s="272">
        <f t="shared" si="179"/>
        <v>3.6727185321134166</v>
      </c>
      <c r="CW200" s="272">
        <f t="shared" si="180"/>
        <v>3.855553429745012</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198"/>
        <v>49310</v>
      </c>
      <c r="C201" s="193">
        <f t="shared" si="195"/>
        <v>49340</v>
      </c>
      <c r="D201" s="191">
        <f t="shared" si="196"/>
        <v>49310</v>
      </c>
      <c r="E201" s="325">
        <v>68.370009999999994</v>
      </c>
      <c r="F201" s="329">
        <v>53.02946</v>
      </c>
      <c r="G201" s="327">
        <v>53.676439999999999</v>
      </c>
      <c r="H201" s="328">
        <v>49.209719999999997</v>
      </c>
      <c r="I201" s="325">
        <v>51.737850000000002</v>
      </c>
      <c r="J201" s="329">
        <v>35.611370000000001</v>
      </c>
      <c r="K201" s="327">
        <v>67.898129999999995</v>
      </c>
      <c r="L201" s="328">
        <v>65.919330000000002</v>
      </c>
      <c r="M201" s="325">
        <v>68.789569999999998</v>
      </c>
      <c r="N201" s="329">
        <v>66.783919999999995</v>
      </c>
      <c r="O201" s="339">
        <f>G201+Sheet1!D195</f>
        <v>51.676439999999999</v>
      </c>
      <c r="P201" s="340">
        <f>H201+Sheet1!E195</f>
        <v>47.209719999999997</v>
      </c>
      <c r="Q201" s="325">
        <v>35.205300000000001</v>
      </c>
      <c r="R201" s="329">
        <v>30.712510000000002</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37.653449999999999</v>
      </c>
      <c r="AB201" s="328">
        <v>35.25027</v>
      </c>
      <c r="AC201" s="2">
        <v>60.853670000000001</v>
      </c>
      <c r="AD201" s="73">
        <v>53.430860000000003</v>
      </c>
      <c r="AE201" s="339">
        <f>I201+Sheet1!B195</f>
        <v>53.639600000000002</v>
      </c>
      <c r="AF201" s="342">
        <f>J201+Sheet1!C195</f>
        <v>40.658169999999998</v>
      </c>
      <c r="AG201" s="330">
        <v>3.7852315082206029</v>
      </c>
      <c r="AH201" s="331">
        <v>4.5168308753556774</v>
      </c>
      <c r="AI201" s="330">
        <v>4.1033181895836792</v>
      </c>
      <c r="AJ201" s="331">
        <v>3.9760835170384485</v>
      </c>
      <c r="AK201" s="337">
        <v>3.9649889148925737</v>
      </c>
      <c r="AL201" s="338">
        <v>4.0641006940623852</v>
      </c>
      <c r="AM201" s="337">
        <v>3.7510849855201172</v>
      </c>
      <c r="AN201" s="331">
        <v>3.8170401763569104</v>
      </c>
      <c r="AO201" s="332">
        <v>3.7534228400842951</v>
      </c>
      <c r="AP201" s="333">
        <v>4.2146485280607555</v>
      </c>
      <c r="AQ201" s="332">
        <v>2.2902241058141461</v>
      </c>
      <c r="AR201" s="338">
        <v>4.1754165355926576</v>
      </c>
      <c r="AS201" s="337">
        <v>4.0327399519967138</v>
      </c>
      <c r="AT201" s="338">
        <v>4.2123985427455715</v>
      </c>
      <c r="AU201" s="337">
        <v>4.0493818552155254</v>
      </c>
      <c r="AV201" s="338">
        <v>4.0325920239681023</v>
      </c>
      <c r="AW201" s="337">
        <v>4.3336995262071323</v>
      </c>
      <c r="AX201" s="338">
        <v>4.0325920239681023</v>
      </c>
      <c r="AY201" s="337">
        <v>3.9834799184690315</v>
      </c>
      <c r="AZ201" s="338">
        <v>3.810699981050615</v>
      </c>
      <c r="BA201" s="332">
        <v>4.4055</v>
      </c>
      <c r="BB201" s="333">
        <v>4.2245887368533515</v>
      </c>
      <c r="BC201" s="15"/>
      <c r="BD201" s="151"/>
      <c r="BE201" s="151"/>
      <c r="BF201" s="151"/>
      <c r="BG201" s="151"/>
      <c r="BH201" s="151"/>
      <c r="BI201" s="151"/>
      <c r="BJ201" s="266">
        <f t="shared" si="181"/>
        <v>3.8244617929508027</v>
      </c>
      <c r="BK201" s="266">
        <f t="shared" si="182"/>
        <v>4.2932347251354361</v>
      </c>
      <c r="BL201" s="266">
        <f t="shared" si="183"/>
        <v>3.9694142031508504</v>
      </c>
      <c r="BM201" s="266">
        <f t="shared" si="184"/>
        <v>4.4559535488363373</v>
      </c>
      <c r="BN201" s="266">
        <f t="shared" si="185"/>
        <v>4.1357660675183565</v>
      </c>
      <c r="BO201" s="266"/>
      <c r="BP201" s="266">
        <f t="shared" si="186"/>
        <v>4.0352824982646744</v>
      </c>
      <c r="BQ201" s="292">
        <f t="shared" si="187"/>
        <v>3.8244617929508027</v>
      </c>
      <c r="BR201" s="292">
        <f t="shared" si="188"/>
        <v>3.9437519724705274</v>
      </c>
      <c r="BS201" s="292">
        <f t="shared" si="189"/>
        <v>4.0240337887991213</v>
      </c>
      <c r="BT201" s="292">
        <f t="shared" si="190"/>
        <v>3.7894155430293255</v>
      </c>
      <c r="BU201" s="292">
        <f t="shared" si="191"/>
        <v>3.9753432668553064</v>
      </c>
      <c r="BV201" s="292">
        <f t="shared" si="192"/>
        <v>4.0213835170384487</v>
      </c>
      <c r="BW201" s="169"/>
      <c r="BX201" s="148">
        <v>61.60697182795699</v>
      </c>
      <c r="BY201" s="165">
        <v>51.707240860215059</v>
      </c>
      <c r="BZ201" s="165">
        <v>44.628326559139779</v>
      </c>
      <c r="CA201" s="165">
        <v>67.905358709677415</v>
      </c>
      <c r="CB201" s="165">
        <v>33.224607634408599</v>
      </c>
      <c r="CC201" s="165">
        <v>67.025755806451613</v>
      </c>
      <c r="CD201" s="165">
        <v>47.916603978494621</v>
      </c>
      <c r="CE201" s="165">
        <v>36.593983548387094</v>
      </c>
      <c r="CF201" s="165">
        <v>49.707240860215059</v>
      </c>
      <c r="CG201" s="200"/>
      <c r="CH201" s="295"/>
      <c r="CI201" s="295"/>
      <c r="CJ201" s="295"/>
      <c r="CK201" s="295"/>
      <c r="CL201" s="295"/>
      <c r="CM201" s="295"/>
      <c r="CN201" s="177"/>
      <c r="CO201" s="171">
        <f t="shared" si="194"/>
        <v>2035</v>
      </c>
      <c r="CP201" s="173">
        <f t="shared" si="193"/>
        <v>49310</v>
      </c>
      <c r="CQ201" s="272">
        <f t="shared" si="177"/>
        <v>4.2227275730653275</v>
      </c>
      <c r="CR201" s="272">
        <f t="shared" si="178"/>
        <v>3.7894155430293255</v>
      </c>
      <c r="CS201" s="272">
        <f t="shared" si="197"/>
        <v>4.0341726917698209</v>
      </c>
      <c r="CT201" s="272">
        <f t="shared" si="197"/>
        <v>3.9853635805362164</v>
      </c>
      <c r="CU201" s="272">
        <f t="shared" si="197"/>
        <v>4.0341726917698209</v>
      </c>
      <c r="CV201" s="272">
        <f t="shared" si="179"/>
        <v>3.8705903007685958</v>
      </c>
      <c r="CW201" s="272">
        <f t="shared" si="180"/>
        <v>4.011555601685866</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198"/>
        <v>49341</v>
      </c>
      <c r="C202" s="193">
        <f t="shared" si="195"/>
        <v>49368</v>
      </c>
      <c r="D202" s="191">
        <f t="shared" si="196"/>
        <v>49341</v>
      </c>
      <c r="E202" s="325">
        <v>65.708110000000005</v>
      </c>
      <c r="F202" s="329">
        <v>53.981529999999999</v>
      </c>
      <c r="G202" s="327">
        <v>46.456339999999997</v>
      </c>
      <c r="H202" s="328">
        <v>44.325699999999998</v>
      </c>
      <c r="I202" s="325">
        <v>49.973590000000002</v>
      </c>
      <c r="J202" s="329">
        <v>37.160299999999999</v>
      </c>
      <c r="K202" s="327">
        <v>61.535559999999997</v>
      </c>
      <c r="L202" s="328">
        <v>60.96631</v>
      </c>
      <c r="M202" s="325">
        <v>62.745040000000003</v>
      </c>
      <c r="N202" s="329">
        <v>62.034970000000001</v>
      </c>
      <c r="O202" s="339">
        <f>G202+Sheet1!D196</f>
        <v>44.956339999999997</v>
      </c>
      <c r="P202" s="340">
        <f>H202+Sheet1!E196</f>
        <v>41.825699999999998</v>
      </c>
      <c r="Q202" s="325">
        <v>28.26859</v>
      </c>
      <c r="R202" s="329">
        <v>25.796869999999998</v>
      </c>
      <c r="S202" s="4">
        <v>49.510550000000002</v>
      </c>
      <c r="T202" s="5">
        <v>47.27</v>
      </c>
      <c r="U202" s="2">
        <v>50.010550000000002</v>
      </c>
      <c r="V202" s="3">
        <v>50.02</v>
      </c>
      <c r="W202" s="4">
        <v>57.737870000000001</v>
      </c>
      <c r="X202" s="5">
        <v>45.074809999999999</v>
      </c>
      <c r="Y202" s="2">
        <v>51.510550000000002</v>
      </c>
      <c r="Z202" s="3">
        <v>52.02</v>
      </c>
      <c r="AA202" s="327">
        <v>30.351099999999999</v>
      </c>
      <c r="AB202" s="328">
        <v>31.07741</v>
      </c>
      <c r="AC202" s="2">
        <v>50.510550000000002</v>
      </c>
      <c r="AD202" s="73">
        <v>48.27</v>
      </c>
      <c r="AE202" s="339">
        <f>I202+Sheet1!B196</f>
        <v>53.28989</v>
      </c>
      <c r="AF202" s="342">
        <f>J202+Sheet1!C196</f>
        <v>42.877099999999999</v>
      </c>
      <c r="AG202" s="330">
        <v>3.7057098378798341</v>
      </c>
      <c r="AH202" s="331">
        <v>3.8647531785613722</v>
      </c>
      <c r="AI202" s="330">
        <v>3.4512404927893732</v>
      </c>
      <c r="AJ202" s="331">
        <v>3.5148578290619885</v>
      </c>
      <c r="AK202" s="337">
        <v>3.5040597158772244</v>
      </c>
      <c r="AL202" s="338">
        <v>3.6000189483791627</v>
      </c>
      <c r="AM202" s="337">
        <v>3.2965199804660554</v>
      </c>
      <c r="AN202" s="331">
        <v>3.3240058202441425</v>
      </c>
      <c r="AO202" s="332">
        <v>3.2285798158352197</v>
      </c>
      <c r="AP202" s="333">
        <v>3.7375185060161416</v>
      </c>
      <c r="AQ202" s="332">
        <v>2.2425111036096848</v>
      </c>
      <c r="AR202" s="338">
        <v>3.7076401431206465</v>
      </c>
      <c r="AS202" s="337">
        <v>3.5694962817768952</v>
      </c>
      <c r="AT202" s="338">
        <v>3.7436338537365264</v>
      </c>
      <c r="AU202" s="337">
        <v>3.5856214641328101</v>
      </c>
      <c r="AV202" s="338">
        <v>3.5694962817768952</v>
      </c>
      <c r="AW202" s="337">
        <v>3.8413927717692586</v>
      </c>
      <c r="AX202" s="338">
        <v>3.569352306934432</v>
      </c>
      <c r="AY202" s="337">
        <v>3.5220565711851641</v>
      </c>
      <c r="AZ202" s="338">
        <v>3.3196279426814508</v>
      </c>
      <c r="BA202" s="332">
        <v>4.1828000000000003</v>
      </c>
      <c r="BB202" s="333">
        <v>4.5973465665757063</v>
      </c>
      <c r="BC202" s="15"/>
      <c r="BD202" s="151"/>
      <c r="BE202" s="151"/>
      <c r="BF202" s="151"/>
      <c r="BG202" s="151"/>
      <c r="BH202" s="151"/>
      <c r="BI202" s="151"/>
      <c r="BJ202" s="266">
        <f t="shared" si="181"/>
        <v>3.2910305252924279</v>
      </c>
      <c r="BK202" s="266">
        <f t="shared" si="182"/>
        <v>3.8082972090823675</v>
      </c>
      <c r="BL202" s="266">
        <f t="shared" si="183"/>
        <v>3.4157659821984008</v>
      </c>
      <c r="BM202" s="266">
        <f t="shared" si="184"/>
        <v>3.9526369843341098</v>
      </c>
      <c r="BN202" s="266">
        <f t="shared" si="185"/>
        <v>3.6169326752268263</v>
      </c>
      <c r="BO202" s="266"/>
      <c r="BP202" s="266">
        <f t="shared" si="186"/>
        <v>3.5676502484659722</v>
      </c>
      <c r="BQ202" s="292">
        <f t="shared" si="187"/>
        <v>3.2910305252924279</v>
      </c>
      <c r="BR202" s="292">
        <f t="shared" si="188"/>
        <v>3.4357843433597508</v>
      </c>
      <c r="BS202" s="292">
        <f t="shared" si="189"/>
        <v>3.5567021462812778</v>
      </c>
      <c r="BT202" s="292">
        <f t="shared" si="190"/>
        <v>3.3331624013510543</v>
      </c>
      <c r="BU202" s="292">
        <f t="shared" si="191"/>
        <v>3.5134777509728843</v>
      </c>
      <c r="BV202" s="292">
        <f t="shared" si="192"/>
        <v>3.5601578290619886</v>
      </c>
      <c r="BW202" s="169"/>
      <c r="BX202" s="148">
        <v>60.682432857142864</v>
      </c>
      <c r="BY202" s="165">
        <v>45.543208571428565</v>
      </c>
      <c r="BZ202" s="165">
        <v>44.48218</v>
      </c>
      <c r="CA202" s="165">
        <v>62.440724285714282</v>
      </c>
      <c r="CB202" s="165">
        <v>27.20928142857143</v>
      </c>
      <c r="CC202" s="165">
        <v>61.291595714285712</v>
      </c>
      <c r="CD202" s="165">
        <v>48.827265714285716</v>
      </c>
      <c r="CE202" s="165">
        <v>30.662375714285712</v>
      </c>
      <c r="CF202" s="165">
        <v>43.614637142857134</v>
      </c>
      <c r="CG202" s="200"/>
      <c r="CH202" s="295"/>
      <c r="CI202" s="295"/>
      <c r="CJ202" s="295"/>
      <c r="CK202" s="295"/>
      <c r="CL202" s="295"/>
      <c r="CM202" s="295"/>
      <c r="CN202" s="177"/>
      <c r="CO202" s="171">
        <f t="shared" si="194"/>
        <v>2035</v>
      </c>
      <c r="CP202" s="173">
        <f t="shared" si="193"/>
        <v>49341</v>
      </c>
      <c r="CQ202" s="272">
        <f t="shared" si="177"/>
        <v>3.554820478120837</v>
      </c>
      <c r="CR202" s="272">
        <f t="shared" si="178"/>
        <v>3.3331624013510543</v>
      </c>
      <c r="CS202" s="272">
        <f t="shared" si="197"/>
        <v>3.5668410492519769</v>
      </c>
      <c r="CT202" s="272">
        <f t="shared" si="197"/>
        <v>3.5234980646537943</v>
      </c>
      <c r="CU202" s="272">
        <f t="shared" si="197"/>
        <v>3.5668410492519769</v>
      </c>
      <c r="CV202" s="272">
        <f t="shared" si="179"/>
        <v>3.4060658923990919</v>
      </c>
      <c r="CW202" s="272">
        <f t="shared" si="180"/>
        <v>3.5482915518903058</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198"/>
        <v>49369</v>
      </c>
      <c r="C203" s="193">
        <f t="shared" si="195"/>
        <v>49399</v>
      </c>
      <c r="D203" s="191">
        <f t="shared" si="196"/>
        <v>49369</v>
      </c>
      <c r="E203" s="325">
        <v>38.381399999999999</v>
      </c>
      <c r="F203" s="329">
        <v>39.831099999999999</v>
      </c>
      <c r="G203" s="327">
        <v>34.054630000000003</v>
      </c>
      <c r="H203" s="328">
        <v>40.706470000000003</v>
      </c>
      <c r="I203" s="325">
        <v>25.02703</v>
      </c>
      <c r="J203" s="329">
        <v>23.815390000000001</v>
      </c>
      <c r="K203" s="327">
        <v>35.15014</v>
      </c>
      <c r="L203" s="328">
        <v>49.338500000000003</v>
      </c>
      <c r="M203" s="325">
        <v>34.40063</v>
      </c>
      <c r="N203" s="329">
        <v>50.049599999999998</v>
      </c>
      <c r="O203" s="339">
        <f>G203+Sheet1!D197</f>
        <v>32.554630000000003</v>
      </c>
      <c r="P203" s="340">
        <f>H203+Sheet1!E197</f>
        <v>39.206470000000003</v>
      </c>
      <c r="Q203" s="325">
        <v>16.262789999999999</v>
      </c>
      <c r="R203" s="329">
        <v>21.327999999999999</v>
      </c>
      <c r="S203" s="4">
        <v>34.157960000000003</v>
      </c>
      <c r="T203" s="5">
        <v>43.375959999999999</v>
      </c>
      <c r="U203" s="2">
        <v>35.407960000000003</v>
      </c>
      <c r="V203" s="3">
        <v>45.875959999999999</v>
      </c>
      <c r="W203" s="4">
        <v>30.416540000000001</v>
      </c>
      <c r="X203" s="5">
        <v>30.73658</v>
      </c>
      <c r="Y203" s="2">
        <v>35.657960000000003</v>
      </c>
      <c r="Z203" s="3">
        <v>48.125959999999999</v>
      </c>
      <c r="AA203" s="327">
        <v>20.36064</v>
      </c>
      <c r="AB203" s="328">
        <v>27.708749999999998</v>
      </c>
      <c r="AC203" s="2">
        <v>35.907960000000003</v>
      </c>
      <c r="AD203" s="73">
        <v>45.375959999999999</v>
      </c>
      <c r="AE203" s="339">
        <f>I203+Sheet1!B197</f>
        <v>29.15138</v>
      </c>
      <c r="AF203" s="342">
        <f>J203+Sheet1!C197</f>
        <v>30.314539999999997</v>
      </c>
      <c r="AG203" s="330">
        <v>3.546666497198296</v>
      </c>
      <c r="AH203" s="331">
        <v>3.5307621631301425</v>
      </c>
      <c r="AI203" s="330">
        <v>3.1490581454944513</v>
      </c>
      <c r="AJ203" s="331">
        <v>3.2444841499033741</v>
      </c>
      <c r="AK203" s="337">
        <v>3.2337847561891429</v>
      </c>
      <c r="AL203" s="338">
        <v>3.3244442855943928</v>
      </c>
      <c r="AM203" s="337">
        <v>3.0734365090585358</v>
      </c>
      <c r="AN203" s="331">
        <v>3.069536475153682</v>
      </c>
      <c r="AO203" s="332">
        <v>2.9423018026084518</v>
      </c>
      <c r="AP203" s="333">
        <v>3.1649624795626048</v>
      </c>
      <c r="AQ203" s="332">
        <v>1.9721374244510703</v>
      </c>
      <c r="AR203" s="338">
        <v>3.4261598551710142</v>
      </c>
      <c r="AS203" s="337">
        <v>3.2945573124859746</v>
      </c>
      <c r="AT203" s="338">
        <v>3.461824500885117</v>
      </c>
      <c r="AU203" s="337">
        <v>3.3080385485659054</v>
      </c>
      <c r="AV203" s="338">
        <v>3.2957699104402534</v>
      </c>
      <c r="AW203" s="337">
        <v>3.3412779983714493</v>
      </c>
      <c r="AX203" s="338">
        <v>3.2944146539031176</v>
      </c>
      <c r="AY203" s="337">
        <v>3.2516170790461945</v>
      </c>
      <c r="AZ203" s="338">
        <v>3.0396977542129946</v>
      </c>
      <c r="BA203" s="332">
        <v>3.8488000000000002</v>
      </c>
      <c r="BB203" s="333">
        <v>4.7526623289600209</v>
      </c>
      <c r="BC203" s="15"/>
      <c r="BD203" s="151"/>
      <c r="BE203" s="151"/>
      <c r="BF203" s="151"/>
      <c r="BG203" s="151"/>
      <c r="BH203" s="151"/>
      <c r="BI203" s="151"/>
      <c r="BJ203" s="266">
        <f t="shared" si="181"/>
        <v>3.0000680156605872</v>
      </c>
      <c r="BK203" s="266">
        <f t="shared" si="182"/>
        <v>3.2263721898186857</v>
      </c>
      <c r="BL203" s="266">
        <f t="shared" si="183"/>
        <v>3.1137760434970652</v>
      </c>
      <c r="BM203" s="266">
        <f t="shared" si="184"/>
        <v>3.3486571069314377</v>
      </c>
      <c r="BN203" s="266">
        <f t="shared" si="185"/>
        <v>3.1722183389769438</v>
      </c>
      <c r="BO203" s="266"/>
      <c r="BP203" s="266">
        <f t="shared" si="186"/>
        <v>3.2935209985839746</v>
      </c>
      <c r="BQ203" s="292">
        <f t="shared" si="187"/>
        <v>3.0000680156605872</v>
      </c>
      <c r="BR203" s="292">
        <f t="shared" si="188"/>
        <v>3.1736075025283821</v>
      </c>
      <c r="BS203" s="292">
        <f t="shared" si="189"/>
        <v>3.2826729871125853</v>
      </c>
      <c r="BT203" s="292">
        <f t="shared" si="190"/>
        <v>3.1092504557447915</v>
      </c>
      <c r="BU203" s="292">
        <f t="shared" si="191"/>
        <v>3.2426537633559063</v>
      </c>
      <c r="BV203" s="292">
        <f t="shared" si="192"/>
        <v>3.2897841499033742</v>
      </c>
      <c r="BW203" s="169"/>
      <c r="BX203" s="148">
        <v>38.988205787348591</v>
      </c>
      <c r="BY203" s="165">
        <v>36.838912960969047</v>
      </c>
      <c r="BZ203" s="165">
        <v>24.519869784656798</v>
      </c>
      <c r="CA203" s="165">
        <v>40.950871816958276</v>
      </c>
      <c r="CB203" s="165">
        <v>18.382951924629879</v>
      </c>
      <c r="CC203" s="165">
        <v>41.089009394347237</v>
      </c>
      <c r="CD203" s="165">
        <v>29.638247779273215</v>
      </c>
      <c r="CE203" s="165">
        <v>23.436363028263795</v>
      </c>
      <c r="CF203" s="165">
        <v>35.338912960969047</v>
      </c>
      <c r="CG203" s="200"/>
      <c r="CH203" s="295"/>
      <c r="CI203" s="295"/>
      <c r="CJ203" s="295"/>
      <c r="CK203" s="295"/>
      <c r="CL203" s="295"/>
      <c r="CM203" s="295"/>
      <c r="CN203" s="177"/>
      <c r="CO203" s="171">
        <f t="shared" si="194"/>
        <v>2035</v>
      </c>
      <c r="CP203" s="173">
        <f t="shared" si="193"/>
        <v>49369</v>
      </c>
      <c r="CQ203" s="272">
        <f t="shared" si="177"/>
        <v>3.2453025560733906</v>
      </c>
      <c r="CR203" s="272">
        <f t="shared" si="178"/>
        <v>3.1092504557447915</v>
      </c>
      <c r="CS203" s="272">
        <f t="shared" si="197"/>
        <v>3.2928118900832843</v>
      </c>
      <c r="CT203" s="272">
        <f t="shared" si="197"/>
        <v>3.2526740770368163</v>
      </c>
      <c r="CU203" s="272">
        <f t="shared" si="197"/>
        <v>3.2928118900832843</v>
      </c>
      <c r="CV203" s="272">
        <f t="shared" si="179"/>
        <v>3.1780947190346382</v>
      </c>
      <c r="CW203" s="272">
        <f t="shared" si="180"/>
        <v>3.2767229709756669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198"/>
        <v>49400</v>
      </c>
      <c r="C204" s="193">
        <f t="shared" si="195"/>
        <v>49429</v>
      </c>
      <c r="D204" s="191">
        <f t="shared" si="196"/>
        <v>49400</v>
      </c>
      <c r="E204" s="325">
        <v>24.292300000000001</v>
      </c>
      <c r="F204" s="329">
        <v>30.461040000000001</v>
      </c>
      <c r="G204" s="327">
        <v>23.821300000000001</v>
      </c>
      <c r="H204" s="328">
        <v>33.444980000000001</v>
      </c>
      <c r="I204" s="325">
        <v>14.24586</v>
      </c>
      <c r="J204" s="329">
        <v>17.217020000000002</v>
      </c>
      <c r="K204" s="327">
        <v>16.478570000000001</v>
      </c>
      <c r="L204" s="328">
        <v>26.195789999999999</v>
      </c>
      <c r="M204" s="325">
        <v>16.991050000000001</v>
      </c>
      <c r="N204" s="329">
        <v>27.417750000000002</v>
      </c>
      <c r="O204" s="339">
        <f>G204+Sheet1!D198</f>
        <v>21.821300000000001</v>
      </c>
      <c r="P204" s="340">
        <f>H204+Sheet1!E198</f>
        <v>32.444980000000001</v>
      </c>
      <c r="Q204" s="325">
        <v>14.97363</v>
      </c>
      <c r="R204" s="329">
        <v>20.038910000000001</v>
      </c>
      <c r="S204" s="4">
        <v>23.310590000000001</v>
      </c>
      <c r="T204" s="5">
        <v>34.59892</v>
      </c>
      <c r="U204" s="2">
        <v>25.060590000000001</v>
      </c>
      <c r="V204" s="3">
        <v>36.34892</v>
      </c>
      <c r="W204" s="4">
        <v>17.477589999999999</v>
      </c>
      <c r="X204" s="5">
        <v>21.90427</v>
      </c>
      <c r="Y204" s="2">
        <v>26.310590000000001</v>
      </c>
      <c r="Z204" s="3">
        <v>36.59892</v>
      </c>
      <c r="AA204" s="327">
        <v>17.91929</v>
      </c>
      <c r="AB204" s="328">
        <v>25.603560000000002</v>
      </c>
      <c r="AC204" s="2">
        <v>25.810590000000001</v>
      </c>
      <c r="AD204" s="73">
        <v>37.09892</v>
      </c>
      <c r="AE204" s="339">
        <f>I204+Sheet1!B198</f>
        <v>15.482460000000003</v>
      </c>
      <c r="AF204" s="342">
        <f>J204+Sheet1!C198</f>
        <v>20.927020000000002</v>
      </c>
      <c r="AG204" s="330">
        <v>3.4830491609256806</v>
      </c>
      <c r="AH204" s="331">
        <v>3.3717188224486043</v>
      </c>
      <c r="AI204" s="330">
        <v>2.9900148048129132</v>
      </c>
      <c r="AJ204" s="331">
        <v>3.0854408092218359</v>
      </c>
      <c r="AK204" s="337">
        <v>3.0748590107129465</v>
      </c>
      <c r="AL204" s="338">
        <v>3.1593017628138806</v>
      </c>
      <c r="AM204" s="337">
        <v>3.0443128856839543</v>
      </c>
      <c r="AN204" s="331">
        <v>3.1172494773581434</v>
      </c>
      <c r="AO204" s="332">
        <v>2.8150671300632215</v>
      </c>
      <c r="AP204" s="333">
        <v>2.5446934509046071</v>
      </c>
      <c r="AQ204" s="332">
        <v>1.9880417585192243</v>
      </c>
      <c r="AR204" s="338">
        <v>3.2541146774535257</v>
      </c>
      <c r="AS204" s="337">
        <v>3.1300959989293475</v>
      </c>
      <c r="AT204" s="338">
        <v>3.2893873391498221</v>
      </c>
      <c r="AU204" s="337">
        <v>3.1405367067914507</v>
      </c>
      <c r="AV204" s="338">
        <v>3.1327767212182658</v>
      </c>
      <c r="AW204" s="337">
        <v>2.8027656983877161</v>
      </c>
      <c r="AX204" s="338">
        <v>3.1299549082825617</v>
      </c>
      <c r="AY204" s="337">
        <v>3.092495341561095</v>
      </c>
      <c r="AZ204" s="338">
        <v>2.9052680532771533</v>
      </c>
      <c r="BA204" s="332">
        <v>3.7692999999999999</v>
      </c>
      <c r="BB204" s="333">
        <v>4.9303435611276765</v>
      </c>
      <c r="BC204" s="15"/>
      <c r="BD204" s="151"/>
      <c r="BE204" s="151"/>
      <c r="BF204" s="151"/>
      <c r="BG204" s="151"/>
      <c r="BH204" s="151"/>
      <c r="BI204" s="151"/>
      <c r="BJ204" s="266">
        <f t="shared" si="181"/>
        <v>2.8707513447131023</v>
      </c>
      <c r="BK204" s="266">
        <f t="shared" si="182"/>
        <v>2.5959534189496973</v>
      </c>
      <c r="BL204" s="266">
        <f t="shared" si="183"/>
        <v>2.9795582929631381</v>
      </c>
      <c r="BM204" s="266">
        <f t="shared" si="184"/>
        <v>2.6943455730785431</v>
      </c>
      <c r="BN204" s="266">
        <f t="shared" si="185"/>
        <v>2.7851521574261202</v>
      </c>
      <c r="BO204" s="266"/>
      <c r="BP204" s="266">
        <f t="shared" si="186"/>
        <v>3.1322684986533873</v>
      </c>
      <c r="BQ204" s="292">
        <f t="shared" si="187"/>
        <v>2.8707513447131023</v>
      </c>
      <c r="BR204" s="292">
        <f t="shared" si="188"/>
        <v>3.222765660184264</v>
      </c>
      <c r="BS204" s="292">
        <f t="shared" si="189"/>
        <v>3.1215397158196763</v>
      </c>
      <c r="BT204" s="292">
        <f t="shared" si="190"/>
        <v>3.0800186747806424</v>
      </c>
      <c r="BU204" s="292">
        <f t="shared" si="191"/>
        <v>3.0834051811915173</v>
      </c>
      <c r="BV204" s="292">
        <f t="shared" si="192"/>
        <v>3.1307408092218361</v>
      </c>
      <c r="BW204" s="169"/>
      <c r="BX204" s="148">
        <v>27.033962222222222</v>
      </c>
      <c r="BY204" s="165">
        <v>28.098491111111112</v>
      </c>
      <c r="BZ204" s="165">
        <v>15.566375555555556</v>
      </c>
      <c r="CA204" s="165">
        <v>21.625138888888891</v>
      </c>
      <c r="CB204" s="165">
        <v>17.224865555555557</v>
      </c>
      <c r="CC204" s="165">
        <v>20.797334444444445</v>
      </c>
      <c r="CD204" s="165">
        <v>17.902264444444445</v>
      </c>
      <c r="CE204" s="165">
        <v>21.334521111111112</v>
      </c>
      <c r="CF204" s="165">
        <v>26.542935555555559</v>
      </c>
      <c r="CG204" s="200"/>
      <c r="CH204" s="295"/>
      <c r="CI204" s="295"/>
      <c r="CJ204" s="295"/>
      <c r="CK204" s="295"/>
      <c r="CL204" s="295"/>
      <c r="CM204" s="295"/>
      <c r="CN204" s="177"/>
      <c r="CO204" s="171">
        <f t="shared" si="194"/>
        <v>2035</v>
      </c>
      <c r="CP204" s="173">
        <f t="shared" si="193"/>
        <v>49400</v>
      </c>
      <c r="CQ204" s="272">
        <f t="shared" si="177"/>
        <v>3.0823983865747344</v>
      </c>
      <c r="CR204" s="272">
        <f t="shared" si="178"/>
        <v>3.0800186747806424</v>
      </c>
      <c r="CS204" s="272">
        <f t="shared" si="197"/>
        <v>3.1316786187903749</v>
      </c>
      <c r="CT204" s="272">
        <f t="shared" si="197"/>
        <v>3.0934254948724274</v>
      </c>
      <c r="CU204" s="272">
        <f t="shared" si="197"/>
        <v>3.1316786187903749</v>
      </c>
      <c r="CV204" s="272">
        <f t="shared" si="179"/>
        <v>3.1483330045004436</v>
      </c>
      <c r="CW204" s="272">
        <f t="shared" si="180"/>
        <v>3.1169767469082323</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198"/>
        <v>49430</v>
      </c>
      <c r="C205" s="193">
        <f t="shared" si="195"/>
        <v>49460</v>
      </c>
      <c r="D205" s="191">
        <f t="shared" si="196"/>
        <v>49430</v>
      </c>
      <c r="E205" s="325">
        <v>17.823250000000002</v>
      </c>
      <c r="F205" s="329">
        <v>23.36176</v>
      </c>
      <c r="G205" s="327">
        <v>20.95956</v>
      </c>
      <c r="H205" s="328">
        <v>33.942810000000001</v>
      </c>
      <c r="I205" s="325">
        <v>7.3805149999999999</v>
      </c>
      <c r="J205" s="329">
        <v>8.5366540000000004</v>
      </c>
      <c r="K205" s="327">
        <v>13.806039999999999</v>
      </c>
      <c r="L205" s="328">
        <v>26.952549999999999</v>
      </c>
      <c r="M205" s="325">
        <v>14.36622</v>
      </c>
      <c r="N205" s="329">
        <v>28.08276</v>
      </c>
      <c r="O205" s="339">
        <f>G205+Sheet1!D199</f>
        <v>18.95956</v>
      </c>
      <c r="P205" s="340">
        <f>H205+Sheet1!E199</f>
        <v>32.442810000000001</v>
      </c>
      <c r="Q205" s="325">
        <v>16.81465</v>
      </c>
      <c r="R205" s="329">
        <v>22.02394</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18.39284</v>
      </c>
      <c r="AB205" s="328">
        <v>26.47655</v>
      </c>
      <c r="AC205" s="2">
        <v>21.644069999999999</v>
      </c>
      <c r="AD205" s="73">
        <v>35.979370000000003</v>
      </c>
      <c r="AE205" s="339">
        <f>I205+Sheet1!B199</f>
        <v>11.577365</v>
      </c>
      <c r="AF205" s="342">
        <f>J205+Sheet1!C199</f>
        <v>15.116753999999998</v>
      </c>
      <c r="AG205" s="330">
        <v>3.5148578290619885</v>
      </c>
      <c r="AH205" s="331">
        <v>3.3558144883804504</v>
      </c>
      <c r="AI205" s="330">
        <v>2.9900148048129132</v>
      </c>
      <c r="AJ205" s="331">
        <v>3.069536475153682</v>
      </c>
      <c r="AK205" s="337">
        <v>3.0589708119458012</v>
      </c>
      <c r="AL205" s="338">
        <v>3.1429326155710973</v>
      </c>
      <c r="AM205" s="337">
        <v>2.9374656850551655</v>
      </c>
      <c r="AN205" s="331">
        <v>3.1331538114262973</v>
      </c>
      <c r="AO205" s="332">
        <v>2.7832584619269141</v>
      </c>
      <c r="AP205" s="333">
        <v>2.4969804487001457</v>
      </c>
      <c r="AQ205" s="332">
        <v>2.1788937673370699</v>
      </c>
      <c r="AR205" s="338">
        <v>3.2372487691401184</v>
      </c>
      <c r="AS205" s="337">
        <v>3.1137713851173454</v>
      </c>
      <c r="AT205" s="338">
        <v>3.2724676464997224</v>
      </c>
      <c r="AU205" s="337">
        <v>3.1245483615893836</v>
      </c>
      <c r="AV205" s="338">
        <v>3.1165888953061138</v>
      </c>
      <c r="AW205" s="337">
        <v>2.7621461135590546</v>
      </c>
      <c r="AX205" s="338">
        <v>3.1137009473626254</v>
      </c>
      <c r="AY205" s="337">
        <v>3.0765802506256028</v>
      </c>
      <c r="AZ205" s="338">
        <v>2.8784388466004684</v>
      </c>
      <c r="BA205" s="332">
        <v>3.7374999999999998</v>
      </c>
      <c r="BB205" s="333">
        <v>4.5486395434919844</v>
      </c>
      <c r="BC205" s="15"/>
      <c r="BD205" s="151"/>
      <c r="BE205" s="151"/>
      <c r="BF205" s="151"/>
      <c r="BG205" s="151"/>
      <c r="BH205" s="151"/>
      <c r="BI205" s="151"/>
      <c r="BJ205" s="266">
        <f t="shared" si="181"/>
        <v>2.8384221769762314</v>
      </c>
      <c r="BK205" s="266">
        <f t="shared" si="182"/>
        <v>2.5474596673443903</v>
      </c>
      <c r="BL205" s="266">
        <f t="shared" si="183"/>
        <v>2.9460038553296566</v>
      </c>
      <c r="BM205" s="266">
        <f t="shared" si="184"/>
        <v>2.6440139166283201</v>
      </c>
      <c r="BN205" s="266">
        <f t="shared" si="185"/>
        <v>2.7439749040696499</v>
      </c>
      <c r="BO205" s="266"/>
      <c r="BP205" s="266">
        <f t="shared" si="186"/>
        <v>3.1161432486603284</v>
      </c>
      <c r="BQ205" s="292">
        <f t="shared" si="187"/>
        <v>2.8384221769762314</v>
      </c>
      <c r="BR205" s="292">
        <f t="shared" si="188"/>
        <v>3.2391517127362248</v>
      </c>
      <c r="BS205" s="292">
        <f t="shared" si="189"/>
        <v>3.1054308252517502</v>
      </c>
      <c r="BT205" s="292">
        <f t="shared" si="190"/>
        <v>2.9727746713391201</v>
      </c>
      <c r="BU205" s="292">
        <f t="shared" si="191"/>
        <v>3.0674847076443736</v>
      </c>
      <c r="BV205" s="292">
        <f t="shared" si="192"/>
        <v>3.1148364751536821</v>
      </c>
      <c r="BW205" s="169"/>
      <c r="BX205" s="148">
        <v>20.264958709677423</v>
      </c>
      <c r="BY205" s="165">
        <v>26.683358387096774</v>
      </c>
      <c r="BZ205" s="165">
        <v>7.8902106881720435</v>
      </c>
      <c r="CA205" s="165">
        <v>20.413296774193551</v>
      </c>
      <c r="CB205" s="165">
        <v>19.11121870967742</v>
      </c>
      <c r="CC205" s="165">
        <v>19.601813225806453</v>
      </c>
      <c r="CD205" s="165">
        <v>13.137740795698925</v>
      </c>
      <c r="CE205" s="165">
        <v>21.956626129032255</v>
      </c>
      <c r="CF205" s="165">
        <v>24.903788494623655</v>
      </c>
      <c r="CG205" s="200"/>
      <c r="CH205" s="295"/>
      <c r="CI205" s="295"/>
      <c r="CJ205" s="295"/>
      <c r="CK205" s="295"/>
      <c r="CL205" s="295"/>
      <c r="CM205" s="295"/>
      <c r="CN205" s="177"/>
      <c r="CO205" s="171">
        <f t="shared" si="194"/>
        <v>2035</v>
      </c>
      <c r="CP205" s="173">
        <f t="shared" si="193"/>
        <v>49430</v>
      </c>
      <c r="CQ205" s="272">
        <f t="shared" si="177"/>
        <v>3.0823983865747344</v>
      </c>
      <c r="CR205" s="272">
        <f t="shared" si="178"/>
        <v>2.9727746713391201</v>
      </c>
      <c r="CS205" s="272">
        <f t="shared" si="197"/>
        <v>3.1155697282224493</v>
      </c>
      <c r="CT205" s="272">
        <f t="shared" si="197"/>
        <v>3.0775050213252833</v>
      </c>
      <c r="CU205" s="272">
        <f t="shared" si="197"/>
        <v>3.1155697282224493</v>
      </c>
      <c r="CV205" s="272">
        <f t="shared" si="179"/>
        <v>3.0391448089592519</v>
      </c>
      <c r="CW205" s="272">
        <f t="shared" si="180"/>
        <v>3.1010021245014885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198"/>
        <v>49461</v>
      </c>
      <c r="C206" s="193">
        <f t="shared" si="195"/>
        <v>49490</v>
      </c>
      <c r="D206" s="191">
        <f t="shared" si="196"/>
        <v>49461</v>
      </c>
      <c r="E206" s="325">
        <v>26.363900000000001</v>
      </c>
      <c r="F206" s="329">
        <v>27.060199999999998</v>
      </c>
      <c r="G206" s="327">
        <v>31.97616</v>
      </c>
      <c r="H206" s="328">
        <v>43.694690000000001</v>
      </c>
      <c r="I206" s="325">
        <v>14.95539</v>
      </c>
      <c r="J206" s="329">
        <v>11.74427</v>
      </c>
      <c r="K206" s="327">
        <v>23.05603</v>
      </c>
      <c r="L206" s="328">
        <v>35.14011</v>
      </c>
      <c r="M206" s="325">
        <v>23.943480000000001</v>
      </c>
      <c r="N206" s="329">
        <v>36.631169999999997</v>
      </c>
      <c r="O206" s="339">
        <f>G206+Sheet1!D200</f>
        <v>30.97616</v>
      </c>
      <c r="P206" s="340">
        <f>H206+Sheet1!E200</f>
        <v>41.194690000000001</v>
      </c>
      <c r="Q206" s="325">
        <v>35.384520000000002</v>
      </c>
      <c r="R206" s="329">
        <v>32.074890000000003</v>
      </c>
      <c r="S206" s="4">
        <v>35.570839999999997</v>
      </c>
      <c r="T206" s="5">
        <v>50.053109999999997</v>
      </c>
      <c r="U206" s="2">
        <v>36.570839999999997</v>
      </c>
      <c r="V206" s="3">
        <v>47.053109999999997</v>
      </c>
      <c r="W206" s="4">
        <v>20.16375</v>
      </c>
      <c r="X206" s="5">
        <v>15.290480000000001</v>
      </c>
      <c r="Y206" s="2">
        <v>38.570839999999997</v>
      </c>
      <c r="Z206" s="3">
        <v>49.053109999999997</v>
      </c>
      <c r="AA206" s="327">
        <v>37.048960000000001</v>
      </c>
      <c r="AB206" s="328">
        <v>35.40307</v>
      </c>
      <c r="AC206" s="2">
        <v>35.070839999999997</v>
      </c>
      <c r="AD206" s="73">
        <v>46.553109999999997</v>
      </c>
      <c r="AE206" s="339">
        <f>I206+Sheet1!B200</f>
        <v>20.094090000000001</v>
      </c>
      <c r="AF206" s="342">
        <f>J206+Sheet1!C200</f>
        <v>19.412420000000001</v>
      </c>
      <c r="AG206" s="330">
        <v>3.5307621631301425</v>
      </c>
      <c r="AH206" s="331">
        <v>3.4194318246530657</v>
      </c>
      <c r="AI206" s="330">
        <v>3.0218234729492206</v>
      </c>
      <c r="AJ206" s="331">
        <v>3.0854408092218359</v>
      </c>
      <c r="AK206" s="337">
        <v>3.0748973400815212</v>
      </c>
      <c r="AL206" s="338">
        <v>3.1591045136155045</v>
      </c>
      <c r="AM206" s="337">
        <v>2.9993358112425956</v>
      </c>
      <c r="AN206" s="331">
        <v>2.9582061366766057</v>
      </c>
      <c r="AO206" s="332">
        <v>2.6878324575179913</v>
      </c>
      <c r="AP206" s="333">
        <v>2.608310787177222</v>
      </c>
      <c r="AQ206" s="332">
        <v>2.2902241058141461</v>
      </c>
      <c r="AR206" s="338">
        <v>3.2536442869069973</v>
      </c>
      <c r="AS206" s="337">
        <v>3.1300045387882349</v>
      </c>
      <c r="AT206" s="338">
        <v>3.2887891840413817</v>
      </c>
      <c r="AU206" s="337">
        <v>3.140899456899894</v>
      </c>
      <c r="AV206" s="338">
        <v>3.1326755509704487</v>
      </c>
      <c r="AW206" s="337">
        <v>2.8478613045934003</v>
      </c>
      <c r="AX206" s="338">
        <v>3.1298639591996977</v>
      </c>
      <c r="AY206" s="337">
        <v>3.0924697886487134</v>
      </c>
      <c r="AZ206" s="338">
        <v>2.8165120563495298</v>
      </c>
      <c r="BA206" s="332">
        <v>3.7374999999999998</v>
      </c>
      <c r="BB206" s="333">
        <v>4.3418832006059853</v>
      </c>
      <c r="BC206" s="15"/>
      <c r="BD206" s="151"/>
      <c r="BE206" s="151"/>
      <c r="BF206" s="151"/>
      <c r="BG206" s="151"/>
      <c r="BH206" s="151"/>
      <c r="BI206" s="151"/>
      <c r="BJ206" s="266">
        <f t="shared" si="181"/>
        <v>2.7414346737656174</v>
      </c>
      <c r="BK206" s="266">
        <f t="shared" si="182"/>
        <v>2.6606117544234391</v>
      </c>
      <c r="BL206" s="266">
        <f t="shared" si="183"/>
        <v>2.8453405424292106</v>
      </c>
      <c r="BM206" s="266">
        <f t="shared" si="184"/>
        <v>2.7614544483455061</v>
      </c>
      <c r="BN206" s="266">
        <f t="shared" si="185"/>
        <v>2.7522103547409431</v>
      </c>
      <c r="BO206" s="266"/>
      <c r="BP206" s="266">
        <f t="shared" si="186"/>
        <v>3.1322684986533873</v>
      </c>
      <c r="BQ206" s="292">
        <f t="shared" si="187"/>
        <v>2.7414346737656174</v>
      </c>
      <c r="BR206" s="292">
        <f t="shared" si="188"/>
        <v>3.0589051346646587</v>
      </c>
      <c r="BS206" s="292">
        <f t="shared" si="189"/>
        <v>3.1215785775945668</v>
      </c>
      <c r="BT206" s="292">
        <f t="shared" si="190"/>
        <v>3.0348745671410171</v>
      </c>
      <c r="BU206" s="292">
        <f t="shared" si="191"/>
        <v>3.0834435884211482</v>
      </c>
      <c r="BV206" s="292">
        <f t="shared" si="192"/>
        <v>3.1307408092218361</v>
      </c>
      <c r="BW206" s="169"/>
      <c r="BX206" s="148">
        <v>26.657893333333334</v>
      </c>
      <c r="BY206" s="165">
        <v>36.923983777777778</v>
      </c>
      <c r="BZ206" s="165">
        <v>13.599583777777779</v>
      </c>
      <c r="CA206" s="165">
        <v>29.300504666666665</v>
      </c>
      <c r="CB206" s="165">
        <v>33.987120666666669</v>
      </c>
      <c r="CC206" s="165">
        <v>28.158197111111107</v>
      </c>
      <c r="CD206" s="165">
        <v>19.806273777777783</v>
      </c>
      <c r="CE206" s="165">
        <v>36.354028666666665</v>
      </c>
      <c r="CF206" s="165">
        <v>35.290650444444445</v>
      </c>
      <c r="CG206" s="200"/>
      <c r="CH206" s="295"/>
      <c r="CI206" s="295"/>
      <c r="CJ206" s="295"/>
      <c r="CK206" s="295"/>
      <c r="CL206" s="295"/>
      <c r="CM206" s="295"/>
      <c r="CN206" s="177"/>
      <c r="CO206" s="171">
        <f t="shared" si="194"/>
        <v>2035</v>
      </c>
      <c r="CP206" s="173">
        <f t="shared" si="193"/>
        <v>49461</v>
      </c>
      <c r="CQ206" s="272">
        <f t="shared" si="177"/>
        <v>3.1149792204744653</v>
      </c>
      <c r="CR206" s="272">
        <f t="shared" si="178"/>
        <v>3.0348745671410171</v>
      </c>
      <c r="CS206" s="272">
        <f t="shared" si="197"/>
        <v>3.1317174805652654</v>
      </c>
      <c r="CT206" s="272">
        <f t="shared" si="197"/>
        <v>3.0934639021020582</v>
      </c>
      <c r="CU206" s="272">
        <f t="shared" si="197"/>
        <v>3.1317174805652654</v>
      </c>
      <c r="CV206" s="272">
        <f t="shared" si="179"/>
        <v>3.1023704938303176</v>
      </c>
      <c r="CW206" s="272">
        <f t="shared" si="180"/>
        <v>3.1169767469082323</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198"/>
        <v>49491</v>
      </c>
      <c r="C207" s="193">
        <f t="shared" si="195"/>
        <v>49521</v>
      </c>
      <c r="D207" s="191">
        <f t="shared" si="196"/>
        <v>49491</v>
      </c>
      <c r="E207" s="325">
        <v>105.7533</v>
      </c>
      <c r="F207" s="329">
        <v>38.521210000000004</v>
      </c>
      <c r="G207" s="327">
        <v>126.4483</v>
      </c>
      <c r="H207" s="328">
        <v>55.414099999999998</v>
      </c>
      <c r="I207" s="325">
        <v>92.760890000000003</v>
      </c>
      <c r="J207" s="329">
        <v>23.061199999999999</v>
      </c>
      <c r="K207" s="327">
        <v>98.818470000000005</v>
      </c>
      <c r="L207" s="328">
        <v>45.386009999999999</v>
      </c>
      <c r="M207" s="325">
        <v>117.9843</v>
      </c>
      <c r="N207" s="329">
        <v>47.429600000000001</v>
      </c>
      <c r="O207" s="339">
        <f>G207+Sheet1!D201</f>
        <v>130.94830000000002</v>
      </c>
      <c r="P207" s="340">
        <f>H207+Sheet1!E201</f>
        <v>56.414099999999998</v>
      </c>
      <c r="Q207" s="325">
        <v>138.89850000000001</v>
      </c>
      <c r="R207" s="329">
        <v>43.754269999999998</v>
      </c>
      <c r="S207" s="4">
        <v>156.84979999999999</v>
      </c>
      <c r="T207" s="5">
        <v>65.119470000000007</v>
      </c>
      <c r="U207" s="2">
        <v>159.34979999999999</v>
      </c>
      <c r="V207" s="3">
        <v>65.119470000000007</v>
      </c>
      <c r="W207" s="4">
        <v>102.1802</v>
      </c>
      <c r="X207" s="5">
        <v>31.292149999999999</v>
      </c>
      <c r="Y207" s="2">
        <v>157.84979999999999</v>
      </c>
      <c r="Z207" s="3">
        <v>65.119470000000007</v>
      </c>
      <c r="AA207" s="327">
        <v>139.18299999999999</v>
      </c>
      <c r="AB207" s="328">
        <v>46.21969</v>
      </c>
      <c r="AC207" s="2">
        <v>155.84979999999999</v>
      </c>
      <c r="AD207" s="73">
        <v>63.61947</v>
      </c>
      <c r="AE207" s="339">
        <f>I207+Sheet1!B201</f>
        <v>96.779789999999991</v>
      </c>
      <c r="AF207" s="342">
        <f>J207+Sheet1!C201</f>
        <v>30.561049999999998</v>
      </c>
      <c r="AG207" s="330">
        <v>3.7057098378798341</v>
      </c>
      <c r="AH207" s="331">
        <v>3.6420925016072188</v>
      </c>
      <c r="AI207" s="330">
        <v>3.2285798158352197</v>
      </c>
      <c r="AJ207" s="331">
        <v>3.2762928180396815</v>
      </c>
      <c r="AK207" s="337">
        <v>3.2656743503264032</v>
      </c>
      <c r="AL207" s="338">
        <v>3.3528165753600421</v>
      </c>
      <c r="AM207" s="337">
        <v>3.1329435039104228</v>
      </c>
      <c r="AN207" s="331">
        <v>3.0377278070173745</v>
      </c>
      <c r="AO207" s="332">
        <v>2.7514497937906062</v>
      </c>
      <c r="AP207" s="333">
        <v>2.560597784972761</v>
      </c>
      <c r="AQ207" s="332">
        <v>2.2584154376778387</v>
      </c>
      <c r="AR207" s="338">
        <v>3.4507188476764683</v>
      </c>
      <c r="AS207" s="337">
        <v>3.3233680249018827</v>
      </c>
      <c r="AT207" s="338">
        <v>3.4861137400540634</v>
      </c>
      <c r="AU207" s="337">
        <v>3.3355438678797755</v>
      </c>
      <c r="AV207" s="338">
        <v>3.3253501388750282</v>
      </c>
      <c r="AW207" s="337">
        <v>2.9035138115188537</v>
      </c>
      <c r="AX207" s="338">
        <v>3.3232264453323723</v>
      </c>
      <c r="AY207" s="337">
        <v>3.2833717965152007</v>
      </c>
      <c r="AZ207" s="338">
        <v>2.9153357055729701</v>
      </c>
      <c r="BA207" s="332">
        <v>3.8488000000000002</v>
      </c>
      <c r="BB207" s="333">
        <v>4.469117873151216</v>
      </c>
      <c r="BC207" s="15"/>
      <c r="BD207" s="151"/>
      <c r="BE207" s="151"/>
      <c r="BF207" s="151"/>
      <c r="BG207" s="151"/>
      <c r="BH207" s="151"/>
      <c r="BI207" s="151"/>
      <c r="BJ207" s="266">
        <f t="shared" si="181"/>
        <v>2.8060930092393597</v>
      </c>
      <c r="BK207" s="266">
        <f t="shared" si="182"/>
        <v>2.612118002818133</v>
      </c>
      <c r="BL207" s="266">
        <f t="shared" si="183"/>
        <v>2.9124494176961742</v>
      </c>
      <c r="BM207" s="266">
        <f t="shared" si="184"/>
        <v>2.711122791895284</v>
      </c>
      <c r="BN207" s="266">
        <f t="shared" si="185"/>
        <v>2.7604458054122381</v>
      </c>
      <c r="BO207" s="266"/>
      <c r="BP207" s="266">
        <f t="shared" si="186"/>
        <v>3.3257714985700919</v>
      </c>
      <c r="BQ207" s="292">
        <f t="shared" si="187"/>
        <v>2.8060930092393597</v>
      </c>
      <c r="BR207" s="292">
        <f t="shared" si="188"/>
        <v>3.1408353974244614</v>
      </c>
      <c r="BS207" s="292">
        <f t="shared" si="189"/>
        <v>3.3150055371858493</v>
      </c>
      <c r="BT207" s="292">
        <f t="shared" si="190"/>
        <v>3.1689784441537916</v>
      </c>
      <c r="BU207" s="292">
        <f t="shared" si="191"/>
        <v>3.2746081369971307</v>
      </c>
      <c r="BV207" s="292">
        <f t="shared" si="192"/>
        <v>3.3215928180396816</v>
      </c>
      <c r="BW207" s="169"/>
      <c r="BX207" s="148">
        <v>74.667494946236559</v>
      </c>
      <c r="BY207" s="165">
        <v>93.604530107526884</v>
      </c>
      <c r="BZ207" s="165">
        <v>60.534151612903237</v>
      </c>
      <c r="CA207" s="165">
        <v>85.362234408602163</v>
      </c>
      <c r="CB207" s="165">
        <v>94.907081827957001</v>
      </c>
      <c r="CC207" s="165">
        <v>74.113139032258076</v>
      </c>
      <c r="CD207" s="165">
        <v>66.162523118279566</v>
      </c>
      <c r="CE207" s="165">
        <v>96.199964193548368</v>
      </c>
      <c r="CF207" s="165">
        <v>96.486250537634419</v>
      </c>
      <c r="CG207" s="200"/>
      <c r="CH207" s="295"/>
      <c r="CI207" s="295"/>
      <c r="CJ207" s="295"/>
      <c r="CK207" s="295"/>
      <c r="CL207" s="295"/>
      <c r="CM207" s="295"/>
      <c r="CN207" s="177"/>
      <c r="CO207" s="171">
        <f t="shared" si="194"/>
        <v>2035</v>
      </c>
      <c r="CP207" s="173">
        <f t="shared" si="193"/>
        <v>49491</v>
      </c>
      <c r="CQ207" s="272">
        <f t="shared" si="177"/>
        <v>3.3267546408227182</v>
      </c>
      <c r="CR207" s="272">
        <f t="shared" si="178"/>
        <v>3.1689784441537916</v>
      </c>
      <c r="CS207" s="272">
        <f t="shared" si="197"/>
        <v>3.325144440156548</v>
      </c>
      <c r="CT207" s="272">
        <f t="shared" si="197"/>
        <v>3.2846284506780408</v>
      </c>
      <c r="CU207" s="272">
        <f t="shared" si="197"/>
        <v>3.325144440156548</v>
      </c>
      <c r="CV207" s="272">
        <f t="shared" si="179"/>
        <v>3.2389054969653599</v>
      </c>
      <c r="CW207" s="272">
        <f t="shared" si="180"/>
        <v>3.3086722157891537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198"/>
        <v>49522</v>
      </c>
      <c r="C208" s="193">
        <f t="shared" si="195"/>
        <v>49552</v>
      </c>
      <c r="D208" s="191">
        <f t="shared" si="196"/>
        <v>49522</v>
      </c>
      <c r="E208" s="325">
        <v>168.68809999999999</v>
      </c>
      <c r="F208" s="329">
        <v>52.679169999999999</v>
      </c>
      <c r="G208" s="327">
        <v>185.40819999999999</v>
      </c>
      <c r="H208" s="328">
        <v>69.620379999999997</v>
      </c>
      <c r="I208" s="325">
        <v>154.24520000000001</v>
      </c>
      <c r="J208" s="329">
        <v>36.739350000000002</v>
      </c>
      <c r="K208" s="327">
        <v>158.1808</v>
      </c>
      <c r="L208" s="328">
        <v>57.96828</v>
      </c>
      <c r="M208" s="325">
        <v>178.5574</v>
      </c>
      <c r="N208" s="329">
        <v>62.77552</v>
      </c>
      <c r="O208" s="339">
        <f>G208+Sheet1!D202</f>
        <v>189.40819999999999</v>
      </c>
      <c r="P208" s="340">
        <f>H208+Sheet1!E202</f>
        <v>70.120379999999997</v>
      </c>
      <c r="Q208" s="325">
        <v>181.37710000000001</v>
      </c>
      <c r="R208" s="329">
        <v>54.907609999999998</v>
      </c>
      <c r="S208" s="4">
        <v>212.2467</v>
      </c>
      <c r="T208" s="5">
        <v>87.462000000000003</v>
      </c>
      <c r="U208" s="2">
        <v>214.2467</v>
      </c>
      <c r="V208" s="3">
        <v>87.962000000000003</v>
      </c>
      <c r="W208" s="4">
        <v>168.8699</v>
      </c>
      <c r="X208" s="5">
        <v>52.1586</v>
      </c>
      <c r="Y208" s="2">
        <v>212.2467</v>
      </c>
      <c r="Z208" s="3">
        <v>88.462000000000003</v>
      </c>
      <c r="AA208" s="327">
        <v>181.5102</v>
      </c>
      <c r="AB208" s="328">
        <v>55.807720000000003</v>
      </c>
      <c r="AC208" s="2">
        <v>211.2467</v>
      </c>
      <c r="AD208" s="73">
        <v>86.962000000000003</v>
      </c>
      <c r="AE208" s="339">
        <f>I208+Sheet1!B202</f>
        <v>157.11415</v>
      </c>
      <c r="AF208" s="342">
        <f>J208+Sheet1!C202</f>
        <v>43.362699999999997</v>
      </c>
      <c r="AG208" s="330">
        <v>3.7852315082206029</v>
      </c>
      <c r="AH208" s="331">
        <v>3.7534228400842951</v>
      </c>
      <c r="AI208" s="330">
        <v>3.3399101543122969</v>
      </c>
      <c r="AJ208" s="331">
        <v>3.3876231565167578</v>
      </c>
      <c r="AK208" s="337">
        <v>3.3769731560247012</v>
      </c>
      <c r="AL208" s="338">
        <v>3.4645871600726887</v>
      </c>
      <c r="AM208" s="337">
        <v>3.2420731497919797</v>
      </c>
      <c r="AN208" s="331">
        <v>3.1172494773581434</v>
      </c>
      <c r="AO208" s="332">
        <v>2.846875798199529</v>
      </c>
      <c r="AP208" s="333">
        <v>2.560597784972761</v>
      </c>
      <c r="AQ208" s="332">
        <v>2.2425111036096848</v>
      </c>
      <c r="AR208" s="338">
        <v>3.5629221646160154</v>
      </c>
      <c r="AS208" s="337">
        <v>3.4349801587047715</v>
      </c>
      <c r="AT208" s="338">
        <v>3.598422166256205</v>
      </c>
      <c r="AU208" s="337">
        <v>3.4473341592755573</v>
      </c>
      <c r="AV208" s="338">
        <v>3.4369681587966214</v>
      </c>
      <c r="AW208" s="337">
        <v>2.9248451351352429</v>
      </c>
      <c r="AX208" s="338">
        <v>3.4348381586982102</v>
      </c>
      <c r="AY208" s="337">
        <v>3.3947231568447953</v>
      </c>
      <c r="AZ208" s="338">
        <v>3.0143761392718011</v>
      </c>
      <c r="BA208" s="332">
        <v>3.9761000000000002</v>
      </c>
      <c r="BB208" s="333">
        <v>4.4850222072193695</v>
      </c>
      <c r="BC208" s="15"/>
      <c r="BD208" s="151"/>
      <c r="BE208" s="151"/>
      <c r="BF208" s="151"/>
      <c r="BG208" s="151"/>
      <c r="BH208" s="151"/>
      <c r="BI208" s="151"/>
      <c r="BJ208" s="266">
        <f t="shared" si="181"/>
        <v>2.9030805124499737</v>
      </c>
      <c r="BK208" s="266">
        <f t="shared" si="182"/>
        <v>2.612118002818133</v>
      </c>
      <c r="BL208" s="266">
        <f t="shared" si="183"/>
        <v>3.0131127305966197</v>
      </c>
      <c r="BM208" s="266">
        <f t="shared" si="184"/>
        <v>2.711122791895284</v>
      </c>
      <c r="BN208" s="266">
        <f t="shared" si="185"/>
        <v>2.8098585094400024</v>
      </c>
      <c r="BO208" s="266"/>
      <c r="BP208" s="266">
        <f t="shared" si="186"/>
        <v>3.4386482485215026</v>
      </c>
      <c r="BQ208" s="292">
        <f t="shared" si="187"/>
        <v>2.9030805124499737</v>
      </c>
      <c r="BR208" s="292">
        <f t="shared" si="188"/>
        <v>3.222765660184264</v>
      </c>
      <c r="BS208" s="292">
        <f t="shared" si="189"/>
        <v>3.4278503163588172</v>
      </c>
      <c r="BT208" s="292">
        <f t="shared" si="190"/>
        <v>3.2785133692582349</v>
      </c>
      <c r="BU208" s="292">
        <f t="shared" si="191"/>
        <v>3.3861330315378866</v>
      </c>
      <c r="BV208" s="292">
        <f t="shared" si="192"/>
        <v>3.4329231565167579</v>
      </c>
      <c r="BW208" s="169"/>
      <c r="BX208" s="148">
        <v>120.03919387096772</v>
      </c>
      <c r="BY208" s="165">
        <v>136.85201741935487</v>
      </c>
      <c r="BZ208" s="165">
        <v>104.96855322580645</v>
      </c>
      <c r="CA208" s="165">
        <v>130.00370838709676</v>
      </c>
      <c r="CB208" s="165">
        <v>128.34150741935485</v>
      </c>
      <c r="CC208" s="165">
        <v>116.15619483870967</v>
      </c>
      <c r="CD208" s="165">
        <v>109.41192903225806</v>
      </c>
      <c r="CE208" s="165">
        <v>128.79625677419355</v>
      </c>
      <c r="CF208" s="165">
        <v>139.38427548387099</v>
      </c>
      <c r="CG208" s="200"/>
      <c r="CH208" s="295"/>
      <c r="CI208" s="295"/>
      <c r="CJ208" s="295"/>
      <c r="CK208" s="295"/>
      <c r="CL208" s="295"/>
      <c r="CM208" s="295"/>
      <c r="CN208" s="177"/>
      <c r="CO208" s="171">
        <f t="shared" si="194"/>
        <v>2035</v>
      </c>
      <c r="CP208" s="173">
        <f t="shared" si="193"/>
        <v>49522</v>
      </c>
      <c r="CQ208" s="272">
        <f t="shared" si="177"/>
        <v>3.4407875594717781</v>
      </c>
      <c r="CR208" s="272">
        <f t="shared" si="178"/>
        <v>3.2785133692582349</v>
      </c>
      <c r="CS208" s="272">
        <f t="shared" si="197"/>
        <v>3.4379892193295158</v>
      </c>
      <c r="CT208" s="272">
        <f t="shared" si="197"/>
        <v>3.3961533452187966</v>
      </c>
      <c r="CU208" s="272">
        <f t="shared" si="197"/>
        <v>3.4379892193295158</v>
      </c>
      <c r="CV208" s="272">
        <f t="shared" si="179"/>
        <v>3.3504261455526279</v>
      </c>
      <c r="CW208" s="272">
        <f t="shared" si="180"/>
        <v>3.4204945726363576</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198"/>
        <v>49553</v>
      </c>
      <c r="C209" s="193">
        <f t="shared" si="195"/>
        <v>49582</v>
      </c>
      <c r="D209" s="191">
        <f t="shared" si="196"/>
        <v>49553</v>
      </c>
      <c r="E209" s="325">
        <v>55.286569999999998</v>
      </c>
      <c r="F209" s="329">
        <v>43.422730000000001</v>
      </c>
      <c r="G209" s="327">
        <v>67.752080000000007</v>
      </c>
      <c r="H209" s="328">
        <v>56.166429999999998</v>
      </c>
      <c r="I209" s="325">
        <v>37.850569999999998</v>
      </c>
      <c r="J209" s="329">
        <v>26.311630000000001</v>
      </c>
      <c r="K209" s="327">
        <v>68.807950000000005</v>
      </c>
      <c r="L209" s="328">
        <v>60.166730000000001</v>
      </c>
      <c r="M209" s="325">
        <v>68.834590000000006</v>
      </c>
      <c r="N209" s="329">
        <v>59.698070000000001</v>
      </c>
      <c r="O209" s="339">
        <f>G209+Sheet1!D203</f>
        <v>69.752080000000007</v>
      </c>
      <c r="P209" s="340">
        <f>H209+Sheet1!E203</f>
        <v>54.166429999999998</v>
      </c>
      <c r="Q209" s="325">
        <v>46.597110000000001</v>
      </c>
      <c r="R209" s="329">
        <v>33.476550000000003</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49.500019999999999</v>
      </c>
      <c r="AB209" s="328">
        <v>37.071260000000002</v>
      </c>
      <c r="AC209" s="2">
        <v>79.228870000000001</v>
      </c>
      <c r="AD209" s="73">
        <v>61.489429999999999</v>
      </c>
      <c r="AE209" s="339">
        <f>I209+Sheet1!B203</f>
        <v>41.425019999999996</v>
      </c>
      <c r="AF209" s="342">
        <f>J209+Sheet1!C203</f>
        <v>32.53828</v>
      </c>
      <c r="AG209" s="330">
        <v>3.6420925016072188</v>
      </c>
      <c r="AH209" s="331">
        <v>3.6739011697435262</v>
      </c>
      <c r="AI209" s="330">
        <v>3.2444841499033741</v>
      </c>
      <c r="AJ209" s="331">
        <v>3.308101486175989</v>
      </c>
      <c r="AK209" s="337">
        <v>3.2973799265431643</v>
      </c>
      <c r="AL209" s="338">
        <v>3.3852252384681094</v>
      </c>
      <c r="AM209" s="337">
        <v>3.1740819907656785</v>
      </c>
      <c r="AN209" s="331">
        <v>3.0854408092218359</v>
      </c>
      <c r="AO209" s="332">
        <v>2.8309714641313755</v>
      </c>
      <c r="AP209" s="333">
        <v>2.4015544442912229</v>
      </c>
      <c r="AQ209" s="332">
        <v>2.0834677629281471</v>
      </c>
      <c r="AR209" s="338">
        <v>3.4838635870900982</v>
      </c>
      <c r="AS209" s="337">
        <v>3.3554907797530751</v>
      </c>
      <c r="AT209" s="338">
        <v>3.5196021191995133</v>
      </c>
      <c r="AU209" s="337">
        <v>3.3677133577344947</v>
      </c>
      <c r="AV209" s="338">
        <v>3.3575636146154211</v>
      </c>
      <c r="AW209" s="337">
        <v>2.7965401375618075</v>
      </c>
      <c r="AX209" s="338">
        <v>3.3553478256246372</v>
      </c>
      <c r="AY209" s="337">
        <v>3.3152491925978724</v>
      </c>
      <c r="AZ209" s="338">
        <v>2.9777344953565472</v>
      </c>
      <c r="BA209" s="332">
        <v>3.8965999999999998</v>
      </c>
      <c r="BB209" s="333">
        <v>4.3259788665378318</v>
      </c>
      <c r="BC209" s="15"/>
      <c r="BD209" s="151"/>
      <c r="BE209" s="151"/>
      <c r="BF209" s="151"/>
      <c r="BG209" s="151"/>
      <c r="BH209" s="151"/>
      <c r="BI209" s="151"/>
      <c r="BJ209" s="266">
        <f t="shared" si="181"/>
        <v>2.886915928581538</v>
      </c>
      <c r="BK209" s="266">
        <f t="shared" si="182"/>
        <v>2.4504721641337768</v>
      </c>
      <c r="BL209" s="266">
        <f t="shared" si="183"/>
        <v>2.9963355117798791</v>
      </c>
      <c r="BM209" s="266">
        <f t="shared" si="184"/>
        <v>2.543350603727875</v>
      </c>
      <c r="BN209" s="266">
        <f t="shared" si="185"/>
        <v>2.7192685520557673</v>
      </c>
      <c r="BO209" s="266"/>
      <c r="BP209" s="266">
        <f t="shared" si="186"/>
        <v>3.3580219985562092</v>
      </c>
      <c r="BQ209" s="292">
        <f t="shared" si="187"/>
        <v>2.886915928581538</v>
      </c>
      <c r="BR209" s="292">
        <f t="shared" si="188"/>
        <v>3.1899935550803429</v>
      </c>
      <c r="BS209" s="292">
        <f t="shared" si="189"/>
        <v>3.3471515132750325</v>
      </c>
      <c r="BT209" s="292">
        <f t="shared" si="190"/>
        <v>3.2102697086878234</v>
      </c>
      <c r="BU209" s="292">
        <f t="shared" si="191"/>
        <v>3.3063781189097243</v>
      </c>
      <c r="BV209" s="292">
        <f t="shared" si="192"/>
        <v>3.3534014861759891</v>
      </c>
      <c r="BW209" s="169"/>
      <c r="BX209" s="148">
        <v>49.750111333333336</v>
      </c>
      <c r="BY209" s="165">
        <v>62.345443333333336</v>
      </c>
      <c r="BZ209" s="165">
        <v>32.465731333333338</v>
      </c>
      <c r="CA209" s="165">
        <v>64.570880666666667</v>
      </c>
      <c r="CB209" s="165">
        <v>40.474181999999999</v>
      </c>
      <c r="CC209" s="165">
        <v>64.775380666666663</v>
      </c>
      <c r="CD209" s="165">
        <v>37.277874666666669</v>
      </c>
      <c r="CE209" s="165">
        <v>43.699931999999997</v>
      </c>
      <c r="CF209" s="165">
        <v>62.478776666666668</v>
      </c>
      <c r="CG209" s="200"/>
      <c r="CH209" s="295"/>
      <c r="CI209" s="295"/>
      <c r="CJ209" s="295"/>
      <c r="CK209" s="295"/>
      <c r="CL209" s="295"/>
      <c r="CM209" s="295"/>
      <c r="CN209" s="177"/>
      <c r="CO209" s="171">
        <f t="shared" si="194"/>
        <v>2035</v>
      </c>
      <c r="CP209" s="173">
        <f t="shared" si="193"/>
        <v>49553</v>
      </c>
      <c r="CQ209" s="272">
        <f t="shared" si="177"/>
        <v>3.3430450577725841</v>
      </c>
      <c r="CR209" s="272">
        <f t="shared" si="178"/>
        <v>3.2102697086878234</v>
      </c>
      <c r="CS209" s="272">
        <f t="shared" si="197"/>
        <v>3.3572904162457311</v>
      </c>
      <c r="CT209" s="272">
        <f t="shared" si="197"/>
        <v>3.3163984325906339</v>
      </c>
      <c r="CU209" s="272">
        <f t="shared" si="197"/>
        <v>3.3572904162457311</v>
      </c>
      <c r="CV209" s="272">
        <f t="shared" si="179"/>
        <v>3.2809453175744752</v>
      </c>
      <c r="CW209" s="272">
        <f t="shared" si="180"/>
        <v>3.3406214606026405</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198"/>
        <v>49583</v>
      </c>
      <c r="C210" s="193">
        <f t="shared" si="195"/>
        <v>49613</v>
      </c>
      <c r="D210" s="191">
        <f t="shared" si="196"/>
        <v>49583</v>
      </c>
      <c r="E210" s="325">
        <v>58.540120000000002</v>
      </c>
      <c r="F210" s="329">
        <v>48.505859999999998</v>
      </c>
      <c r="G210" s="327">
        <v>49.264449999999997</v>
      </c>
      <c r="H210" s="328">
        <v>46.098689999999998</v>
      </c>
      <c r="I210" s="325">
        <v>40.987630000000003</v>
      </c>
      <c r="J210" s="329">
        <v>31.225860000000001</v>
      </c>
      <c r="K210" s="327">
        <v>68.728160000000003</v>
      </c>
      <c r="L210" s="328">
        <v>64.468029999999999</v>
      </c>
      <c r="M210" s="325">
        <v>67.937539999999998</v>
      </c>
      <c r="N210" s="329">
        <v>63.977429999999998</v>
      </c>
      <c r="O210" s="339">
        <f>G210+Sheet1!D204</f>
        <v>47.514449999999997</v>
      </c>
      <c r="P210" s="340">
        <f>H210+Sheet1!E204</f>
        <v>44.098689999999998</v>
      </c>
      <c r="Q210" s="325">
        <v>29.511510000000001</v>
      </c>
      <c r="R210" s="329">
        <v>26.486229999999999</v>
      </c>
      <c r="S210" s="4">
        <v>55.44435</v>
      </c>
      <c r="T210" s="5">
        <v>50.940399999999997</v>
      </c>
      <c r="U210" s="2">
        <v>55.94435</v>
      </c>
      <c r="V210" s="3">
        <v>52.690399999999997</v>
      </c>
      <c r="W210" s="4">
        <v>50.253320000000002</v>
      </c>
      <c r="X210" s="5">
        <v>39.272979999999997</v>
      </c>
      <c r="Y210" s="2">
        <v>58.44435</v>
      </c>
      <c r="Z210" s="3">
        <v>54.440399999999997</v>
      </c>
      <c r="AA210" s="327">
        <v>31.40634</v>
      </c>
      <c r="AB210" s="328">
        <v>30.846219999999999</v>
      </c>
      <c r="AC210" s="2">
        <v>57.44435</v>
      </c>
      <c r="AD210" s="73">
        <v>52.440399999999997</v>
      </c>
      <c r="AE210" s="339">
        <f>I210+Sheet1!B204</f>
        <v>46.200530000000001</v>
      </c>
      <c r="AF210" s="342">
        <f>J210+Sheet1!C204</f>
        <v>34.813960000000002</v>
      </c>
      <c r="AG210" s="330">
        <v>3.6420925016072188</v>
      </c>
      <c r="AH210" s="331">
        <v>3.6579968356753723</v>
      </c>
      <c r="AI210" s="330">
        <v>3.2444841499033741</v>
      </c>
      <c r="AJ210" s="331">
        <v>3.308101486175989</v>
      </c>
      <c r="AK210" s="337">
        <v>3.2974166339349433</v>
      </c>
      <c r="AL210" s="338">
        <v>3.3840351694356867</v>
      </c>
      <c r="AM210" s="337">
        <v>3.229745903074988</v>
      </c>
      <c r="AN210" s="331">
        <v>3.1967711476989122</v>
      </c>
      <c r="AO210" s="332">
        <v>3.0377278070173745</v>
      </c>
      <c r="AP210" s="333">
        <v>2.7832584619269141</v>
      </c>
      <c r="AQ210" s="332">
        <v>2.099372096996301</v>
      </c>
      <c r="AR210" s="338">
        <v>3.4813385571774749</v>
      </c>
      <c r="AS210" s="337">
        <v>3.3544737449021271</v>
      </c>
      <c r="AT210" s="338">
        <v>3.5169547313142933</v>
      </c>
      <c r="AU210" s="337">
        <v>3.3662270823672764</v>
      </c>
      <c r="AV210" s="338">
        <v>3.3568244123951572</v>
      </c>
      <c r="AW210" s="337">
        <v>3.0567225291183231</v>
      </c>
      <c r="AX210" s="338">
        <v>3.3543312802055798</v>
      </c>
      <c r="AY210" s="337">
        <v>3.3152247210033527</v>
      </c>
      <c r="AZ210" s="338">
        <v>3.1261740686851192</v>
      </c>
      <c r="BA210" s="332">
        <v>4.0079000000000002</v>
      </c>
      <c r="BB210" s="333">
        <v>4.3895962028104467</v>
      </c>
      <c r="BC210" s="15"/>
      <c r="BD210" s="151"/>
      <c r="BE210" s="151"/>
      <c r="BF210" s="151"/>
      <c r="BG210" s="151"/>
      <c r="BH210" s="151"/>
      <c r="BI210" s="151"/>
      <c r="BJ210" s="266">
        <f t="shared" si="181"/>
        <v>3.0970555188712008</v>
      </c>
      <c r="BK210" s="266">
        <f t="shared" si="182"/>
        <v>2.8384221769762314</v>
      </c>
      <c r="BL210" s="266">
        <f t="shared" si="183"/>
        <v>3.2144393563975102</v>
      </c>
      <c r="BM210" s="266">
        <f t="shared" si="184"/>
        <v>2.9460038553296566</v>
      </c>
      <c r="BN210" s="266">
        <f t="shared" si="185"/>
        <v>3.0239802268936495</v>
      </c>
      <c r="BO210" s="266"/>
      <c r="BP210" s="266">
        <f t="shared" si="186"/>
        <v>3.3580219985562092</v>
      </c>
      <c r="BQ210" s="292">
        <f t="shared" si="187"/>
        <v>3.0970555188712008</v>
      </c>
      <c r="BR210" s="292">
        <f t="shared" si="188"/>
        <v>3.3046959229440667</v>
      </c>
      <c r="BS210" s="292">
        <f t="shared" si="189"/>
        <v>3.3471887305433876</v>
      </c>
      <c r="BT210" s="292">
        <f t="shared" si="190"/>
        <v>3.266140342341652</v>
      </c>
      <c r="BU210" s="292">
        <f t="shared" si="191"/>
        <v>3.3064149008677277</v>
      </c>
      <c r="BV210" s="292">
        <f t="shared" si="192"/>
        <v>3.3534014861759891</v>
      </c>
      <c r="BW210" s="169"/>
      <c r="BX210" s="148">
        <v>54.332204516129032</v>
      </c>
      <c r="BY210" s="165">
        <v>47.936873225806444</v>
      </c>
      <c r="BZ210" s="165">
        <v>36.893984516129031</v>
      </c>
      <c r="CA210" s="165">
        <v>66.276848709677424</v>
      </c>
      <c r="CB210" s="165">
        <v>28.242844193548386</v>
      </c>
      <c r="CC210" s="165">
        <v>66.941653870967741</v>
      </c>
      <c r="CD210" s="165">
        <v>41.425516774193547</v>
      </c>
      <c r="CE210" s="165">
        <v>31.171450967741933</v>
      </c>
      <c r="CF210" s="165">
        <v>46.082034516129028</v>
      </c>
      <c r="CG210" s="200"/>
      <c r="CH210" s="295"/>
      <c r="CI210" s="295"/>
      <c r="CJ210" s="295"/>
      <c r="CK210" s="295"/>
      <c r="CL210" s="295"/>
      <c r="CM210" s="295"/>
      <c r="CN210" s="177"/>
      <c r="CO210" s="171">
        <f t="shared" si="194"/>
        <v>2035</v>
      </c>
      <c r="CP210" s="173">
        <f t="shared" si="193"/>
        <v>49583</v>
      </c>
      <c r="CQ210" s="272">
        <f t="shared" ref="CQ210:CQ273" si="199">(($AI210+CQ$4)*(1/(1-CQ$2))+CQ$3)</f>
        <v>3.3430450577725841</v>
      </c>
      <c r="CR210" s="272">
        <f t="shared" ref="CR210:CR273" si="200">(($AM210+CR$4)*(1/(1-CR$2))+CR$3)</f>
        <v>3.266140342341652</v>
      </c>
      <c r="CS210" s="272">
        <f t="shared" si="197"/>
        <v>3.3573276335140867</v>
      </c>
      <c r="CT210" s="272">
        <f t="shared" si="197"/>
        <v>3.3164352145486378</v>
      </c>
      <c r="CU210" s="272">
        <f t="shared" si="197"/>
        <v>3.3573276335140867</v>
      </c>
      <c r="CV210" s="272">
        <f t="shared" ref="CV210:CV273" si="201">(($AM210+CV$4)*(1/(1-CV$2))+CV$3)</f>
        <v>3.3378288120043615</v>
      </c>
      <c r="CW210" s="272">
        <f t="shared" ref="CW210:CW273" si="202">(($AJ210+CW$4)*(1/(1-CW$2))+CW$3)</f>
        <v>3.3406214606026405</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198"/>
        <v>49614</v>
      </c>
      <c r="C211" s="193">
        <f t="shared" si="195"/>
        <v>49643</v>
      </c>
      <c r="D211" s="191">
        <f t="shared" si="196"/>
        <v>49614</v>
      </c>
      <c r="E211" s="325">
        <v>57.920769999999997</v>
      </c>
      <c r="F211" s="329">
        <v>50.692189999999997</v>
      </c>
      <c r="G211" s="327">
        <v>49.538960000000003</v>
      </c>
      <c r="H211" s="328">
        <v>47.225270000000002</v>
      </c>
      <c r="I211" s="325">
        <v>40.388159999999999</v>
      </c>
      <c r="J211" s="329">
        <v>33.375810000000001</v>
      </c>
      <c r="K211" s="327">
        <v>67.345339999999993</v>
      </c>
      <c r="L211" s="328">
        <v>66.233829999999998</v>
      </c>
      <c r="M211" s="325">
        <v>67.870130000000003</v>
      </c>
      <c r="N211" s="329">
        <v>65.998279999999994</v>
      </c>
      <c r="O211" s="339">
        <f>G211+Sheet1!D205</f>
        <v>47.538960000000003</v>
      </c>
      <c r="P211" s="340">
        <f>H211+Sheet1!E205</f>
        <v>45.225270000000002</v>
      </c>
      <c r="Q211" s="325">
        <v>29.775359999999999</v>
      </c>
      <c r="R211" s="329">
        <v>28.021470000000001</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32.572220000000002</v>
      </c>
      <c r="AB211" s="328">
        <v>32.359839999999998</v>
      </c>
      <c r="AC211" s="2">
        <v>55.320259999999998</v>
      </c>
      <c r="AD211" s="73">
        <v>54.596820000000001</v>
      </c>
      <c r="AE211" s="339">
        <f>I211+Sheet1!B205</f>
        <v>44.129809999999999</v>
      </c>
      <c r="AF211" s="342">
        <f>J211+Sheet1!C205</f>
        <v>36.182759999999995</v>
      </c>
      <c r="AG211" s="330">
        <v>3.7693271741524494</v>
      </c>
      <c r="AH211" s="331">
        <v>3.9283705148339871</v>
      </c>
      <c r="AI211" s="330">
        <v>3.5148578290619885</v>
      </c>
      <c r="AJ211" s="331">
        <v>3.5784751653346034</v>
      </c>
      <c r="AK211" s="337">
        <v>3.5676579617797244</v>
      </c>
      <c r="AL211" s="338">
        <v>3.6603253388998525</v>
      </c>
      <c r="AM211" s="337">
        <v>3.344102421645565</v>
      </c>
      <c r="AN211" s="331">
        <v>3.4194318246530657</v>
      </c>
      <c r="AO211" s="332">
        <v>3.2762928180396815</v>
      </c>
      <c r="AP211" s="333">
        <v>3.6102838334709113</v>
      </c>
      <c r="AQ211" s="332">
        <v>2.3856501102230689</v>
      </c>
      <c r="AR211" s="338">
        <v>3.7643868370977844</v>
      </c>
      <c r="AS211" s="337">
        <v>3.6300371689461914</v>
      </c>
      <c r="AT211" s="338">
        <v>3.8004441822807133</v>
      </c>
      <c r="AU211" s="337">
        <v>3.6444601070193636</v>
      </c>
      <c r="AV211" s="338">
        <v>3.6309746599209483</v>
      </c>
      <c r="AW211" s="337">
        <v>3.765757016214736</v>
      </c>
      <c r="AX211" s="338">
        <v>3.62989293956546</v>
      </c>
      <c r="AY211" s="337">
        <v>3.5856866343711888</v>
      </c>
      <c r="AZ211" s="338">
        <v>3.3713617746038591</v>
      </c>
      <c r="BA211" s="332">
        <v>4.2624000000000004</v>
      </c>
      <c r="BB211" s="333">
        <v>4.469117873151216</v>
      </c>
      <c r="BC211" s="15"/>
      <c r="BD211" s="151"/>
      <c r="BE211" s="151"/>
      <c r="BF211" s="151"/>
      <c r="BG211" s="151"/>
      <c r="BH211" s="151"/>
      <c r="BI211" s="151"/>
      <c r="BJ211" s="266">
        <f t="shared" ref="BJ211:BJ274" si="203">AO211*(1/(1-BJ$2))+BJ$3</f>
        <v>3.3395242768977349</v>
      </c>
      <c r="BK211" s="266">
        <f t="shared" ref="BK211:BK274" si="204">AP211*(1/(1-BK$2))+BK$3</f>
        <v>3.678980538134883</v>
      </c>
      <c r="BL211" s="266">
        <f t="shared" ref="BL211:BL274" si="205">(AO211+BL$3)*BL$5+((1/(1-BL$2)-1)*AO211+BL$4*AO211)</f>
        <v>3.4660976386486237</v>
      </c>
      <c r="BM211" s="266">
        <f t="shared" ref="BM211:BM274" si="206">(AP211+BM$3)*BM$5+((1/(1-BM$2)-1)*AP211+BM$4*AP211)</f>
        <v>3.8184192338001828</v>
      </c>
      <c r="BN211" s="266">
        <f t="shared" ref="BN211:BN274" si="207">(BJ211+BK211+BL211+BM211)/4</f>
        <v>3.575755421870356</v>
      </c>
      <c r="BO211" s="266"/>
      <c r="BP211" s="266">
        <f t="shared" ref="BP211:BP274" si="208">AJ211*(1/(1-BP$2))+BP$3</f>
        <v>3.6321512484382068</v>
      </c>
      <c r="BQ211" s="292">
        <f t="shared" ref="BQ211:BQ274" si="209">AO211*(1/(1-BQ$2))+BQ$3</f>
        <v>3.3395242768977349</v>
      </c>
      <c r="BR211" s="292">
        <f t="shared" ref="BR211:BR274" si="210">AN211*(1/(1-BR$2))+BR$3</f>
        <v>3.5341006586715142</v>
      </c>
      <c r="BS211" s="292">
        <f t="shared" ref="BS211:BS274" si="211">AK211*(1/(1-BS$2))+BS$3</f>
        <v>3.6211837907124855</v>
      </c>
      <c r="BT211" s="292">
        <f t="shared" ref="BT211:BT274" si="212">AM211*(1/(1-BT$2))+BT$3</f>
        <v>3.3809215513856921</v>
      </c>
      <c r="BU211" s="292">
        <f t="shared" ref="BU211:BU274" si="213">AK211*(1/(1-BU$2))+BU$3</f>
        <v>3.5772051883227518</v>
      </c>
      <c r="BV211" s="292">
        <f t="shared" ref="BV211:BV274" si="214">AJ211*(1/(1-BV$2))+BV$3</f>
        <v>3.6237751653346035</v>
      </c>
      <c r="BW211" s="169"/>
      <c r="BX211" s="148">
        <v>54.702497905686542</v>
      </c>
      <c r="BY211" s="165">
        <v>48.508870554785027</v>
      </c>
      <c r="BZ211" s="165">
        <v>37.266156740638003</v>
      </c>
      <c r="CA211" s="165">
        <v>67.03675434119279</v>
      </c>
      <c r="CB211" s="165">
        <v>28.994501900138694</v>
      </c>
      <c r="CC211" s="165">
        <v>66.850479098474338</v>
      </c>
      <c r="CD211" s="165">
        <v>40.591664299583911</v>
      </c>
      <c r="CE211" s="165">
        <v>32.477665242718444</v>
      </c>
      <c r="CF211" s="165">
        <v>46.508870554785027</v>
      </c>
      <c r="CG211" s="200"/>
      <c r="CH211" s="295"/>
      <c r="CI211" s="295"/>
      <c r="CJ211" s="295"/>
      <c r="CK211" s="295"/>
      <c r="CL211" s="295"/>
      <c r="CM211" s="295"/>
      <c r="CN211" s="177"/>
      <c r="CO211" s="171">
        <f t="shared" si="194"/>
        <v>2035</v>
      </c>
      <c r="CP211" s="173">
        <f t="shared" ref="CP211:CP274" si="215">+B211</f>
        <v>49614</v>
      </c>
      <c r="CQ211" s="272">
        <f t="shared" si="199"/>
        <v>3.6199821459202997</v>
      </c>
      <c r="CR211" s="272">
        <f t="shared" si="200"/>
        <v>3.3809215513856921</v>
      </c>
      <c r="CS211" s="272">
        <f t="shared" si="197"/>
        <v>3.6313226936831842</v>
      </c>
      <c r="CT211" s="272">
        <f t="shared" si="197"/>
        <v>3.5872255020036619</v>
      </c>
      <c r="CU211" s="272">
        <f t="shared" si="197"/>
        <v>3.6313226936831842</v>
      </c>
      <c r="CV211" s="272">
        <f t="shared" si="201"/>
        <v>3.4546908527280542</v>
      </c>
      <c r="CW211" s="272">
        <f t="shared" si="202"/>
        <v>3.6121900415172794</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198"/>
        <v>49644</v>
      </c>
      <c r="C212" s="193">
        <f t="shared" si="195"/>
        <v>49674</v>
      </c>
      <c r="D212" s="191">
        <f t="shared" si="196"/>
        <v>49644</v>
      </c>
      <c r="E212" s="325">
        <v>71.097809999999996</v>
      </c>
      <c r="F212" s="329">
        <v>56.639040000000001</v>
      </c>
      <c r="G212" s="327">
        <v>53.39723</v>
      </c>
      <c r="H212" s="328">
        <v>49.677750000000003</v>
      </c>
      <c r="I212" s="325">
        <v>54.743299999999998</v>
      </c>
      <c r="J212" s="329">
        <v>39.463590000000003</v>
      </c>
      <c r="K212" s="327">
        <v>69.38691</v>
      </c>
      <c r="L212" s="328">
        <v>67.265529999999998</v>
      </c>
      <c r="M212" s="325">
        <v>70.825239999999994</v>
      </c>
      <c r="N212" s="329">
        <v>68.210400000000007</v>
      </c>
      <c r="O212" s="339">
        <f>G212+Sheet1!D206</f>
        <v>51.39723</v>
      </c>
      <c r="P212" s="340">
        <f>H212+Sheet1!E206</f>
        <v>47.677750000000003</v>
      </c>
      <c r="Q212" s="325">
        <v>35.518569999999997</v>
      </c>
      <c r="R212" s="329">
        <v>32.07396</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37.424129999999998</v>
      </c>
      <c r="AB212" s="328">
        <v>35.761330000000001</v>
      </c>
      <c r="AC212" s="2">
        <v>62.496299999999998</v>
      </c>
      <c r="AD212" s="73">
        <v>57.198970000000003</v>
      </c>
      <c r="AE212" s="339">
        <f>I212+Sheet1!B206</f>
        <v>56.260849999999998</v>
      </c>
      <c r="AF212" s="342">
        <f>J212+Sheet1!C206</f>
        <v>40.988140000000001</v>
      </c>
      <c r="AG212" s="330">
        <v>3.9442748489021406</v>
      </c>
      <c r="AH212" s="331">
        <v>4.4850222072193695</v>
      </c>
      <c r="AI212" s="330">
        <v>4.0397008533110634</v>
      </c>
      <c r="AJ212" s="331">
        <v>4.0078921851747564</v>
      </c>
      <c r="AK212" s="337">
        <v>3.9969038313194765</v>
      </c>
      <c r="AL212" s="338">
        <v>4.0939676237077816</v>
      </c>
      <c r="AM212" s="337">
        <v>3.7405089080296143</v>
      </c>
      <c r="AN212" s="331">
        <v>3.8329445104250643</v>
      </c>
      <c r="AO212" s="332">
        <v>3.7693271741524494</v>
      </c>
      <c r="AP212" s="333">
        <v>4.2623615302652169</v>
      </c>
      <c r="AQ212" s="332">
        <v>2.4015544442912229</v>
      </c>
      <c r="AR212" s="338">
        <v>4.2028988382597889</v>
      </c>
      <c r="AS212" s="337">
        <v>4.0629804658358921</v>
      </c>
      <c r="AT212" s="338">
        <v>4.2395266844440549</v>
      </c>
      <c r="AU212" s="337">
        <v>4.0790967181569693</v>
      </c>
      <c r="AV212" s="338">
        <v>4.0631269772206293</v>
      </c>
      <c r="AW212" s="337">
        <v>4.3812031934847955</v>
      </c>
      <c r="AX212" s="338">
        <v>4.0628339544511558</v>
      </c>
      <c r="AY212" s="337">
        <v>4.0152177544116103</v>
      </c>
      <c r="AZ212" s="338">
        <v>3.8324448019521222</v>
      </c>
      <c r="BA212" s="332">
        <v>4.7236000000000002</v>
      </c>
      <c r="BB212" s="333">
        <v>4.4373092050149081</v>
      </c>
      <c r="BC212" s="15"/>
      <c r="BD212" s="151"/>
      <c r="BE212" s="151"/>
      <c r="BF212" s="151"/>
      <c r="BG212" s="151"/>
      <c r="BH212" s="151"/>
      <c r="BI212" s="151"/>
      <c r="BJ212" s="266">
        <f t="shared" si="203"/>
        <v>3.8406263768192392</v>
      </c>
      <c r="BK212" s="266">
        <f t="shared" si="204"/>
        <v>4.3417284767407427</v>
      </c>
      <c r="BL212" s="266">
        <f t="shared" si="205"/>
        <v>3.9861914219675918</v>
      </c>
      <c r="BM212" s="266">
        <f t="shared" si="206"/>
        <v>4.5062852052865594</v>
      </c>
      <c r="BN212" s="266">
        <f t="shared" si="207"/>
        <v>4.1687078702035336</v>
      </c>
      <c r="BO212" s="266"/>
      <c r="BP212" s="266">
        <f t="shared" si="208"/>
        <v>4.0675329982507922</v>
      </c>
      <c r="BQ212" s="292">
        <f t="shared" si="209"/>
        <v>3.8406263768192392</v>
      </c>
      <c r="BR212" s="292">
        <f t="shared" si="210"/>
        <v>3.9601380250224882</v>
      </c>
      <c r="BS212" s="292">
        <f t="shared" si="211"/>
        <v>4.0563920128961541</v>
      </c>
      <c r="BT212" s="292">
        <f t="shared" si="212"/>
        <v>3.7788001887279075</v>
      </c>
      <c r="BU212" s="292">
        <f t="shared" si="213"/>
        <v>4.0073230142250642</v>
      </c>
      <c r="BV212" s="292">
        <f t="shared" si="214"/>
        <v>4.0531921851747565</v>
      </c>
      <c r="BW212" s="169"/>
      <c r="BX212" s="148">
        <v>64.412572258064515</v>
      </c>
      <c r="BY212" s="165">
        <v>51.677470430107526</v>
      </c>
      <c r="BZ212" s="165">
        <v>47.678487849462364</v>
      </c>
      <c r="CA212" s="165">
        <v>69.616227956989249</v>
      </c>
      <c r="CB212" s="165">
        <v>33.925900860215059</v>
      </c>
      <c r="CC212" s="165">
        <v>68.406056881720431</v>
      </c>
      <c r="CD212" s="165">
        <v>49.19927440860215</v>
      </c>
      <c r="CE212" s="165">
        <v>36.655308494623654</v>
      </c>
      <c r="CF212" s="165">
        <v>49.677470430107526</v>
      </c>
      <c r="CG212" s="200"/>
      <c r="CH212" s="295"/>
      <c r="CI212" s="295"/>
      <c r="CJ212" s="295"/>
      <c r="CK212" s="295"/>
      <c r="CL212" s="295"/>
      <c r="CM212" s="295"/>
      <c r="CN212" s="177"/>
      <c r="CO212" s="171">
        <f t="shared" si="194"/>
        <v>2035</v>
      </c>
      <c r="CP212" s="173">
        <f t="shared" si="215"/>
        <v>49644</v>
      </c>
      <c r="CQ212" s="272">
        <f t="shared" si="199"/>
        <v>4.157565905265864</v>
      </c>
      <c r="CR212" s="272">
        <f t="shared" si="200"/>
        <v>3.7788001887279075</v>
      </c>
      <c r="CS212" s="272">
        <f t="shared" si="197"/>
        <v>4.0665309158668528</v>
      </c>
      <c r="CT212" s="272">
        <f t="shared" si="197"/>
        <v>4.0173433279059747</v>
      </c>
      <c r="CU212" s="272">
        <f t="shared" si="197"/>
        <v>4.0665309158668528</v>
      </c>
      <c r="CV212" s="272">
        <f t="shared" si="201"/>
        <v>3.8597825041179021</v>
      </c>
      <c r="CW212" s="272">
        <f t="shared" si="202"/>
        <v>4.0435048464993537</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198"/>
        <v>49675</v>
      </c>
      <c r="C213" s="193">
        <f t="shared" si="195"/>
        <v>49705</v>
      </c>
      <c r="D213" s="191">
        <f t="shared" si="196"/>
        <v>49675</v>
      </c>
      <c r="E213" s="325">
        <v>70.900499999999994</v>
      </c>
      <c r="F213" s="329">
        <v>54.81729</v>
      </c>
      <c r="G213" s="327">
        <v>55.395139999999998</v>
      </c>
      <c r="H213" s="328">
        <v>51.082239999999999</v>
      </c>
      <c r="I213" s="325">
        <v>53.79853</v>
      </c>
      <c r="J213" s="329">
        <v>36.731769999999997</v>
      </c>
      <c r="K213" s="327">
        <v>69.857830000000007</v>
      </c>
      <c r="L213" s="328">
        <v>67.989469999999997</v>
      </c>
      <c r="M213" s="325">
        <v>70.906679999999994</v>
      </c>
      <c r="N213" s="329">
        <v>69.024789999999996</v>
      </c>
      <c r="O213" s="339">
        <f>G213+Sheet1!D207</f>
        <v>53.395139999999998</v>
      </c>
      <c r="P213" s="340">
        <f>H213+Sheet1!E207</f>
        <v>49.082239999999999</v>
      </c>
      <c r="Q213" s="325">
        <v>36.53519</v>
      </c>
      <c r="R213" s="329">
        <v>32.392949999999999</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38.779110000000003</v>
      </c>
      <c r="AB213" s="328">
        <v>36.903680000000001</v>
      </c>
      <c r="AC213" s="2">
        <v>62.198990000000002</v>
      </c>
      <c r="AD213" s="73">
        <v>55.218350000000001</v>
      </c>
      <c r="AE213" s="339">
        <f>I213+Sheet1!B207</f>
        <v>55.700279999999999</v>
      </c>
      <c r="AF213" s="342">
        <f>J213+Sheet1!C207</f>
        <v>41.778569999999988</v>
      </c>
      <c r="AG213" s="330">
        <v>4.0512633041786117</v>
      </c>
      <c r="AH213" s="331">
        <v>4.6857985204957426</v>
      </c>
      <c r="AI213" s="330">
        <v>4.2302347754475456</v>
      </c>
      <c r="AJ213" s="331">
        <v>4.1488841066889384</v>
      </c>
      <c r="AK213" s="337">
        <v>4.1376340142054193</v>
      </c>
      <c r="AL213" s="338">
        <v>4.2382098410080848</v>
      </c>
      <c r="AM213" s="337">
        <v>3.9208072317397167</v>
      </c>
      <c r="AN213" s="331">
        <v>3.9536425016682832</v>
      </c>
      <c r="AO213" s="332">
        <v>3.904832100413119</v>
      </c>
      <c r="AP213" s="333">
        <v>4.5719075842336938</v>
      </c>
      <c r="AQ213" s="332">
        <v>2.4730603302616423</v>
      </c>
      <c r="AR213" s="338">
        <v>4.3510107683095089</v>
      </c>
      <c r="AS213" s="337">
        <v>4.2064095795880023</v>
      </c>
      <c r="AT213" s="338">
        <v>4.3885110765879078</v>
      </c>
      <c r="AU213" s="337">
        <v>4.2232847183132822</v>
      </c>
      <c r="AV213" s="338">
        <v>4.2062595783548886</v>
      </c>
      <c r="AW213" s="337">
        <v>4.6740384238196366</v>
      </c>
      <c r="AX213" s="338">
        <v>4.2062595783548886</v>
      </c>
      <c r="AY213" s="337">
        <v>4.1563841683446183</v>
      </c>
      <c r="AZ213" s="338">
        <v>3.9771326947738723</v>
      </c>
      <c r="BA213" s="332">
        <v>4.6532999999999998</v>
      </c>
      <c r="BB213" s="333">
        <v>4.5645438775601388</v>
      </c>
      <c r="BC213" s="15"/>
      <c r="BD213" s="151"/>
      <c r="BE213" s="151"/>
      <c r="BF213" s="151"/>
      <c r="BG213" s="151"/>
      <c r="BH213" s="151"/>
      <c r="BI213" s="151"/>
      <c r="BJ213" s="266">
        <f t="shared" si="203"/>
        <v>3.9783486313783096</v>
      </c>
      <c r="BK213" s="266">
        <f t="shared" si="204"/>
        <v>4.656339772572105</v>
      </c>
      <c r="BL213" s="266">
        <f t="shared" si="205"/>
        <v>4.1291333262862233</v>
      </c>
      <c r="BM213" s="266">
        <f t="shared" si="206"/>
        <v>4.8328202151167874</v>
      </c>
      <c r="BN213" s="266">
        <f t="shared" si="207"/>
        <v>4.3991604863383564</v>
      </c>
      <c r="BO213" s="266"/>
      <c r="BP213" s="266">
        <f t="shared" si="208"/>
        <v>4.2104833394392562</v>
      </c>
      <c r="BQ213" s="292">
        <f t="shared" si="209"/>
        <v>3.9783486313783096</v>
      </c>
      <c r="BR213" s="292">
        <f t="shared" si="210"/>
        <v>4.0844917778393164</v>
      </c>
      <c r="BS213" s="292">
        <f t="shared" si="211"/>
        <v>4.1990769798290781</v>
      </c>
      <c r="BT213" s="292">
        <f t="shared" si="212"/>
        <v>3.959768093686356</v>
      </c>
      <c r="BU213" s="292">
        <f t="shared" si="213"/>
        <v>4.1483390719139575</v>
      </c>
      <c r="BV213" s="292">
        <f t="shared" si="214"/>
        <v>4.1941841066889385</v>
      </c>
      <c r="BW213" s="169"/>
      <c r="BX213" s="148">
        <v>63.810052580645163</v>
      </c>
      <c r="BY213" s="165">
        <v>53.493753978494624</v>
      </c>
      <c r="BZ213" s="165">
        <v>46.274474516129033</v>
      </c>
      <c r="CA213" s="165">
        <v>70.07702956989246</v>
      </c>
      <c r="CB213" s="165">
        <v>34.709041182795701</v>
      </c>
      <c r="CC213" s="165">
        <v>69.03414440860216</v>
      </c>
      <c r="CD213" s="165">
        <v>49.56275193548386</v>
      </c>
      <c r="CE213" s="165">
        <v>37.952307526881725</v>
      </c>
      <c r="CF213" s="165">
        <v>51.493753978494624</v>
      </c>
      <c r="CG213" s="200"/>
      <c r="CH213" s="295"/>
      <c r="CI213" s="295"/>
      <c r="CJ213" s="295"/>
      <c r="CK213" s="295"/>
      <c r="CL213" s="295"/>
      <c r="CM213" s="295"/>
      <c r="CN213" s="177"/>
      <c r="CO213" s="171">
        <f t="shared" si="194"/>
        <v>2036</v>
      </c>
      <c r="CP213" s="173">
        <f t="shared" si="215"/>
        <v>49675</v>
      </c>
      <c r="CQ213" s="272">
        <f t="shared" si="199"/>
        <v>4.3527251003252543</v>
      </c>
      <c r="CR213" s="272">
        <f t="shared" si="200"/>
        <v>3.959768093686356</v>
      </c>
      <c r="CS213" s="272">
        <f t="shared" si="197"/>
        <v>4.2092158827997759</v>
      </c>
      <c r="CT213" s="272">
        <f t="shared" si="197"/>
        <v>4.1583593855948671</v>
      </c>
      <c r="CU213" s="272">
        <f t="shared" si="197"/>
        <v>4.2092158827997759</v>
      </c>
      <c r="CV213" s="272">
        <f t="shared" si="201"/>
        <v>4.0440311181120387</v>
      </c>
      <c r="CW213" s="272">
        <f t="shared" si="202"/>
        <v>4.1851198741351325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198"/>
        <v>49706</v>
      </c>
      <c r="C214" s="193">
        <f t="shared" si="195"/>
        <v>49734</v>
      </c>
      <c r="D214" s="191">
        <f t="shared" si="196"/>
        <v>49706</v>
      </c>
      <c r="E214" s="325">
        <v>67.058390000000003</v>
      </c>
      <c r="F214" s="329">
        <v>54.74774</v>
      </c>
      <c r="G214" s="327">
        <v>47.883920000000003</v>
      </c>
      <c r="H214" s="328">
        <v>45.59901</v>
      </c>
      <c r="I214" s="325">
        <v>50.597850000000001</v>
      </c>
      <c r="J214" s="329">
        <v>37.225189999999998</v>
      </c>
      <c r="K214" s="327">
        <v>64.097849999999994</v>
      </c>
      <c r="L214" s="328">
        <v>64.676929999999999</v>
      </c>
      <c r="M214" s="325">
        <v>65.085300000000004</v>
      </c>
      <c r="N214" s="329">
        <v>64.764390000000006</v>
      </c>
      <c r="O214" s="339">
        <f>G214+Sheet1!D208</f>
        <v>46.383920000000003</v>
      </c>
      <c r="P214" s="340">
        <f>H214+Sheet1!E208</f>
        <v>43.09901</v>
      </c>
      <c r="Q214" s="325">
        <v>29.376719999999999</v>
      </c>
      <c r="R214" s="329">
        <v>26.294979999999999</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31.55498</v>
      </c>
      <c r="AB214" s="328">
        <v>31.83297</v>
      </c>
      <c r="AC214" s="2">
        <v>51.998890000000003</v>
      </c>
      <c r="AD214" s="73">
        <v>50.189639999999997</v>
      </c>
      <c r="AE214" s="339">
        <f>I214+Sheet1!B208</f>
        <v>53.914149999999999</v>
      </c>
      <c r="AF214" s="342">
        <f>J214+Sheet1!C208</f>
        <v>42.941989999999997</v>
      </c>
      <c r="AG214" s="330">
        <v>3.9861827691717262</v>
      </c>
      <c r="AH214" s="331">
        <v>4.1000737054337755</v>
      </c>
      <c r="AI214" s="330">
        <v>3.6607800941372992</v>
      </c>
      <c r="AJ214" s="331">
        <v>3.7584008966476272</v>
      </c>
      <c r="AK214" s="337">
        <v>3.7474009135351585</v>
      </c>
      <c r="AL214" s="338">
        <v>3.8450807635738817</v>
      </c>
      <c r="AM214" s="337">
        <v>3.5359812381135058</v>
      </c>
      <c r="AN214" s="331">
        <v>3.4818086228683649</v>
      </c>
      <c r="AO214" s="332">
        <v>3.4167280878614794</v>
      </c>
      <c r="AP214" s="333">
        <v>3.9373723679165615</v>
      </c>
      <c r="AQ214" s="332">
        <v>2.4567901965099206</v>
      </c>
      <c r="AR214" s="338">
        <v>3.9547139285948227</v>
      </c>
      <c r="AS214" s="337">
        <v>3.81406081119672</v>
      </c>
      <c r="AT214" s="338">
        <v>3.9913805389697194</v>
      </c>
      <c r="AU214" s="337">
        <v>3.8304141194239234</v>
      </c>
      <c r="AV214" s="338">
        <v>3.81406081119672</v>
      </c>
      <c r="AW214" s="337">
        <v>4.0706537506002451</v>
      </c>
      <c r="AX214" s="338">
        <v>3.8139141447552203</v>
      </c>
      <c r="AY214" s="337">
        <v>3.7657342187226073</v>
      </c>
      <c r="AZ214" s="338">
        <v>3.5188212644580545</v>
      </c>
      <c r="BA214" s="332">
        <v>4.3929</v>
      </c>
      <c r="BB214" s="333">
        <v>4.7872045545142914</v>
      </c>
      <c r="BC214" s="15"/>
      <c r="BD214" s="151"/>
      <c r="BE214" s="151"/>
      <c r="BF214" s="151"/>
      <c r="BG214" s="151"/>
      <c r="BH214" s="151"/>
      <c r="BI214" s="151"/>
      <c r="BJ214" s="266">
        <f t="shared" si="203"/>
        <v>3.4822575524560211</v>
      </c>
      <c r="BK214" s="266">
        <f t="shared" si="204"/>
        <v>4.0114213699731289</v>
      </c>
      <c r="BL214" s="266">
        <f t="shared" si="205"/>
        <v>3.6142404808004458</v>
      </c>
      <c r="BM214" s="266">
        <f t="shared" si="206"/>
        <v>4.1634595159852745</v>
      </c>
      <c r="BN214" s="266">
        <f t="shared" si="207"/>
        <v>3.8178447298037179</v>
      </c>
      <c r="BO214" s="266"/>
      <c r="BP214" s="266">
        <f t="shared" si="208"/>
        <v>3.8145762016096798</v>
      </c>
      <c r="BQ214" s="292">
        <f t="shared" si="209"/>
        <v>3.4822575524560211</v>
      </c>
      <c r="BR214" s="292">
        <f t="shared" si="210"/>
        <v>3.5983667567803037</v>
      </c>
      <c r="BS214" s="292">
        <f t="shared" si="211"/>
        <v>3.8034234254640156</v>
      </c>
      <c r="BT214" s="292">
        <f t="shared" si="212"/>
        <v>3.573512956050894</v>
      </c>
      <c r="BU214" s="292">
        <f t="shared" si="213"/>
        <v>3.7573132641749574</v>
      </c>
      <c r="BV214" s="292">
        <f t="shared" si="214"/>
        <v>3.8037008966476273</v>
      </c>
      <c r="BW214" s="169"/>
      <c r="BX214" s="148">
        <v>61.822826206896551</v>
      </c>
      <c r="BY214" s="165">
        <v>46.912176666666667</v>
      </c>
      <c r="BZ214" s="165">
        <v>44.910626781609196</v>
      </c>
      <c r="CA214" s="165">
        <v>64.948821034482762</v>
      </c>
      <c r="CB214" s="165">
        <v>28.066094942528736</v>
      </c>
      <c r="CC214" s="165">
        <v>64.344125402298843</v>
      </c>
      <c r="CD214" s="165">
        <v>49.247829080459766</v>
      </c>
      <c r="CE214" s="165">
        <v>31.673205632183908</v>
      </c>
      <c r="CF214" s="165">
        <v>44.986889310344829</v>
      </c>
      <c r="CG214" s="200"/>
      <c r="CH214" s="295"/>
      <c r="CI214" s="295"/>
      <c r="CJ214" s="295"/>
      <c r="CK214" s="295"/>
      <c r="CL214" s="295"/>
      <c r="CM214" s="295"/>
      <c r="CN214" s="177"/>
      <c r="CO214" s="171">
        <f t="shared" si="194"/>
        <v>2036</v>
      </c>
      <c r="CP214" s="173">
        <f t="shared" si="215"/>
        <v>49706</v>
      </c>
      <c r="CQ214" s="272">
        <f t="shared" si="199"/>
        <v>3.7694467214353162</v>
      </c>
      <c r="CR214" s="272">
        <f t="shared" si="200"/>
        <v>3.573512956050894</v>
      </c>
      <c r="CS214" s="272">
        <f t="shared" si="197"/>
        <v>3.8135623284347142</v>
      </c>
      <c r="CT214" s="272">
        <f t="shared" si="197"/>
        <v>3.7673335778558674</v>
      </c>
      <c r="CU214" s="272">
        <f t="shared" si="197"/>
        <v>3.8135623284347142</v>
      </c>
      <c r="CV214" s="272">
        <f t="shared" si="201"/>
        <v>3.650773685122533</v>
      </c>
      <c r="CW214" s="272">
        <f t="shared" si="202"/>
        <v>3.7929109448047682</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198"/>
        <v>49735</v>
      </c>
      <c r="C215" s="193">
        <f t="shared" si="195"/>
        <v>49765</v>
      </c>
      <c r="D215" s="191">
        <f t="shared" si="196"/>
        <v>49735</v>
      </c>
      <c r="E215" s="325">
        <v>42.999070000000003</v>
      </c>
      <c r="F215" s="329">
        <v>43.148350000000001</v>
      </c>
      <c r="G215" s="327">
        <v>35.219630000000002</v>
      </c>
      <c r="H215" s="328">
        <v>41.316549999999999</v>
      </c>
      <c r="I215" s="325">
        <v>28.257300000000001</v>
      </c>
      <c r="J215" s="329">
        <v>26.66459</v>
      </c>
      <c r="K215" s="327">
        <v>43.015419999999999</v>
      </c>
      <c r="L215" s="328">
        <v>55.529310000000002</v>
      </c>
      <c r="M215" s="325">
        <v>39.484250000000003</v>
      </c>
      <c r="N215" s="329">
        <v>54.54954</v>
      </c>
      <c r="O215" s="339">
        <f>G215+Sheet1!D209</f>
        <v>33.719630000000002</v>
      </c>
      <c r="P215" s="340">
        <f>H215+Sheet1!E209</f>
        <v>39.816549999999999</v>
      </c>
      <c r="Q215" s="325">
        <v>16.260729999999999</v>
      </c>
      <c r="R215" s="329">
        <v>22.59451</v>
      </c>
      <c r="S215" s="4">
        <v>35.466050000000003</v>
      </c>
      <c r="T215" s="5">
        <v>43.50515</v>
      </c>
      <c r="U215" s="2">
        <v>36.716050000000003</v>
      </c>
      <c r="V215" s="3">
        <v>46.00515</v>
      </c>
      <c r="W215" s="4">
        <v>34.062019999999997</v>
      </c>
      <c r="X215" s="5">
        <v>33.364629999999998</v>
      </c>
      <c r="Y215" s="2">
        <v>36.966050000000003</v>
      </c>
      <c r="Z215" s="3">
        <v>48.25515</v>
      </c>
      <c r="AA215" s="327">
        <v>20.708100000000002</v>
      </c>
      <c r="AB215" s="328">
        <v>29.164570000000001</v>
      </c>
      <c r="AC215" s="2">
        <v>37.216050000000003</v>
      </c>
      <c r="AD215" s="73">
        <v>45.50515</v>
      </c>
      <c r="AE215" s="339">
        <f>I215+Sheet1!B209</f>
        <v>32.38165</v>
      </c>
      <c r="AF215" s="342">
        <f>J215+Sheet1!C209</f>
        <v>33.163739999999997</v>
      </c>
      <c r="AG215" s="330">
        <v>3.8560216991579552</v>
      </c>
      <c r="AH215" s="331">
        <v>3.8397515654062335</v>
      </c>
      <c r="AI215" s="330">
        <v>3.4004579541097577</v>
      </c>
      <c r="AJ215" s="331">
        <v>3.5468891578752499</v>
      </c>
      <c r="AK215" s="337">
        <v>3.5359890682689952</v>
      </c>
      <c r="AL215" s="338">
        <v>3.628349160865993</v>
      </c>
      <c r="AM215" s="337">
        <v>3.3726330587032596</v>
      </c>
      <c r="AN215" s="331">
        <v>3.4004579541097577</v>
      </c>
      <c r="AO215" s="332">
        <v>3.2865670178477084</v>
      </c>
      <c r="AP215" s="333">
        <v>3.4329982216132002</v>
      </c>
      <c r="AQ215" s="332">
        <v>2.1151173877237728</v>
      </c>
      <c r="AR215" s="338">
        <v>3.7319726793894534</v>
      </c>
      <c r="AS215" s="337">
        <v>3.5979015772325211</v>
      </c>
      <c r="AT215" s="338">
        <v>3.7683063114103019</v>
      </c>
      <c r="AU215" s="337">
        <v>3.6116356901364028</v>
      </c>
      <c r="AV215" s="338">
        <v>3.59913692072123</v>
      </c>
      <c r="AW215" s="337">
        <v>3.6205010963494897</v>
      </c>
      <c r="AX215" s="338">
        <v>3.5977562427044378</v>
      </c>
      <c r="AY215" s="337">
        <v>3.5541558842794196</v>
      </c>
      <c r="AZ215" s="338">
        <v>3.3567915951421692</v>
      </c>
      <c r="BA215" s="332">
        <v>4.1977000000000002</v>
      </c>
      <c r="BB215" s="333">
        <v>4.978056563332137</v>
      </c>
      <c r="BC215" s="15"/>
      <c r="BD215" s="151"/>
      <c r="BE215" s="151"/>
      <c r="BF215" s="151"/>
      <c r="BG215" s="151"/>
      <c r="BH215" s="151"/>
      <c r="BI215" s="151"/>
      <c r="BJ215" s="266">
        <f t="shared" si="203"/>
        <v>3.3499665980767439</v>
      </c>
      <c r="BK215" s="266">
        <f t="shared" si="204"/>
        <v>3.4987939217534305</v>
      </c>
      <c r="BL215" s="266">
        <f t="shared" si="205"/>
        <v>3.4769357220042378</v>
      </c>
      <c r="BM215" s="266">
        <f t="shared" si="206"/>
        <v>3.6314035756499714</v>
      </c>
      <c r="BN215" s="266">
        <f t="shared" si="207"/>
        <v>3.4892749543710955</v>
      </c>
      <c r="BO215" s="266"/>
      <c r="BP215" s="266">
        <f t="shared" si="208"/>
        <v>3.6001265019519924</v>
      </c>
      <c r="BQ215" s="292">
        <f t="shared" si="209"/>
        <v>3.3499665980767439</v>
      </c>
      <c r="BR215" s="292">
        <f t="shared" si="210"/>
        <v>3.5145520979770248</v>
      </c>
      <c r="BS215" s="292">
        <f t="shared" si="211"/>
        <v>3.5890750068630184</v>
      </c>
      <c r="BT215" s="292">
        <f t="shared" si="212"/>
        <v>3.4095581438354507</v>
      </c>
      <c r="BU215" s="292">
        <f t="shared" si="213"/>
        <v>3.5454719636322691</v>
      </c>
      <c r="BV215" s="292">
        <f t="shared" si="214"/>
        <v>3.5921891578752501</v>
      </c>
      <c r="BW215" s="169"/>
      <c r="BX215" s="148">
        <v>43.06476927321669</v>
      </c>
      <c r="BY215" s="165">
        <v>37.902931265141319</v>
      </c>
      <c r="BZ215" s="165">
        <v>27.556336110363393</v>
      </c>
      <c r="CA215" s="165">
        <v>46.114599703903096</v>
      </c>
      <c r="CB215" s="165">
        <v>19.048275168236874</v>
      </c>
      <c r="CC215" s="165">
        <v>48.522878990578739</v>
      </c>
      <c r="CD215" s="165">
        <v>32.725853808882903</v>
      </c>
      <c r="CE215" s="165">
        <v>24.429857321668909</v>
      </c>
      <c r="CF215" s="165">
        <v>36.402931265141319</v>
      </c>
      <c r="CG215" s="200"/>
      <c r="CH215" s="295"/>
      <c r="CI215" s="295"/>
      <c r="CJ215" s="295"/>
      <c r="CK215" s="295"/>
      <c r="CL215" s="295"/>
      <c r="CM215" s="295"/>
      <c r="CN215" s="177"/>
      <c r="CO215" s="171">
        <f t="shared" si="194"/>
        <v>2036</v>
      </c>
      <c r="CP215" s="173">
        <f t="shared" si="215"/>
        <v>49735</v>
      </c>
      <c r="CQ215" s="272">
        <f t="shared" si="199"/>
        <v>3.5028051767999155</v>
      </c>
      <c r="CR215" s="272">
        <f t="shared" si="200"/>
        <v>3.4095581438354507</v>
      </c>
      <c r="CS215" s="272">
        <f t="shared" si="197"/>
        <v>3.5992139098337175</v>
      </c>
      <c r="CT215" s="272">
        <f t="shared" si="197"/>
        <v>3.5554922773131787</v>
      </c>
      <c r="CU215" s="272">
        <f t="shared" si="197"/>
        <v>3.5992139098337175</v>
      </c>
      <c r="CV215" s="272">
        <f t="shared" si="201"/>
        <v>3.4838465887664114</v>
      </c>
      <c r="CW215" s="272">
        <f t="shared" si="202"/>
        <v>3.5804644414174867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198"/>
        <v>49766</v>
      </c>
      <c r="C216" s="193">
        <f t="shared" si="195"/>
        <v>49795</v>
      </c>
      <c r="D216" s="191">
        <f t="shared" si="196"/>
        <v>49766</v>
      </c>
      <c r="E216" s="325">
        <v>22.141400000000001</v>
      </c>
      <c r="F216" s="329">
        <v>27.828600000000002</v>
      </c>
      <c r="G216" s="327">
        <v>22.907219999999999</v>
      </c>
      <c r="H216" s="328">
        <v>33.02975</v>
      </c>
      <c r="I216" s="325">
        <v>11.321899999999999</v>
      </c>
      <c r="J216" s="329">
        <v>12.965859999999999</v>
      </c>
      <c r="K216" s="327">
        <v>15.496090000000001</v>
      </c>
      <c r="L216" s="328">
        <v>26.695239999999998</v>
      </c>
      <c r="M216" s="325">
        <v>16.109850000000002</v>
      </c>
      <c r="N216" s="329">
        <v>27.865279999999998</v>
      </c>
      <c r="O216" s="339">
        <f>G216+Sheet1!D210</f>
        <v>20.907219999999999</v>
      </c>
      <c r="P216" s="340">
        <f>H216+Sheet1!E210</f>
        <v>32.02975</v>
      </c>
      <c r="Q216" s="325">
        <v>12.52543</v>
      </c>
      <c r="R216" s="329">
        <v>20.569790000000001</v>
      </c>
      <c r="S216" s="4">
        <v>22.853000000000002</v>
      </c>
      <c r="T216" s="5">
        <v>34.644489999999998</v>
      </c>
      <c r="U216" s="2">
        <v>24.603000000000002</v>
      </c>
      <c r="V216" s="3">
        <v>36.394489999999998</v>
      </c>
      <c r="W216" s="4">
        <v>14.95514</v>
      </c>
      <c r="X216" s="5">
        <v>16.467400000000001</v>
      </c>
      <c r="Y216" s="2">
        <v>25.853000000000002</v>
      </c>
      <c r="Z216" s="3">
        <v>36.644489999999998</v>
      </c>
      <c r="AA216" s="327">
        <v>15.683770000000001</v>
      </c>
      <c r="AB216" s="328">
        <v>26.381180000000001</v>
      </c>
      <c r="AC216" s="2">
        <v>25.353000000000002</v>
      </c>
      <c r="AD216" s="73">
        <v>37.144489999999998</v>
      </c>
      <c r="AE216" s="339">
        <f>I216+Sheet1!B210</f>
        <v>12.558500000000002</v>
      </c>
      <c r="AF216" s="342">
        <f>J216+Sheet1!C210</f>
        <v>16.67586</v>
      </c>
      <c r="AG216" s="330">
        <v>3.5794294253786929</v>
      </c>
      <c r="AH216" s="331">
        <v>3.3679176866063147</v>
      </c>
      <c r="AI216" s="330">
        <v>3.0425150115718886</v>
      </c>
      <c r="AJ216" s="331">
        <v>3.1401358140822166</v>
      </c>
      <c r="AK216" s="337">
        <v>3.1293335855684941</v>
      </c>
      <c r="AL216" s="338">
        <v>3.2155353691079958</v>
      </c>
      <c r="AM216" s="337">
        <v>3.0981511525922172</v>
      </c>
      <c r="AN216" s="331">
        <v>3.0262448778201674</v>
      </c>
      <c r="AO216" s="332">
        <v>2.8147331390477901</v>
      </c>
      <c r="AP216" s="333">
        <v>2.7333824702891834</v>
      </c>
      <c r="AQ216" s="332">
        <v>2.1801979227306583</v>
      </c>
      <c r="AR216" s="338">
        <v>3.3123233365909446</v>
      </c>
      <c r="AS216" s="337">
        <v>3.1857212184101233</v>
      </c>
      <c r="AT216" s="338">
        <v>3.3483307649700174</v>
      </c>
      <c r="AU216" s="337">
        <v>3.1963794172103293</v>
      </c>
      <c r="AV216" s="338">
        <v>3.1884577829669327</v>
      </c>
      <c r="AW216" s="337">
        <v>2.9595225533327856</v>
      </c>
      <c r="AX216" s="338">
        <v>3.1855771886966067</v>
      </c>
      <c r="AY216" s="337">
        <v>3.1473372997580311</v>
      </c>
      <c r="AZ216" s="338">
        <v>2.9166016987049295</v>
      </c>
      <c r="BA216" s="332">
        <v>3.6770999999999998</v>
      </c>
      <c r="BB216" s="333">
        <v>5.1088219980404981</v>
      </c>
      <c r="BC216" s="15"/>
      <c r="BD216" s="151"/>
      <c r="BE216" s="151"/>
      <c r="BF216" s="151"/>
      <c r="BG216" s="151"/>
      <c r="BH216" s="151"/>
      <c r="BI216" s="151"/>
      <c r="BJ216" s="266">
        <f t="shared" si="203"/>
        <v>2.8704118884518652</v>
      </c>
      <c r="BK216" s="266">
        <f t="shared" si="204"/>
        <v>2.7877300419648168</v>
      </c>
      <c r="BL216" s="266">
        <f t="shared" si="205"/>
        <v>2.9792059713679864</v>
      </c>
      <c r="BM216" s="266">
        <f t="shared" si="206"/>
        <v>2.8933904971203566</v>
      </c>
      <c r="BN216" s="266">
        <f t="shared" si="207"/>
        <v>2.8826845997262565</v>
      </c>
      <c r="BO216" s="266"/>
      <c r="BP216" s="266">
        <f t="shared" si="208"/>
        <v>3.1877232333795162</v>
      </c>
      <c r="BQ216" s="292">
        <f t="shared" si="209"/>
        <v>2.8704118884518652</v>
      </c>
      <c r="BR216" s="292">
        <f t="shared" si="210"/>
        <v>3.1290046674819458</v>
      </c>
      <c r="BS216" s="292">
        <f t="shared" si="211"/>
        <v>3.1767709587027215</v>
      </c>
      <c r="BT216" s="292">
        <f t="shared" si="212"/>
        <v>3.1340568830595372</v>
      </c>
      <c r="BU216" s="292">
        <f t="shared" si="213"/>
        <v>3.1379904139601953</v>
      </c>
      <c r="BV216" s="292">
        <f t="shared" si="214"/>
        <v>3.1854358140822168</v>
      </c>
      <c r="BW216" s="169"/>
      <c r="BX216" s="148">
        <v>24.542662222222219</v>
      </c>
      <c r="BY216" s="165">
        <v>27.181177111111111</v>
      </c>
      <c r="BZ216" s="165">
        <v>12.016016444444443</v>
      </c>
      <c r="CA216" s="165">
        <v>21.073253777777776</v>
      </c>
      <c r="CB216" s="165">
        <v>15.921937555555557</v>
      </c>
      <c r="CC216" s="165">
        <v>20.224620000000002</v>
      </c>
      <c r="CD216" s="165">
        <v>14.296940888888887</v>
      </c>
      <c r="CE216" s="165">
        <v>20.200454222222223</v>
      </c>
      <c r="CF216" s="165">
        <v>25.603399333333332</v>
      </c>
      <c r="CG216" s="200"/>
      <c r="CH216" s="295"/>
      <c r="CI216" s="295"/>
      <c r="CJ216" s="295"/>
      <c r="CK216" s="295"/>
      <c r="CL216" s="295"/>
      <c r="CM216" s="295"/>
      <c r="CN216" s="177"/>
      <c r="CO216" s="171">
        <f t="shared" si="194"/>
        <v>2036</v>
      </c>
      <c r="CP216" s="173">
        <f t="shared" si="215"/>
        <v>49766</v>
      </c>
      <c r="CQ216" s="272">
        <f t="shared" si="199"/>
        <v>3.1361730529262406</v>
      </c>
      <c r="CR216" s="272">
        <f t="shared" si="200"/>
        <v>3.1340568830595372</v>
      </c>
      <c r="CS216" s="272">
        <f t="shared" si="197"/>
        <v>3.1869098616734202</v>
      </c>
      <c r="CT216" s="272">
        <f t="shared" si="197"/>
        <v>3.1480107276411049</v>
      </c>
      <c r="CU216" s="272">
        <f t="shared" si="197"/>
        <v>3.1869098616734202</v>
      </c>
      <c r="CV216" s="272">
        <f t="shared" si="201"/>
        <v>3.2033508541042113</v>
      </c>
      <c r="CW216" s="272">
        <f t="shared" si="202"/>
        <v>3.1719134733650227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198"/>
        <v>49796</v>
      </c>
      <c r="C217" s="193">
        <f t="shared" si="195"/>
        <v>49826</v>
      </c>
      <c r="D217" s="191">
        <f t="shared" si="196"/>
        <v>49796</v>
      </c>
      <c r="E217" s="325">
        <v>17.318999999999999</v>
      </c>
      <c r="F217" s="329">
        <v>23.622170000000001</v>
      </c>
      <c r="G217" s="327">
        <v>20.531549999999999</v>
      </c>
      <c r="H217" s="328">
        <v>32.883650000000003</v>
      </c>
      <c r="I217" s="325">
        <v>6.7601550000000001</v>
      </c>
      <c r="J217" s="329">
        <v>8.3693279999999994</v>
      </c>
      <c r="K217" s="327">
        <v>12.547800000000001</v>
      </c>
      <c r="L217" s="328">
        <v>24.769559999999998</v>
      </c>
      <c r="M217" s="325">
        <v>13.065530000000001</v>
      </c>
      <c r="N217" s="329">
        <v>25.808229999999998</v>
      </c>
      <c r="O217" s="339">
        <f>G217+Sheet1!D211</f>
        <v>18.531549999999999</v>
      </c>
      <c r="P217" s="340">
        <f>H217+Sheet1!E211</f>
        <v>31.383650000000003</v>
      </c>
      <c r="Q217" s="325">
        <v>17.37951</v>
      </c>
      <c r="R217" s="329">
        <v>22.578980000000001</v>
      </c>
      <c r="S217" s="4">
        <v>19.93676</v>
      </c>
      <c r="T217" s="5">
        <v>33.558610000000002</v>
      </c>
      <c r="U217" s="2">
        <v>20.68676</v>
      </c>
      <c r="V217" s="3">
        <v>36.558610000000002</v>
      </c>
      <c r="W217" s="4">
        <v>8.3055920000000008</v>
      </c>
      <c r="X217" s="5">
        <v>9.3948450000000001</v>
      </c>
      <c r="Y217" s="2">
        <v>21.43676</v>
      </c>
      <c r="Z217" s="3">
        <v>37.808610000000002</v>
      </c>
      <c r="AA217" s="327">
        <v>19.369910000000001</v>
      </c>
      <c r="AB217" s="328">
        <v>27.092199999999998</v>
      </c>
      <c r="AC217" s="2">
        <v>21.43676</v>
      </c>
      <c r="AD217" s="73">
        <v>36.558610000000002</v>
      </c>
      <c r="AE217" s="339">
        <f>I217+Sheet1!B211</f>
        <v>10.957005000000002</v>
      </c>
      <c r="AF217" s="342">
        <f>J217+Sheet1!C211</f>
        <v>14.949427999999997</v>
      </c>
      <c r="AG217" s="330">
        <v>3.5956995591304137</v>
      </c>
      <c r="AH217" s="331">
        <v>3.4167280878614794</v>
      </c>
      <c r="AI217" s="330">
        <v>3.0425150115718886</v>
      </c>
      <c r="AJ217" s="331">
        <v>3.1075955465787737</v>
      </c>
      <c r="AK217" s="337">
        <v>3.096865145989772</v>
      </c>
      <c r="AL217" s="338">
        <v>3.182136062670371</v>
      </c>
      <c r="AM217" s="337">
        <v>2.9734655392162543</v>
      </c>
      <c r="AN217" s="331">
        <v>3.0425150115718886</v>
      </c>
      <c r="AO217" s="332">
        <v>2.7496526040409046</v>
      </c>
      <c r="AP217" s="333">
        <v>2.5218707315168061</v>
      </c>
      <c r="AQ217" s="332">
        <v>2.1964680564823795</v>
      </c>
      <c r="AR217" s="338">
        <v>3.2779227719281918</v>
      </c>
      <c r="AS217" s="337">
        <v>3.1525916930486533</v>
      </c>
      <c r="AT217" s="338">
        <v>3.3136907738915302</v>
      </c>
      <c r="AU217" s="337">
        <v>3.1634651656455084</v>
      </c>
      <c r="AV217" s="338">
        <v>3.1553815972017936</v>
      </c>
      <c r="AW217" s="337">
        <v>2.7974154335527022</v>
      </c>
      <c r="AX217" s="338">
        <v>3.1524486210407998</v>
      </c>
      <c r="AY217" s="337">
        <v>3.1147491469714415</v>
      </c>
      <c r="AZ217" s="338">
        <v>2.8622985891141983</v>
      </c>
      <c r="BA217" s="332">
        <v>3.6282000000000001</v>
      </c>
      <c r="BB217" s="333">
        <v>4.8647699917646783</v>
      </c>
      <c r="BC217" s="15"/>
      <c r="BD217" s="151"/>
      <c r="BE217" s="151"/>
      <c r="BF217" s="151"/>
      <c r="BG217" s="151"/>
      <c r="BH217" s="151"/>
      <c r="BI217" s="151"/>
      <c r="BJ217" s="266">
        <f t="shared" si="203"/>
        <v>2.8042664112622262</v>
      </c>
      <c r="BK217" s="266">
        <f t="shared" si="204"/>
        <v>2.5727572410984916</v>
      </c>
      <c r="BL217" s="266">
        <f t="shared" si="205"/>
        <v>2.9105535919698822</v>
      </c>
      <c r="BM217" s="266">
        <f t="shared" si="206"/>
        <v>2.6702702640765192</v>
      </c>
      <c r="BN217" s="266">
        <f t="shared" si="207"/>
        <v>2.7394618771017796</v>
      </c>
      <c r="BO217" s="266"/>
      <c r="BP217" s="266">
        <f t="shared" si="208"/>
        <v>3.1547309718937178</v>
      </c>
      <c r="BQ217" s="292">
        <f t="shared" si="209"/>
        <v>2.8042664112622262</v>
      </c>
      <c r="BR217" s="292">
        <f t="shared" si="210"/>
        <v>3.1457675992426011</v>
      </c>
      <c r="BS217" s="292">
        <f t="shared" si="211"/>
        <v>3.1438515228528563</v>
      </c>
      <c r="BT217" s="292">
        <f t="shared" si="212"/>
        <v>3.0089082196288812</v>
      </c>
      <c r="BU217" s="292">
        <f t="shared" si="213"/>
        <v>3.1054560190293494</v>
      </c>
      <c r="BV217" s="292">
        <f t="shared" si="214"/>
        <v>3.1528955465787738</v>
      </c>
      <c r="BW217" s="169"/>
      <c r="BX217" s="148">
        <v>20.097816881720433</v>
      </c>
      <c r="BY217" s="165">
        <v>25.977099462365594</v>
      </c>
      <c r="BZ217" s="165">
        <v>7.4695753548387094</v>
      </c>
      <c r="CA217" s="165">
        <v>18.683279462365594</v>
      </c>
      <c r="CB217" s="165">
        <v>19.671749462365593</v>
      </c>
      <c r="CC217" s="165">
        <v>17.935887741935481</v>
      </c>
      <c r="CD217" s="165">
        <v>12.717105462365591</v>
      </c>
      <c r="CE217" s="165">
        <v>22.774360430107524</v>
      </c>
      <c r="CF217" s="165">
        <v>24.197529569892474</v>
      </c>
      <c r="CG217" s="200"/>
      <c r="CH217" s="295"/>
      <c r="CI217" s="295"/>
      <c r="CJ217" s="295"/>
      <c r="CK217" s="295"/>
      <c r="CL217" s="295"/>
      <c r="CM217" s="295"/>
      <c r="CN217" s="177"/>
      <c r="CO217" s="171">
        <f t="shared" si="194"/>
        <v>2036</v>
      </c>
      <c r="CP217" s="173">
        <f t="shared" si="215"/>
        <v>49796</v>
      </c>
      <c r="CQ217" s="272">
        <f t="shared" si="199"/>
        <v>3.1361730529262406</v>
      </c>
      <c r="CR217" s="272">
        <f t="shared" si="200"/>
        <v>3.0089082196288812</v>
      </c>
      <c r="CS217" s="272">
        <f t="shared" si="197"/>
        <v>3.1539904258235549</v>
      </c>
      <c r="CT217" s="272">
        <f t="shared" si="197"/>
        <v>3.1154763327102595</v>
      </c>
      <c r="CU217" s="272">
        <f t="shared" si="197"/>
        <v>3.1539904258235549</v>
      </c>
      <c r="CV217" s="272">
        <f t="shared" si="201"/>
        <v>3.0759334107425751</v>
      </c>
      <c r="CW217" s="272">
        <f t="shared" si="202"/>
        <v>3.1392293959208253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198"/>
        <v>49827</v>
      </c>
      <c r="C218" s="193">
        <f t="shared" si="195"/>
        <v>49856</v>
      </c>
      <c r="D218" s="191">
        <f t="shared" si="196"/>
        <v>49827</v>
      </c>
      <c r="E218" s="325">
        <v>27.957450000000001</v>
      </c>
      <c r="F218" s="329">
        <v>27.65091</v>
      </c>
      <c r="G218" s="327">
        <v>33.438589999999998</v>
      </c>
      <c r="H218" s="328">
        <v>43.866259999999997</v>
      </c>
      <c r="I218" s="325">
        <v>16.152819999999998</v>
      </c>
      <c r="J218" s="329">
        <v>12.02145</v>
      </c>
      <c r="K218" s="327">
        <v>24.256799999999998</v>
      </c>
      <c r="L218" s="328">
        <v>34.660530000000001</v>
      </c>
      <c r="M218" s="325">
        <v>25.21753</v>
      </c>
      <c r="N218" s="329">
        <v>36.205739999999999</v>
      </c>
      <c r="O218" s="339">
        <f>G218+Sheet1!D212</f>
        <v>32.438589999999998</v>
      </c>
      <c r="P218" s="340">
        <f>H218+Sheet1!E212</f>
        <v>41.366259999999997</v>
      </c>
      <c r="Q218" s="325">
        <v>38.624740000000003</v>
      </c>
      <c r="R218" s="329">
        <v>33.754649999999998</v>
      </c>
      <c r="S218" s="4">
        <v>39.086570000000002</v>
      </c>
      <c r="T218" s="5">
        <v>50.778739999999999</v>
      </c>
      <c r="U218" s="2">
        <v>40.086570000000002</v>
      </c>
      <c r="V218" s="3">
        <v>47.778739999999999</v>
      </c>
      <c r="W218" s="4">
        <v>22.796530000000001</v>
      </c>
      <c r="X218" s="5">
        <v>16.45936</v>
      </c>
      <c r="Y218" s="2">
        <v>42.086570000000002</v>
      </c>
      <c r="Z218" s="3">
        <v>49.778739999999999</v>
      </c>
      <c r="AA218" s="327">
        <v>40.83531</v>
      </c>
      <c r="AB218" s="328">
        <v>36.547820000000002</v>
      </c>
      <c r="AC218" s="2">
        <v>38.586570000000002</v>
      </c>
      <c r="AD218" s="73">
        <v>47.278739999999999</v>
      </c>
      <c r="AE218" s="339">
        <f>I218+Sheet1!B212</f>
        <v>21.291519999999998</v>
      </c>
      <c r="AF218" s="342">
        <f>J218+Sheet1!C212</f>
        <v>19.689599999999999</v>
      </c>
      <c r="AG218" s="330">
        <v>3.6445099603855784</v>
      </c>
      <c r="AH218" s="331">
        <v>3.5143488903718074</v>
      </c>
      <c r="AI218" s="330">
        <v>3.0913254128270524</v>
      </c>
      <c r="AJ218" s="331">
        <v>3.1564059478339379</v>
      </c>
      <c r="AK218" s="337">
        <v>3.1456280814546647</v>
      </c>
      <c r="AL218" s="338">
        <v>3.2317073076037932</v>
      </c>
      <c r="AM218" s="337">
        <v>3.0683867057365406</v>
      </c>
      <c r="AN218" s="331">
        <v>2.9286240753098394</v>
      </c>
      <c r="AO218" s="332">
        <v>2.7333824702891834</v>
      </c>
      <c r="AP218" s="333">
        <v>2.5381408652685273</v>
      </c>
      <c r="AQ218" s="332">
        <v>2.2290083239858225</v>
      </c>
      <c r="AR218" s="338">
        <v>3.3283488428046089</v>
      </c>
      <c r="AS218" s="337">
        <v>3.2019603963969985</v>
      </c>
      <c r="AT218" s="338">
        <v>3.364275064068853</v>
      </c>
      <c r="AU218" s="337">
        <v>3.2131693774314436</v>
      </c>
      <c r="AV218" s="338">
        <v>3.2046907892130814</v>
      </c>
      <c r="AW218" s="337">
        <v>2.8235854340419828</v>
      </c>
      <c r="AX218" s="338">
        <v>3.2018166915119419</v>
      </c>
      <c r="AY218" s="337">
        <v>3.1635911920867863</v>
      </c>
      <c r="AZ218" s="338">
        <v>2.8632479823177079</v>
      </c>
      <c r="BA218" s="332">
        <v>3.7096</v>
      </c>
      <c r="BB218" s="333">
        <v>4.7834193230060711</v>
      </c>
      <c r="BC218" s="15"/>
      <c r="BD218" s="151"/>
      <c r="BE218" s="151"/>
      <c r="BF218" s="151"/>
      <c r="BG218" s="151"/>
      <c r="BH218" s="151"/>
      <c r="BI218" s="151"/>
      <c r="BJ218" s="266">
        <f t="shared" si="203"/>
        <v>2.7877300419648168</v>
      </c>
      <c r="BK218" s="266">
        <f t="shared" si="204"/>
        <v>2.5892936103959014</v>
      </c>
      <c r="BL218" s="266">
        <f t="shared" si="205"/>
        <v>2.8933904971203566</v>
      </c>
      <c r="BM218" s="266">
        <f t="shared" si="206"/>
        <v>2.6874333589260453</v>
      </c>
      <c r="BN218" s="266">
        <f t="shared" si="207"/>
        <v>2.7394618771017796</v>
      </c>
      <c r="BO218" s="266"/>
      <c r="BP218" s="266">
        <f t="shared" si="208"/>
        <v>3.204219364122415</v>
      </c>
      <c r="BQ218" s="292">
        <f t="shared" si="209"/>
        <v>2.7877300419648168</v>
      </c>
      <c r="BR218" s="292">
        <f t="shared" si="210"/>
        <v>3.0284270769180122</v>
      </c>
      <c r="BS218" s="292">
        <f t="shared" si="211"/>
        <v>3.1932917899773545</v>
      </c>
      <c r="BT218" s="292">
        <f t="shared" si="212"/>
        <v>3.1041818987619596</v>
      </c>
      <c r="BU218" s="292">
        <f t="shared" si="213"/>
        <v>3.1543180099653672</v>
      </c>
      <c r="BV218" s="292">
        <f t="shared" si="214"/>
        <v>3.201705947833938</v>
      </c>
      <c r="BW218" s="169"/>
      <c r="BX218" s="148">
        <v>27.821210000000001</v>
      </c>
      <c r="BY218" s="165">
        <v>38.073109999999993</v>
      </c>
      <c r="BZ218" s="165">
        <v>14.316655555555554</v>
      </c>
      <c r="CA218" s="165">
        <v>30.101178888888889</v>
      </c>
      <c r="CB218" s="165">
        <v>36.460255555555555</v>
      </c>
      <c r="CC218" s="165">
        <v>28.880680000000002</v>
      </c>
      <c r="CD218" s="165">
        <v>20.579555555555551</v>
      </c>
      <c r="CE218" s="165">
        <v>38.929758888888884</v>
      </c>
      <c r="CF218" s="165">
        <v>36.406443333333328</v>
      </c>
      <c r="CG218" s="200"/>
      <c r="CH218" s="295"/>
      <c r="CI218" s="295"/>
      <c r="CJ218" s="295"/>
      <c r="CK218" s="295"/>
      <c r="CL218" s="295"/>
      <c r="CM218" s="295"/>
      <c r="CN218" s="177"/>
      <c r="CO218" s="171">
        <f t="shared" si="194"/>
        <v>2036</v>
      </c>
      <c r="CP218" s="173">
        <f t="shared" si="215"/>
        <v>49827</v>
      </c>
      <c r="CQ218" s="272">
        <f t="shared" si="199"/>
        <v>3.1861683425453777</v>
      </c>
      <c r="CR218" s="272">
        <f t="shared" si="200"/>
        <v>3.1041818987619596</v>
      </c>
      <c r="CS218" s="272">
        <f t="shared" si="197"/>
        <v>3.2034306929480532</v>
      </c>
      <c r="CT218" s="272">
        <f t="shared" si="197"/>
        <v>3.1643383236462772</v>
      </c>
      <c r="CU218" s="272">
        <f t="shared" si="197"/>
        <v>3.2034306929480532</v>
      </c>
      <c r="CV218" s="272">
        <f t="shared" si="201"/>
        <v>3.1729342758099048</v>
      </c>
      <c r="CW218" s="272">
        <f t="shared" si="202"/>
        <v>3.188255512087121</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198"/>
        <v>49857</v>
      </c>
      <c r="C219" s="193">
        <f t="shared" si="195"/>
        <v>49887</v>
      </c>
      <c r="D219" s="191">
        <f t="shared" si="196"/>
        <v>49857</v>
      </c>
      <c r="E219" s="325">
        <v>117.97069999999999</v>
      </c>
      <c r="F219" s="329">
        <v>38.894100000000002</v>
      </c>
      <c r="G219" s="327">
        <v>155.96870000000001</v>
      </c>
      <c r="H219" s="328">
        <v>56.914160000000003</v>
      </c>
      <c r="I219" s="325">
        <v>104.3888</v>
      </c>
      <c r="J219" s="329">
        <v>22.677779999999998</v>
      </c>
      <c r="K219" s="327">
        <v>110.5934</v>
      </c>
      <c r="L219" s="328">
        <v>46.310070000000003</v>
      </c>
      <c r="M219" s="325">
        <v>147.14089999999999</v>
      </c>
      <c r="N219" s="329">
        <v>48.611159999999998</v>
      </c>
      <c r="O219" s="339">
        <f>G219+Sheet1!D213</f>
        <v>160.46870000000001</v>
      </c>
      <c r="P219" s="340">
        <f>H219+Sheet1!E213</f>
        <v>57.914160000000003</v>
      </c>
      <c r="Q219" s="325">
        <v>171.13380000000001</v>
      </c>
      <c r="R219" s="329">
        <v>45.978340000000003</v>
      </c>
      <c r="S219" s="4">
        <v>197.661</v>
      </c>
      <c r="T219" s="5">
        <v>66.759280000000004</v>
      </c>
      <c r="U219" s="2">
        <v>200.161</v>
      </c>
      <c r="V219" s="3">
        <v>66.759280000000004</v>
      </c>
      <c r="W219" s="4">
        <v>120.7333</v>
      </c>
      <c r="X219" s="5">
        <v>31.128129999999999</v>
      </c>
      <c r="Y219" s="2">
        <v>198.661</v>
      </c>
      <c r="Z219" s="3">
        <v>66.759280000000004</v>
      </c>
      <c r="AA219" s="327">
        <v>171.90600000000001</v>
      </c>
      <c r="AB219" s="328">
        <v>48.606430000000003</v>
      </c>
      <c r="AC219" s="2">
        <v>196.661</v>
      </c>
      <c r="AD219" s="73">
        <v>65.259280000000004</v>
      </c>
      <c r="AE219" s="339">
        <f>I219+Sheet1!B213</f>
        <v>108.40770000000001</v>
      </c>
      <c r="AF219" s="342">
        <f>J219+Sheet1!C213</f>
        <v>30.177629999999997</v>
      </c>
      <c r="AG219" s="330">
        <v>3.8397515654062335</v>
      </c>
      <c r="AH219" s="331">
        <v>3.7421307628959055</v>
      </c>
      <c r="AI219" s="330">
        <v>3.3191072853511514</v>
      </c>
      <c r="AJ219" s="331">
        <v>3.3841878203580369</v>
      </c>
      <c r="AK219" s="337">
        <v>3.3733544904452422</v>
      </c>
      <c r="AL219" s="338">
        <v>3.4622600179295722</v>
      </c>
      <c r="AM219" s="337">
        <v>3.2379378665353165</v>
      </c>
      <c r="AN219" s="331">
        <v>3.0099747440684461</v>
      </c>
      <c r="AO219" s="332">
        <v>2.7821928715443471</v>
      </c>
      <c r="AP219" s="333">
        <v>2.4893304640133636</v>
      </c>
      <c r="AQ219" s="332">
        <v>2.1801979227306583</v>
      </c>
      <c r="AR219" s="338">
        <v>3.5621433197255339</v>
      </c>
      <c r="AS219" s="337">
        <v>3.4322155829714238</v>
      </c>
      <c r="AT219" s="338">
        <v>3.598254419434848</v>
      </c>
      <c r="AU219" s="337">
        <v>3.4447100234708463</v>
      </c>
      <c r="AV219" s="338">
        <v>3.4343100267545643</v>
      </c>
      <c r="AW219" s="337">
        <v>2.8747324256590399</v>
      </c>
      <c r="AX219" s="338">
        <v>3.4320711385725868</v>
      </c>
      <c r="AY219" s="337">
        <v>3.3914100402998995</v>
      </c>
      <c r="AZ219" s="338">
        <v>2.9602435097706947</v>
      </c>
      <c r="BA219" s="332">
        <v>3.8397999999999999</v>
      </c>
      <c r="BB219" s="333">
        <v>4.3929361129647591</v>
      </c>
      <c r="BC219" s="15"/>
      <c r="BD219" s="151"/>
      <c r="BE219" s="151"/>
      <c r="BF219" s="151"/>
      <c r="BG219" s="151"/>
      <c r="BH219" s="151"/>
      <c r="BI219" s="151"/>
      <c r="BJ219" s="266">
        <f t="shared" si="203"/>
        <v>2.8373391498570455</v>
      </c>
      <c r="BK219" s="266">
        <f t="shared" si="204"/>
        <v>2.5396845025036727</v>
      </c>
      <c r="BL219" s="266">
        <f t="shared" si="205"/>
        <v>2.9448797816689343</v>
      </c>
      <c r="BM219" s="266">
        <f t="shared" si="206"/>
        <v>2.6359440743774676</v>
      </c>
      <c r="BN219" s="266">
        <f t="shared" si="207"/>
        <v>2.73946187710178</v>
      </c>
      <c r="BO219" s="266"/>
      <c r="BP219" s="266">
        <f t="shared" si="208"/>
        <v>3.4351651945230022</v>
      </c>
      <c r="BQ219" s="292">
        <f t="shared" si="209"/>
        <v>2.8373391498570455</v>
      </c>
      <c r="BR219" s="292">
        <f t="shared" si="210"/>
        <v>3.1122417357212901</v>
      </c>
      <c r="BS219" s="292">
        <f t="shared" si="211"/>
        <v>3.424181386439463</v>
      </c>
      <c r="BT219" s="292">
        <f t="shared" si="212"/>
        <v>3.2743627286312518</v>
      </c>
      <c r="BU219" s="292">
        <f t="shared" si="213"/>
        <v>3.3825070151166376</v>
      </c>
      <c r="BV219" s="292">
        <f t="shared" si="214"/>
        <v>3.429487820358037</v>
      </c>
      <c r="BW219" s="169"/>
      <c r="BX219" s="148">
        <v>83.108973118279565</v>
      </c>
      <c r="BY219" s="165">
        <v>112.2994941935484</v>
      </c>
      <c r="BZ219" s="165">
        <v>68.365662150537645</v>
      </c>
      <c r="CA219" s="165">
        <v>103.70305763440861</v>
      </c>
      <c r="CB219" s="165">
        <v>115.95773698924731</v>
      </c>
      <c r="CC219" s="165">
        <v>82.253437311827952</v>
      </c>
      <c r="CD219" s="165">
        <v>73.919174516129033</v>
      </c>
      <c r="CE219" s="165">
        <v>117.54812505376346</v>
      </c>
      <c r="CF219" s="165">
        <v>115.25648344086022</v>
      </c>
      <c r="CG219" s="200"/>
      <c r="CH219" s="295"/>
      <c r="CI219" s="295"/>
      <c r="CJ219" s="295"/>
      <c r="CK219" s="295"/>
      <c r="CL219" s="295"/>
      <c r="CM219" s="295"/>
      <c r="CN219" s="177"/>
      <c r="CO219" s="171">
        <f t="shared" ref="CO219:CO282" si="216">YEAR($CP219)</f>
        <v>2036</v>
      </c>
      <c r="CP219" s="173">
        <f t="shared" si="215"/>
        <v>49857</v>
      </c>
      <c r="CQ219" s="272">
        <f t="shared" si="199"/>
        <v>3.4194796941013532</v>
      </c>
      <c r="CR219" s="272">
        <f t="shared" si="200"/>
        <v>3.2743627286312518</v>
      </c>
      <c r="CS219" s="272">
        <f t="shared" si="197"/>
        <v>3.4343202894101617</v>
      </c>
      <c r="CT219" s="272">
        <f t="shared" si="197"/>
        <v>3.3925273287975477</v>
      </c>
      <c r="CU219" s="272">
        <f t="shared" si="197"/>
        <v>3.4343202894101617</v>
      </c>
      <c r="CV219" s="272">
        <f t="shared" si="201"/>
        <v>3.3462002592945925</v>
      </c>
      <c r="CW219" s="272">
        <f t="shared" si="202"/>
        <v>3.4170440541965013</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198"/>
        <v>49888</v>
      </c>
      <c r="C220" s="193">
        <f t="shared" si="195"/>
        <v>49918</v>
      </c>
      <c r="D220" s="191">
        <f t="shared" si="196"/>
        <v>49888</v>
      </c>
      <c r="E220" s="325">
        <v>152.44069999999999</v>
      </c>
      <c r="F220" s="329">
        <v>57.801929999999999</v>
      </c>
      <c r="G220" s="327">
        <v>173.577</v>
      </c>
      <c r="H220" s="328">
        <v>77.936520000000002</v>
      </c>
      <c r="I220" s="325">
        <v>138.59479999999999</v>
      </c>
      <c r="J220" s="329">
        <v>41.470869999999998</v>
      </c>
      <c r="K220" s="327">
        <v>141.2895</v>
      </c>
      <c r="L220" s="328">
        <v>62.471870000000003</v>
      </c>
      <c r="M220" s="325">
        <v>165.9742</v>
      </c>
      <c r="N220" s="329">
        <v>70.275379999999998</v>
      </c>
      <c r="O220" s="339">
        <f>G220+Sheet1!D214</f>
        <v>177.577</v>
      </c>
      <c r="P220" s="340">
        <f>H220+Sheet1!E214</f>
        <v>78.436520000000002</v>
      </c>
      <c r="Q220" s="325">
        <v>172.3279</v>
      </c>
      <c r="R220" s="329">
        <v>64.846090000000004</v>
      </c>
      <c r="S220" s="4">
        <v>211.5873</v>
      </c>
      <c r="T220" s="5">
        <v>89.528919999999999</v>
      </c>
      <c r="U220" s="2">
        <v>213.5873</v>
      </c>
      <c r="V220" s="3">
        <v>90.028919999999999</v>
      </c>
      <c r="W220" s="4">
        <v>163.5984</v>
      </c>
      <c r="X220" s="5">
        <v>51.84657</v>
      </c>
      <c r="Y220" s="2">
        <v>211.5873</v>
      </c>
      <c r="Z220" s="3">
        <v>90.528919999999999</v>
      </c>
      <c r="AA220" s="327">
        <v>172.65350000000001</v>
      </c>
      <c r="AB220" s="328">
        <v>65.588840000000005</v>
      </c>
      <c r="AC220" s="2">
        <v>210.5873</v>
      </c>
      <c r="AD220" s="73">
        <v>89.028919999999999</v>
      </c>
      <c r="AE220" s="339">
        <f>I220+Sheet1!B214</f>
        <v>141.46375</v>
      </c>
      <c r="AF220" s="342">
        <f>J220+Sheet1!C214</f>
        <v>48.094219999999993</v>
      </c>
      <c r="AG220" s="330">
        <v>3.9373723679165615</v>
      </c>
      <c r="AH220" s="331">
        <v>3.872291832909676</v>
      </c>
      <c r="AI220" s="330">
        <v>3.4167280878614794</v>
      </c>
      <c r="AJ220" s="331">
        <v>3.4655384891166432</v>
      </c>
      <c r="AK220" s="337">
        <v>3.4547446607659893</v>
      </c>
      <c r="AL220" s="338">
        <v>3.5434699298083645</v>
      </c>
      <c r="AM220" s="337">
        <v>3.3180228349910386</v>
      </c>
      <c r="AN220" s="331">
        <v>3.0913254128270524</v>
      </c>
      <c r="AO220" s="332">
        <v>2.8635435403029539</v>
      </c>
      <c r="AP220" s="333">
        <v>2.4893304640133636</v>
      </c>
      <c r="AQ220" s="332">
        <v>2.163927788978937</v>
      </c>
      <c r="AR220" s="338">
        <v>3.643132944912737</v>
      </c>
      <c r="AS220" s="337">
        <v>3.5135350458492183</v>
      </c>
      <c r="AT220" s="338">
        <v>3.6791123727482504</v>
      </c>
      <c r="AU220" s="337">
        <v>3.5259839278803056</v>
      </c>
      <c r="AV220" s="338">
        <v>3.5155498938080068</v>
      </c>
      <c r="AW220" s="337">
        <v>2.8774187617173421</v>
      </c>
      <c r="AX220" s="338">
        <v>3.5133911281378767</v>
      </c>
      <c r="AY220" s="337">
        <v>3.4727343746837458</v>
      </c>
      <c r="AZ220" s="338">
        <v>3.0314107128533392</v>
      </c>
      <c r="BA220" s="332">
        <v>3.9535999999999998</v>
      </c>
      <c r="BB220" s="333">
        <v>4.4254763804682016</v>
      </c>
      <c r="BC220" s="15"/>
      <c r="BD220" s="151"/>
      <c r="BE220" s="151"/>
      <c r="BF220" s="151"/>
      <c r="BG220" s="151"/>
      <c r="BH220" s="151"/>
      <c r="BI220" s="151"/>
      <c r="BJ220" s="266">
        <f t="shared" si="203"/>
        <v>2.9200209963440935</v>
      </c>
      <c r="BK220" s="266">
        <f t="shared" si="204"/>
        <v>2.5396845025036727</v>
      </c>
      <c r="BL220" s="266">
        <f t="shared" si="205"/>
        <v>3.0306952559165636</v>
      </c>
      <c r="BM220" s="266">
        <f t="shared" si="206"/>
        <v>2.6359440743774676</v>
      </c>
      <c r="BN220" s="266">
        <f t="shared" si="207"/>
        <v>2.7815862072854496</v>
      </c>
      <c r="BO220" s="266"/>
      <c r="BP220" s="266">
        <f t="shared" si="208"/>
        <v>3.517645848237497</v>
      </c>
      <c r="BQ220" s="292">
        <f t="shared" si="209"/>
        <v>2.9200209963440935</v>
      </c>
      <c r="BR220" s="292">
        <f t="shared" si="210"/>
        <v>3.1960563945245681</v>
      </c>
      <c r="BS220" s="292">
        <f t="shared" si="211"/>
        <v>3.5067020904045316</v>
      </c>
      <c r="BT220" s="292">
        <f t="shared" si="212"/>
        <v>3.3547451119050873</v>
      </c>
      <c r="BU220" s="292">
        <f t="shared" si="213"/>
        <v>3.4640625188322924</v>
      </c>
      <c r="BV220" s="292">
        <f t="shared" si="214"/>
        <v>3.5108384891166433</v>
      </c>
      <c r="BW220" s="169"/>
      <c r="BX220" s="148">
        <v>110.71823150537634</v>
      </c>
      <c r="BY220" s="165">
        <v>131.41291741935484</v>
      </c>
      <c r="BZ220" s="165">
        <v>95.776723333333308</v>
      </c>
      <c r="CA220" s="165">
        <v>123.78439763440858</v>
      </c>
      <c r="CB220" s="165">
        <v>124.94344612903227</v>
      </c>
      <c r="CC220" s="165">
        <v>106.54194268817204</v>
      </c>
      <c r="CD220" s="165">
        <v>100.30083892473118</v>
      </c>
      <c r="CE220" s="165">
        <v>125.45295096774194</v>
      </c>
      <c r="CF220" s="165">
        <v>133.86990666666665</v>
      </c>
      <c r="CG220" s="200"/>
      <c r="CH220" s="295"/>
      <c r="CI220" s="295"/>
      <c r="CJ220" s="295"/>
      <c r="CK220" s="295"/>
      <c r="CL220" s="295"/>
      <c r="CM220" s="295"/>
      <c r="CN220" s="177"/>
      <c r="CO220" s="171">
        <f t="shared" si="216"/>
        <v>2036</v>
      </c>
      <c r="CP220" s="173">
        <f t="shared" si="215"/>
        <v>49888</v>
      </c>
      <c r="CQ220" s="272">
        <f t="shared" si="199"/>
        <v>3.5194702733396284</v>
      </c>
      <c r="CR220" s="272">
        <f t="shared" si="200"/>
        <v>3.3547451119050873</v>
      </c>
      <c r="CS220" s="272">
        <f t="shared" si="197"/>
        <v>3.5168409933752303</v>
      </c>
      <c r="CT220" s="272">
        <f t="shared" si="197"/>
        <v>3.474082832513202</v>
      </c>
      <c r="CU220" s="272">
        <f t="shared" si="197"/>
        <v>3.5168409933752303</v>
      </c>
      <c r="CV220" s="272">
        <f t="shared" si="201"/>
        <v>3.4280398689820126</v>
      </c>
      <c r="CW220" s="272">
        <f t="shared" si="202"/>
        <v>3.498754247806994</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198"/>
        <v>49919</v>
      </c>
      <c r="C221" s="193">
        <f t="shared" si="195"/>
        <v>49948</v>
      </c>
      <c r="D221" s="191">
        <f t="shared" si="196"/>
        <v>49919</v>
      </c>
      <c r="E221" s="325">
        <v>58.630020000000002</v>
      </c>
      <c r="F221" s="329">
        <v>44.2151</v>
      </c>
      <c r="G221" s="327">
        <v>74.046099999999996</v>
      </c>
      <c r="H221" s="328">
        <v>57.516330000000004</v>
      </c>
      <c r="I221" s="325">
        <v>40.557499999999997</v>
      </c>
      <c r="J221" s="329">
        <v>26.47222</v>
      </c>
      <c r="K221" s="327">
        <v>70.688329999999993</v>
      </c>
      <c r="L221" s="328">
        <v>61.399009999999997</v>
      </c>
      <c r="M221" s="325">
        <v>73.389049999999997</v>
      </c>
      <c r="N221" s="329">
        <v>59.698619999999998</v>
      </c>
      <c r="O221" s="339">
        <f>G221+Sheet1!D215</f>
        <v>76.046099999999996</v>
      </c>
      <c r="P221" s="340">
        <f>H221+Sheet1!E215</f>
        <v>55.516330000000004</v>
      </c>
      <c r="Q221" s="325">
        <v>52.505499999999998</v>
      </c>
      <c r="R221" s="329">
        <v>33.981050000000003</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55.511510000000001</v>
      </c>
      <c r="AB221" s="328">
        <v>37.554099999999998</v>
      </c>
      <c r="AC221" s="2">
        <v>86.737340000000003</v>
      </c>
      <c r="AD221" s="73">
        <v>65.182410000000004</v>
      </c>
      <c r="AE221" s="339">
        <f>I221+Sheet1!B215</f>
        <v>44.131949999999996</v>
      </c>
      <c r="AF221" s="342">
        <f>J221+Sheet1!C215</f>
        <v>32.698869999999999</v>
      </c>
      <c r="AG221" s="330">
        <v>3.8234814316545127</v>
      </c>
      <c r="AH221" s="331">
        <v>3.774671030399348</v>
      </c>
      <c r="AI221" s="330">
        <v>3.3516475528545939</v>
      </c>
      <c r="AJ221" s="331">
        <v>3.4167280878614794</v>
      </c>
      <c r="AK221" s="337">
        <v>3.4058285065429361</v>
      </c>
      <c r="AL221" s="338">
        <v>3.4951324094795342</v>
      </c>
      <c r="AM221" s="337">
        <v>3.2804833213796889</v>
      </c>
      <c r="AN221" s="331">
        <v>3.1564059478339379</v>
      </c>
      <c r="AO221" s="332">
        <v>2.8798136740546756</v>
      </c>
      <c r="AP221" s="333">
        <v>2.3103589927444288</v>
      </c>
      <c r="AQ221" s="332">
        <v>2.0012264514617235</v>
      </c>
      <c r="AR221" s="338">
        <v>3.5954085576101318</v>
      </c>
      <c r="AS221" s="337">
        <v>3.4649042372894407</v>
      </c>
      <c r="AT221" s="338">
        <v>3.6317404953386099</v>
      </c>
      <c r="AU221" s="337">
        <v>3.4773297599925796</v>
      </c>
      <c r="AV221" s="338">
        <v>3.4670114896776929</v>
      </c>
      <c r="AW221" s="337">
        <v>2.7517809635548844</v>
      </c>
      <c r="AX221" s="338">
        <v>3.4647589095385269</v>
      </c>
      <c r="AY221" s="337">
        <v>3.4239944754071754</v>
      </c>
      <c r="AZ221" s="338">
        <v>3.0374953218516318</v>
      </c>
      <c r="BA221" s="332">
        <v>3.8723000000000001</v>
      </c>
      <c r="BB221" s="333">
        <v>4.2953153104544315</v>
      </c>
      <c r="BC221" s="15"/>
      <c r="BD221" s="151"/>
      <c r="BE221" s="151"/>
      <c r="BF221" s="151"/>
      <c r="BG221" s="151"/>
      <c r="BH221" s="151"/>
      <c r="BI221" s="151"/>
      <c r="BJ221" s="266">
        <f t="shared" si="203"/>
        <v>2.9365573656415038</v>
      </c>
      <c r="BK221" s="266">
        <f t="shared" si="204"/>
        <v>2.3577844402321668</v>
      </c>
      <c r="BL221" s="266">
        <f t="shared" si="205"/>
        <v>3.0478583507660901</v>
      </c>
      <c r="BM221" s="266">
        <f t="shared" si="206"/>
        <v>2.4471500310326824</v>
      </c>
      <c r="BN221" s="266">
        <f t="shared" si="207"/>
        <v>2.6973375469181109</v>
      </c>
      <c r="BO221" s="266"/>
      <c r="BP221" s="266">
        <f t="shared" si="208"/>
        <v>3.4681574560088002</v>
      </c>
      <c r="BQ221" s="292">
        <f t="shared" si="209"/>
        <v>2.9365573656415038</v>
      </c>
      <c r="BR221" s="292">
        <f t="shared" si="210"/>
        <v>3.2631081215671904</v>
      </c>
      <c r="BS221" s="292">
        <f t="shared" si="211"/>
        <v>3.4571064762678052</v>
      </c>
      <c r="BT221" s="292">
        <f t="shared" si="212"/>
        <v>3.3170661862688835</v>
      </c>
      <c r="BU221" s="292">
        <f t="shared" si="213"/>
        <v>3.415046997894418</v>
      </c>
      <c r="BV221" s="292">
        <f t="shared" si="214"/>
        <v>3.4620280878614795</v>
      </c>
      <c r="BW221" s="169"/>
      <c r="BX221" s="148">
        <v>52.223388888888891</v>
      </c>
      <c r="BY221" s="165">
        <v>66.699535555555556</v>
      </c>
      <c r="BZ221" s="165">
        <v>34.297375555555554</v>
      </c>
      <c r="CA221" s="165">
        <v>67.304414444444447</v>
      </c>
      <c r="CB221" s="165">
        <v>44.272411111111111</v>
      </c>
      <c r="CC221" s="165">
        <v>66.55974333333333</v>
      </c>
      <c r="CD221" s="165">
        <v>39.050581111111114</v>
      </c>
      <c r="CE221" s="165">
        <v>47.530438888888895</v>
      </c>
      <c r="CF221" s="165">
        <v>66.921757777777785</v>
      </c>
      <c r="CG221" s="200"/>
      <c r="CH221" s="295"/>
      <c r="CI221" s="295"/>
      <c r="CJ221" s="295"/>
      <c r="CK221" s="295"/>
      <c r="CL221" s="295"/>
      <c r="CM221" s="295"/>
      <c r="CN221" s="177"/>
      <c r="CO221" s="171">
        <f t="shared" si="216"/>
        <v>2036</v>
      </c>
      <c r="CP221" s="173">
        <f t="shared" si="215"/>
        <v>49919</v>
      </c>
      <c r="CQ221" s="272">
        <f t="shared" si="199"/>
        <v>3.4528098871807784</v>
      </c>
      <c r="CR221" s="272">
        <f t="shared" si="200"/>
        <v>3.3170661862688835</v>
      </c>
      <c r="CS221" s="272">
        <f t="shared" si="197"/>
        <v>3.4672453792385038</v>
      </c>
      <c r="CT221" s="272">
        <f t="shared" si="197"/>
        <v>3.4250673115753276</v>
      </c>
      <c r="CU221" s="272">
        <f t="shared" si="197"/>
        <v>3.4672453792385038</v>
      </c>
      <c r="CV221" s="272">
        <f t="shared" si="201"/>
        <v>3.3896778742025924</v>
      </c>
      <c r="CW221" s="272">
        <f t="shared" si="202"/>
        <v>3.4497281316406982</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198"/>
        <v>49949</v>
      </c>
      <c r="C222" s="193">
        <f t="shared" si="195"/>
        <v>49979</v>
      </c>
      <c r="D222" s="191">
        <f t="shared" si="196"/>
        <v>49949</v>
      </c>
      <c r="E222" s="325">
        <v>66.362620000000007</v>
      </c>
      <c r="F222" s="329">
        <v>52.887210000000003</v>
      </c>
      <c r="G222" s="327">
        <v>54.012650000000001</v>
      </c>
      <c r="H222" s="328">
        <v>50.122430000000001</v>
      </c>
      <c r="I222" s="325">
        <v>48.466380000000001</v>
      </c>
      <c r="J222" s="329">
        <v>35.000729999999997</v>
      </c>
      <c r="K222" s="327">
        <v>70.142570000000006</v>
      </c>
      <c r="L222" s="328">
        <v>66.407179999999997</v>
      </c>
      <c r="M222" s="325">
        <v>70.961129999999997</v>
      </c>
      <c r="N222" s="329">
        <v>66.052300000000002</v>
      </c>
      <c r="O222" s="339">
        <f>G222+Sheet1!D216</f>
        <v>52.262650000000001</v>
      </c>
      <c r="P222" s="340">
        <f>H222+Sheet1!E216</f>
        <v>48.122430000000001</v>
      </c>
      <c r="Q222" s="325">
        <v>31.564879999999999</v>
      </c>
      <c r="R222" s="329">
        <v>28.61506</v>
      </c>
      <c r="S222" s="4">
        <v>60.68694</v>
      </c>
      <c r="T222" s="5">
        <v>55.21105</v>
      </c>
      <c r="U222" s="2">
        <v>61.18694</v>
      </c>
      <c r="V222" s="3">
        <v>56.96105</v>
      </c>
      <c r="W222" s="4">
        <v>58.775419999999997</v>
      </c>
      <c r="X222" s="5">
        <v>43.257910000000003</v>
      </c>
      <c r="Y222" s="2">
        <v>63.68694</v>
      </c>
      <c r="Z222" s="3">
        <v>58.71105</v>
      </c>
      <c r="AA222" s="327">
        <v>33.11253</v>
      </c>
      <c r="AB222" s="328">
        <v>32.465560000000004</v>
      </c>
      <c r="AC222" s="2">
        <v>62.68694</v>
      </c>
      <c r="AD222" s="73">
        <v>56.71105</v>
      </c>
      <c r="AE222" s="339">
        <f>I222+Sheet1!B216</f>
        <v>53.679279999999999</v>
      </c>
      <c r="AF222" s="342">
        <f>J222+Sheet1!C216</f>
        <v>38.588830000000002</v>
      </c>
      <c r="AG222" s="330">
        <v>3.807211297902791</v>
      </c>
      <c r="AH222" s="331">
        <v>3.8234814316545127</v>
      </c>
      <c r="AI222" s="330">
        <v>3.4004579541097577</v>
      </c>
      <c r="AJ222" s="331">
        <v>3.4492683553649219</v>
      </c>
      <c r="AK222" s="337">
        <v>3.4383779924167492</v>
      </c>
      <c r="AL222" s="338">
        <v>3.5266625347166025</v>
      </c>
      <c r="AM222" s="337">
        <v>3.369405693744989</v>
      </c>
      <c r="AN222" s="331">
        <v>3.3028371515994297</v>
      </c>
      <c r="AO222" s="332">
        <v>3.1401358140822166</v>
      </c>
      <c r="AP222" s="333">
        <v>2.6683019352822979</v>
      </c>
      <c r="AQ222" s="332">
        <v>2.0174965852134448</v>
      </c>
      <c r="AR222" s="338">
        <v>3.6258374399646303</v>
      </c>
      <c r="AS222" s="337">
        <v>3.4965325305599912</v>
      </c>
      <c r="AT222" s="338">
        <v>3.662138649791872</v>
      </c>
      <c r="AU222" s="337">
        <v>3.5085119298029817</v>
      </c>
      <c r="AV222" s="338">
        <v>3.4989284104085896</v>
      </c>
      <c r="AW222" s="337">
        <v>3.0071196196691092</v>
      </c>
      <c r="AX222" s="338">
        <v>3.4963873257206832</v>
      </c>
      <c r="AY222" s="337">
        <v>3.456528597330371</v>
      </c>
      <c r="AZ222" s="338">
        <v>3.2356720367414273</v>
      </c>
      <c r="BA222" s="332">
        <v>4.1162999999999998</v>
      </c>
      <c r="BB222" s="333">
        <v>4.3766659792130378</v>
      </c>
      <c r="BC222" s="15"/>
      <c r="BD222" s="151"/>
      <c r="BE222" s="151"/>
      <c r="BF222" s="151"/>
      <c r="BG222" s="151"/>
      <c r="BH222" s="151"/>
      <c r="BI222" s="151"/>
      <c r="BJ222" s="266">
        <f t="shared" si="203"/>
        <v>3.2011392744000573</v>
      </c>
      <c r="BK222" s="266">
        <f t="shared" si="204"/>
        <v>2.7215845647751782</v>
      </c>
      <c r="BL222" s="266">
        <f t="shared" si="205"/>
        <v>3.3224678683585047</v>
      </c>
      <c r="BM222" s="266">
        <f t="shared" si="206"/>
        <v>2.8247381177222528</v>
      </c>
      <c r="BN222" s="266">
        <f t="shared" si="207"/>
        <v>3.0174824563139984</v>
      </c>
      <c r="BO222" s="266"/>
      <c r="BP222" s="266">
        <f t="shared" si="208"/>
        <v>3.5011497174945978</v>
      </c>
      <c r="BQ222" s="292">
        <f t="shared" si="209"/>
        <v>3.2011392744000573</v>
      </c>
      <c r="BR222" s="292">
        <f t="shared" si="210"/>
        <v>3.4139745074130912</v>
      </c>
      <c r="BS222" s="292">
        <f t="shared" si="211"/>
        <v>3.4901080841698766</v>
      </c>
      <c r="BT222" s="292">
        <f t="shared" si="212"/>
        <v>3.4063187932801253</v>
      </c>
      <c r="BU222" s="292">
        <f t="shared" si="213"/>
        <v>3.4476626037552123</v>
      </c>
      <c r="BV222" s="292">
        <f t="shared" si="214"/>
        <v>3.4945683553649221</v>
      </c>
      <c r="BW222" s="169"/>
      <c r="BX222" s="148">
        <v>60.711641612903229</v>
      </c>
      <c r="BY222" s="165">
        <v>52.381267419354842</v>
      </c>
      <c r="BZ222" s="165">
        <v>42.819494516129026</v>
      </c>
      <c r="CA222" s="165">
        <v>68.902588387096785</v>
      </c>
      <c r="CB222" s="165">
        <v>30.327858709677418</v>
      </c>
      <c r="CC222" s="165">
        <v>68.576116129032258</v>
      </c>
      <c r="CD222" s="165">
        <v>47.351026774193542</v>
      </c>
      <c r="CE222" s="165">
        <v>32.84122</v>
      </c>
      <c r="CF222" s="165">
        <v>50.526428709677418</v>
      </c>
      <c r="CG222" s="200"/>
      <c r="CH222" s="295"/>
      <c r="CI222" s="295"/>
      <c r="CJ222" s="295"/>
      <c r="CK222" s="295"/>
      <c r="CL222" s="295"/>
      <c r="CM222" s="295"/>
      <c r="CN222" s="177"/>
      <c r="CO222" s="171">
        <f t="shared" si="216"/>
        <v>2036</v>
      </c>
      <c r="CP222" s="173">
        <f t="shared" si="215"/>
        <v>49949</v>
      </c>
      <c r="CQ222" s="272">
        <f t="shared" si="199"/>
        <v>3.5028051767999155</v>
      </c>
      <c r="CR222" s="272">
        <f t="shared" si="200"/>
        <v>3.4063187932801253</v>
      </c>
      <c r="CS222" s="272">
        <f t="shared" si="197"/>
        <v>3.5002469871405752</v>
      </c>
      <c r="CT222" s="272">
        <f t="shared" si="197"/>
        <v>3.4576829174361223</v>
      </c>
      <c r="CU222" s="272">
        <f t="shared" si="197"/>
        <v>3.5002469871405752</v>
      </c>
      <c r="CV222" s="272">
        <f t="shared" si="201"/>
        <v>3.4805485130651048</v>
      </c>
      <c r="CW222" s="272">
        <f t="shared" si="202"/>
        <v>3.4824122090848952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198"/>
        <v>49980</v>
      </c>
      <c r="C223" s="193">
        <f t="shared" si="195"/>
        <v>50009</v>
      </c>
      <c r="D223" s="191">
        <f t="shared" si="196"/>
        <v>49980</v>
      </c>
      <c r="E223" s="325">
        <v>61.253770000000003</v>
      </c>
      <c r="F223" s="329">
        <v>53.625399999999999</v>
      </c>
      <c r="G223" s="327">
        <v>50.651989999999998</v>
      </c>
      <c r="H223" s="328">
        <v>48.03989</v>
      </c>
      <c r="I223" s="325">
        <v>43.007840000000002</v>
      </c>
      <c r="J223" s="329">
        <v>35.732010000000002</v>
      </c>
      <c r="K223" s="327">
        <v>69.301310000000001</v>
      </c>
      <c r="L223" s="328">
        <v>67.886799999999994</v>
      </c>
      <c r="M223" s="325">
        <v>70.279129999999995</v>
      </c>
      <c r="N223" s="329">
        <v>68.31</v>
      </c>
      <c r="O223" s="339">
        <f>G223+Sheet1!D217</f>
        <v>48.651989999999998</v>
      </c>
      <c r="P223" s="340">
        <f>H223+Sheet1!E217</f>
        <v>46.03989</v>
      </c>
      <c r="Q223" s="325">
        <v>30.641079999999999</v>
      </c>
      <c r="R223" s="329">
        <v>29.83877</v>
      </c>
      <c r="S223" s="4">
        <v>55.30312</v>
      </c>
      <c r="T223" s="5">
        <v>51.895679999999999</v>
      </c>
      <c r="U223" s="2">
        <v>56.05312</v>
      </c>
      <c r="V223" s="3">
        <v>54.645679999999999</v>
      </c>
      <c r="W223" s="4">
        <v>51.299880000000002</v>
      </c>
      <c r="X223" s="5">
        <v>44.69464</v>
      </c>
      <c r="Y223" s="2">
        <v>55.80312</v>
      </c>
      <c r="Z223" s="3">
        <v>56.395679999999999</v>
      </c>
      <c r="AA223" s="327">
        <v>33.462519999999998</v>
      </c>
      <c r="AB223" s="328">
        <v>33.60624</v>
      </c>
      <c r="AC223" s="2">
        <v>55.80312</v>
      </c>
      <c r="AD223" s="73">
        <v>54.895679999999999</v>
      </c>
      <c r="AE223" s="339">
        <f>I223+Sheet1!B217</f>
        <v>46.749490000000002</v>
      </c>
      <c r="AF223" s="342">
        <f>J223+Sheet1!C217</f>
        <v>38.538959999999996</v>
      </c>
      <c r="AG223" s="330">
        <v>4.0187230366751692</v>
      </c>
      <c r="AH223" s="331">
        <v>4.1651542404406605</v>
      </c>
      <c r="AI223" s="330">
        <v>3.709590495392463</v>
      </c>
      <c r="AJ223" s="331">
        <v>3.7909411641510697</v>
      </c>
      <c r="AK223" s="337">
        <v>3.7799158582990708</v>
      </c>
      <c r="AL223" s="338">
        <v>3.8744394804702029</v>
      </c>
      <c r="AM223" s="337">
        <v>3.5520595373577746</v>
      </c>
      <c r="AN223" s="331">
        <v>3.6282398266338562</v>
      </c>
      <c r="AO223" s="332">
        <v>3.5143488903718074</v>
      </c>
      <c r="AP223" s="333">
        <v>3.7584008966476272</v>
      </c>
      <c r="AQ223" s="332">
        <v>2.3754395277513138</v>
      </c>
      <c r="AR223" s="338">
        <v>3.9805029227664255</v>
      </c>
      <c r="AS223" s="337">
        <v>3.8435686240846079</v>
      </c>
      <c r="AT223" s="338">
        <v>4.0172539422730855</v>
      </c>
      <c r="AU223" s="337">
        <v>3.8582690318872723</v>
      </c>
      <c r="AV223" s="338">
        <v>3.8445241505917811</v>
      </c>
      <c r="AW223" s="337">
        <v>3.9345641483830995</v>
      </c>
      <c r="AX223" s="338">
        <v>3.8434216200065809</v>
      </c>
      <c r="AY223" s="337">
        <v>3.7982913680524018</v>
      </c>
      <c r="AZ223" s="338">
        <v>3.6106406624513916</v>
      </c>
      <c r="BA223" s="332">
        <v>4.4905999999999997</v>
      </c>
      <c r="BB223" s="333">
        <v>4.458016647971645</v>
      </c>
      <c r="BC223" s="15"/>
      <c r="BD223" s="151"/>
      <c r="BE223" s="151"/>
      <c r="BF223" s="151"/>
      <c r="BG223" s="151"/>
      <c r="BH223" s="151"/>
      <c r="BI223" s="151"/>
      <c r="BJ223" s="266">
        <f t="shared" si="203"/>
        <v>3.581475768240479</v>
      </c>
      <c r="BK223" s="266">
        <f t="shared" si="204"/>
        <v>3.8295213077016235</v>
      </c>
      <c r="BL223" s="266">
        <f t="shared" si="205"/>
        <v>3.7172190498976012</v>
      </c>
      <c r="BM223" s="266">
        <f t="shared" si="206"/>
        <v>3.9746654726404906</v>
      </c>
      <c r="BN223" s="266">
        <f t="shared" si="207"/>
        <v>3.7757203996200484</v>
      </c>
      <c r="BO223" s="266"/>
      <c r="BP223" s="266">
        <f t="shared" si="208"/>
        <v>3.8475684630954778</v>
      </c>
      <c r="BQ223" s="292">
        <f t="shared" si="209"/>
        <v>3.581475768240479</v>
      </c>
      <c r="BR223" s="292">
        <f t="shared" si="210"/>
        <v>3.7492331426262036</v>
      </c>
      <c r="BS223" s="292">
        <f t="shared" si="211"/>
        <v>3.8363900124699089</v>
      </c>
      <c r="BT223" s="292">
        <f t="shared" si="212"/>
        <v>3.5896509659317219</v>
      </c>
      <c r="BU223" s="292">
        <f t="shared" si="213"/>
        <v>3.7898942587601425</v>
      </c>
      <c r="BV223" s="292">
        <f t="shared" si="214"/>
        <v>3.8362411641510699</v>
      </c>
      <c r="BW223" s="169"/>
      <c r="BX223" s="148">
        <v>57.688221192787793</v>
      </c>
      <c r="BY223" s="165">
        <v>49.431077794729546</v>
      </c>
      <c r="BZ223" s="165">
        <v>39.607070638002774</v>
      </c>
      <c r="CA223" s="165">
        <v>69.358746074895976</v>
      </c>
      <c r="CB223" s="165">
        <v>30.266075187239942</v>
      </c>
      <c r="CC223" s="165">
        <v>68.640159001386962</v>
      </c>
      <c r="CD223" s="165">
        <v>42.911835894590844</v>
      </c>
      <c r="CE223" s="165">
        <v>33.52969564493759</v>
      </c>
      <c r="CF223" s="165">
        <v>47.431077794729546</v>
      </c>
      <c r="CG223" s="200"/>
      <c r="CH223" s="295"/>
      <c r="CI223" s="295"/>
      <c r="CJ223" s="295"/>
      <c r="CK223" s="295"/>
      <c r="CL223" s="295"/>
      <c r="CM223" s="295"/>
      <c r="CN223" s="177"/>
      <c r="CO223" s="171">
        <f t="shared" si="216"/>
        <v>2036</v>
      </c>
      <c r="CP223" s="173">
        <f t="shared" si="215"/>
        <v>49980</v>
      </c>
      <c r="CQ223" s="272">
        <f t="shared" si="199"/>
        <v>3.8194420110544534</v>
      </c>
      <c r="CR223" s="272">
        <f t="shared" si="200"/>
        <v>3.5896509659317219</v>
      </c>
      <c r="CS223" s="272">
        <f t="shared" si="197"/>
        <v>3.8465289154406075</v>
      </c>
      <c r="CT223" s="272">
        <f t="shared" si="197"/>
        <v>3.7999145724410526</v>
      </c>
      <c r="CU223" s="272">
        <f t="shared" si="197"/>
        <v>3.8465289154406075</v>
      </c>
      <c r="CV223" s="272">
        <f t="shared" si="201"/>
        <v>3.6672042558021731</v>
      </c>
      <c r="CW223" s="272">
        <f t="shared" si="202"/>
        <v>3.8255950222489652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198"/>
        <v>50010</v>
      </c>
      <c r="C224" s="193">
        <f t="shared" si="195"/>
        <v>50040</v>
      </c>
      <c r="D224" s="191">
        <f t="shared" si="196"/>
        <v>50010</v>
      </c>
      <c r="E224" s="325">
        <v>75.644130000000004</v>
      </c>
      <c r="F224" s="329">
        <v>59.15849</v>
      </c>
      <c r="G224" s="327">
        <v>55.802259999999997</v>
      </c>
      <c r="H224" s="328">
        <v>51.303570000000001</v>
      </c>
      <c r="I224" s="325">
        <v>59.592509999999997</v>
      </c>
      <c r="J224" s="329">
        <v>41.354849999999999</v>
      </c>
      <c r="K224" s="327">
        <v>70.802210000000002</v>
      </c>
      <c r="L224" s="328">
        <v>67.338669999999993</v>
      </c>
      <c r="M224" s="325">
        <v>72.382469999999998</v>
      </c>
      <c r="N224" s="329">
        <v>69.448809999999995</v>
      </c>
      <c r="O224" s="339">
        <f>G224+Sheet1!D218</f>
        <v>53.802259999999997</v>
      </c>
      <c r="P224" s="340">
        <f>H224+Sheet1!E218</f>
        <v>49.303570000000001</v>
      </c>
      <c r="Q224" s="325">
        <v>37.400649999999999</v>
      </c>
      <c r="R224" s="329">
        <v>33.277619999999999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39.556930000000001</v>
      </c>
      <c r="AB224" s="328">
        <v>37.656390000000002</v>
      </c>
      <c r="AC224" s="2">
        <v>66.118549999999999</v>
      </c>
      <c r="AD224" s="73">
        <v>60.011710000000001</v>
      </c>
      <c r="AE224" s="339">
        <f>I224+Sheet1!B218</f>
        <v>61.110059999999997</v>
      </c>
      <c r="AF224" s="342">
        <f>J224+Sheet1!C218</f>
        <v>42.879399999999997</v>
      </c>
      <c r="AG224" s="330">
        <v>4.1488841066889384</v>
      </c>
      <c r="AH224" s="331">
        <v>4.7020686542474648</v>
      </c>
      <c r="AI224" s="330">
        <v>4.2465049091992668</v>
      </c>
      <c r="AJ224" s="331">
        <v>4.2302347754475456</v>
      </c>
      <c r="AK224" s="337">
        <v>4.2189955098769856</v>
      </c>
      <c r="AL224" s="338">
        <v>4.31835061752074</v>
      </c>
      <c r="AM224" s="337">
        <v>3.9567459798972417</v>
      </c>
      <c r="AN224" s="331">
        <v>4.0187230366751692</v>
      </c>
      <c r="AO224" s="332">
        <v>3.9699126354200045</v>
      </c>
      <c r="AP224" s="333">
        <v>4.4742867817233654</v>
      </c>
      <c r="AQ224" s="332">
        <v>2.6032214002754128</v>
      </c>
      <c r="AR224" s="338">
        <v>4.4297692035435627</v>
      </c>
      <c r="AS224" s="337">
        <v>4.2866558886117589</v>
      </c>
      <c r="AT224" s="338">
        <v>4.4672334221120966</v>
      </c>
      <c r="AU224" s="337">
        <v>4.3031401447819144</v>
      </c>
      <c r="AV224" s="338">
        <v>4.2868057454860331</v>
      </c>
      <c r="AW224" s="337">
        <v>4.6042775336357975</v>
      </c>
      <c r="AX224" s="338">
        <v>4.2865060317374848</v>
      </c>
      <c r="AY224" s="337">
        <v>4.2377276191612525</v>
      </c>
      <c r="AZ224" s="338">
        <v>4.046435319150314</v>
      </c>
      <c r="BA224" s="332">
        <v>4.8322000000000003</v>
      </c>
      <c r="BB224" s="333">
        <v>4.5230971829785291</v>
      </c>
      <c r="BC224" s="15"/>
      <c r="BD224" s="151"/>
      <c r="BE224" s="151"/>
      <c r="BF224" s="151"/>
      <c r="BG224" s="151"/>
      <c r="BH224" s="151"/>
      <c r="BI224" s="151"/>
      <c r="BJ224" s="266">
        <f t="shared" si="203"/>
        <v>4.0444941085679487</v>
      </c>
      <c r="BK224" s="266">
        <f t="shared" si="204"/>
        <v>4.5571215567876466</v>
      </c>
      <c r="BL224" s="266">
        <f t="shared" si="205"/>
        <v>4.1977857056843275</v>
      </c>
      <c r="BM224" s="266">
        <f t="shared" si="206"/>
        <v>4.7298416460196311</v>
      </c>
      <c r="BN224" s="266">
        <f t="shared" si="207"/>
        <v>4.3823107542648891</v>
      </c>
      <c r="BO224" s="266"/>
      <c r="BP224" s="266">
        <f t="shared" si="208"/>
        <v>4.2929639931537524</v>
      </c>
      <c r="BQ224" s="292">
        <f t="shared" si="209"/>
        <v>4.0444941085679487</v>
      </c>
      <c r="BR224" s="292">
        <f t="shared" si="210"/>
        <v>4.15154350488194</v>
      </c>
      <c r="BS224" s="292">
        <f t="shared" si="211"/>
        <v>4.2815686108455697</v>
      </c>
      <c r="BT224" s="292">
        <f t="shared" si="212"/>
        <v>3.995840309040692</v>
      </c>
      <c r="BU224" s="292">
        <f t="shared" si="213"/>
        <v>4.2298658427316633</v>
      </c>
      <c r="BV224" s="292">
        <f t="shared" si="214"/>
        <v>4.2755347754475457</v>
      </c>
      <c r="BW224" s="169"/>
      <c r="BX224" s="148">
        <v>68.376267204301072</v>
      </c>
      <c r="BY224" s="165">
        <v>53.818966559139781</v>
      </c>
      <c r="BZ224" s="165">
        <v>51.55225129032258</v>
      </c>
      <c r="CA224" s="165">
        <v>71.089136021505368</v>
      </c>
      <c r="CB224" s="165">
        <v>35.582970107526883</v>
      </c>
      <c r="CC224" s="165">
        <v>69.275273010752684</v>
      </c>
      <c r="CD224" s="165">
        <v>53.072887311827955</v>
      </c>
      <c r="CE224" s="165">
        <v>38.71905752688172</v>
      </c>
      <c r="CF224" s="165">
        <v>51.818966559139781</v>
      </c>
      <c r="CG224" s="200"/>
      <c r="CH224" s="295"/>
      <c r="CI224" s="295"/>
      <c r="CJ224" s="295"/>
      <c r="CK224" s="295"/>
      <c r="CL224" s="295"/>
      <c r="CM224" s="295"/>
      <c r="CN224" s="177"/>
      <c r="CO224" s="171">
        <f t="shared" si="216"/>
        <v>2036</v>
      </c>
      <c r="CP224" s="173">
        <f t="shared" si="215"/>
        <v>50010</v>
      </c>
      <c r="CQ224" s="272">
        <f t="shared" si="199"/>
        <v>4.3693901968649662</v>
      </c>
      <c r="CR224" s="272">
        <f t="shared" si="200"/>
        <v>3.995840309040692</v>
      </c>
      <c r="CS224" s="272">
        <f t="shared" si="197"/>
        <v>4.2917075138162684</v>
      </c>
      <c r="CT224" s="272">
        <f t="shared" si="197"/>
        <v>4.2398861564125729</v>
      </c>
      <c r="CU224" s="272">
        <f t="shared" si="197"/>
        <v>4.2917075138162684</v>
      </c>
      <c r="CV224" s="272">
        <f t="shared" si="201"/>
        <v>4.0807572750748466</v>
      </c>
      <c r="CW224" s="272">
        <f t="shared" si="202"/>
        <v>4.2668300677456266</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198"/>
        <v>50041</v>
      </c>
      <c r="C225" s="193">
        <f t="shared" ref="C225:C288" si="217">EOMONTH(B225,0)</f>
        <v>50071</v>
      </c>
      <c r="D225" s="191">
        <f t="shared" si="196"/>
        <v>50041</v>
      </c>
      <c r="E225" s="325">
        <v>73.421090000000007</v>
      </c>
      <c r="F225" s="329">
        <v>55.322450000000003</v>
      </c>
      <c r="G225" s="327">
        <v>56.177999999999997</v>
      </c>
      <c r="H225" s="328">
        <v>50.970269999999999</v>
      </c>
      <c r="I225" s="325">
        <v>56.36674</v>
      </c>
      <c r="J225" s="329">
        <v>36.649090000000001</v>
      </c>
      <c r="K225" s="327">
        <v>70.839389999999995</v>
      </c>
      <c r="L225" s="328">
        <v>67.181169999999995</v>
      </c>
      <c r="M225" s="325">
        <v>71.731880000000004</v>
      </c>
      <c r="N225" s="329">
        <v>68.156679999999994</v>
      </c>
      <c r="O225" s="339">
        <f>G225+Sheet1!D219</f>
        <v>54.177999999999997</v>
      </c>
      <c r="P225" s="340">
        <f>H225+Sheet1!E219</f>
        <v>48.970269999999999</v>
      </c>
      <c r="Q225" s="325">
        <v>36.978110000000001</v>
      </c>
      <c r="R225" s="329">
        <v>32.627049999999997</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39.191020000000002</v>
      </c>
      <c r="AB225" s="328">
        <v>37.171230000000001</v>
      </c>
      <c r="AC225" s="2">
        <v>63.645699999999998</v>
      </c>
      <c r="AD225" s="73">
        <v>57.687710000000003</v>
      </c>
      <c r="AE225" s="339">
        <f>I225+Sheet1!B219</f>
        <v>58.26849</v>
      </c>
      <c r="AF225" s="342">
        <f>J225+Sheet1!C219</f>
        <v>41.695889999999991</v>
      </c>
      <c r="AG225" s="330">
        <v>4.2110197474867617</v>
      </c>
      <c r="AH225" s="331">
        <v>4.8102162332951552</v>
      </c>
      <c r="AI225" s="330">
        <v>4.3608188689388605</v>
      </c>
      <c r="AJ225" s="331">
        <v>4.2942414816268171</v>
      </c>
      <c r="AK225" s="337">
        <v>4.2829586611285855</v>
      </c>
      <c r="AL225" s="338">
        <v>4.3838270763827731</v>
      </c>
      <c r="AM225" s="337">
        <v>4.0654258819226872</v>
      </c>
      <c r="AN225" s="331">
        <v>4.0945093196906859</v>
      </c>
      <c r="AO225" s="332">
        <v>4.0445762792066535</v>
      </c>
      <c r="AP225" s="333">
        <v>4.8268605801231663</v>
      </c>
      <c r="AQ225" s="332">
        <v>2.5299407178576598</v>
      </c>
      <c r="AR225" s="338">
        <v>4.4969561565783724</v>
      </c>
      <c r="AS225" s="337">
        <v>4.3519343037744402</v>
      </c>
      <c r="AT225" s="338">
        <v>4.5345655582391435</v>
      </c>
      <c r="AU225" s="337">
        <v>4.3688585345217863</v>
      </c>
      <c r="AV225" s="338">
        <v>4.3517086473644753</v>
      </c>
      <c r="AW225" s="337">
        <v>4.8911026859832507</v>
      </c>
      <c r="AX225" s="338">
        <v>4.3517838661677972</v>
      </c>
      <c r="AY225" s="337">
        <v>4.3017633619589715</v>
      </c>
      <c r="AZ225" s="338">
        <v>4.1177029502311591</v>
      </c>
      <c r="BA225" s="332">
        <v>4.8434999999999997</v>
      </c>
      <c r="BB225" s="333">
        <v>4.6695283867440214</v>
      </c>
      <c r="BC225" s="15"/>
      <c r="BD225" s="151"/>
      <c r="BE225" s="151"/>
      <c r="BF225" s="151"/>
      <c r="BG225" s="151"/>
      <c r="BH225" s="151"/>
      <c r="BI225" s="151"/>
      <c r="BJ225" s="266">
        <f t="shared" si="203"/>
        <v>4.1203795072737606</v>
      </c>
      <c r="BK225" s="266">
        <f t="shared" si="204"/>
        <v>4.915464679462513</v>
      </c>
      <c r="BL225" s="266">
        <f t="shared" si="205"/>
        <v>4.2765471479488015</v>
      </c>
      <c r="BM225" s="266">
        <f t="shared" si="206"/>
        <v>5.101765911408858</v>
      </c>
      <c r="BN225" s="266">
        <f t="shared" si="207"/>
        <v>4.6035393115234831</v>
      </c>
      <c r="BO225" s="266"/>
      <c r="BP225" s="266">
        <f t="shared" si="208"/>
        <v>4.357859771496317</v>
      </c>
      <c r="BQ225" s="292">
        <f t="shared" si="209"/>
        <v>4.1203795072737606</v>
      </c>
      <c r="BR225" s="292">
        <f t="shared" si="210"/>
        <v>4.2296252410230721</v>
      </c>
      <c r="BS225" s="292">
        <f t="shared" si="211"/>
        <v>4.3464202292695786</v>
      </c>
      <c r="BT225" s="292">
        <f t="shared" si="212"/>
        <v>4.1049238200568974</v>
      </c>
      <c r="BU225" s="292">
        <f t="shared" si="213"/>
        <v>4.2939589266877132</v>
      </c>
      <c r="BV225" s="292">
        <f t="shared" si="214"/>
        <v>4.3395414816268172</v>
      </c>
      <c r="BW225" s="169"/>
      <c r="BX225" s="148">
        <v>65.442119677419356</v>
      </c>
      <c r="BY225" s="165">
        <v>53.882119032258061</v>
      </c>
      <c r="BZ225" s="165">
        <v>47.674012580645162</v>
      </c>
      <c r="CA225" s="165">
        <v>70.15571655913979</v>
      </c>
      <c r="CB225" s="165">
        <v>35.059900752688165</v>
      </c>
      <c r="CC225" s="165">
        <v>69.226626344086014</v>
      </c>
      <c r="CD225" s="165">
        <v>50.962289999999996</v>
      </c>
      <c r="CE225" s="165">
        <v>38.300574946236559</v>
      </c>
      <c r="CF225" s="165">
        <v>51.882119032258061</v>
      </c>
      <c r="CG225" s="200"/>
      <c r="CH225" s="295"/>
      <c r="CI225" s="295"/>
      <c r="CJ225" s="295"/>
      <c r="CK225" s="295"/>
      <c r="CL225" s="295"/>
      <c r="CM225" s="295"/>
      <c r="CN225" s="177"/>
      <c r="CO225" s="171">
        <f t="shared" si="216"/>
        <v>2037</v>
      </c>
      <c r="CP225" s="173">
        <f t="shared" si="215"/>
        <v>50041</v>
      </c>
      <c r="CQ225" s="272">
        <f t="shared" si="199"/>
        <v>4.4864791651529865</v>
      </c>
      <c r="CR225" s="272">
        <f t="shared" si="200"/>
        <v>4.1049238200568974</v>
      </c>
      <c r="CS225" s="272">
        <f t="shared" si="197"/>
        <v>4.3565591322402772</v>
      </c>
      <c r="CT225" s="272">
        <f t="shared" si="197"/>
        <v>4.3039792403686228</v>
      </c>
      <c r="CU225" s="272">
        <f t="shared" si="197"/>
        <v>4.3565591322402772</v>
      </c>
      <c r="CV225" s="272">
        <f t="shared" si="201"/>
        <v>4.1918183260328314</v>
      </c>
      <c r="CW225" s="272">
        <f t="shared" si="202"/>
        <v>4.3311196480783618</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198"/>
        <v>50072</v>
      </c>
      <c r="C226" s="193">
        <f t="shared" si="217"/>
        <v>50099</v>
      </c>
      <c r="D226" s="191">
        <f t="shared" ref="D226:D288" si="218">B226</f>
        <v>50072</v>
      </c>
      <c r="E226" s="325">
        <v>68.68526</v>
      </c>
      <c r="F226" s="329">
        <v>57.032580000000003</v>
      </c>
      <c r="G226" s="327">
        <v>48.885060000000003</v>
      </c>
      <c r="H226" s="328">
        <v>46.940460000000002</v>
      </c>
      <c r="I226" s="325">
        <v>52.580820000000003</v>
      </c>
      <c r="J226" s="329">
        <v>38.59534</v>
      </c>
      <c r="K226" s="327">
        <v>64.603489999999994</v>
      </c>
      <c r="L226" s="328">
        <v>64.017169999999993</v>
      </c>
      <c r="M226" s="325">
        <v>65.707840000000004</v>
      </c>
      <c r="N226" s="329">
        <v>65.408209999999997</v>
      </c>
      <c r="O226" s="339">
        <f>G226+Sheet1!D220</f>
        <v>47.385060000000003</v>
      </c>
      <c r="P226" s="340">
        <f>H226+Sheet1!E220</f>
        <v>44.440460000000002</v>
      </c>
      <c r="Q226" s="325">
        <v>29.365120000000001</v>
      </c>
      <c r="R226" s="329">
        <v>27.833369999999999</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31.783909999999999</v>
      </c>
      <c r="AB226" s="328">
        <v>33.36309</v>
      </c>
      <c r="AC226" s="2">
        <v>53.854880000000001</v>
      </c>
      <c r="AD226" s="73">
        <v>52.584679999999999</v>
      </c>
      <c r="AE226" s="339">
        <f>I226+Sheet1!B220</f>
        <v>55.897120000000001</v>
      </c>
      <c r="AF226" s="342">
        <f>J226+Sheet1!C220</f>
        <v>44.312139999999999</v>
      </c>
      <c r="AG226" s="330">
        <v>4.2276640943147736</v>
      </c>
      <c r="AH226" s="331">
        <v>4.3941075625948827</v>
      </c>
      <c r="AI226" s="330">
        <v>3.9447101982385879</v>
      </c>
      <c r="AJ226" s="331">
        <v>4.0112875855506314</v>
      </c>
      <c r="AK226" s="337">
        <v>4.0001987162368957</v>
      </c>
      <c r="AL226" s="338">
        <v>4.0986678757428656</v>
      </c>
      <c r="AM226" s="337">
        <v>3.7869967222314771</v>
      </c>
      <c r="AN226" s="331">
        <v>3.6950449958184244</v>
      </c>
      <c r="AO226" s="332">
        <v>3.6284676085063805</v>
      </c>
      <c r="AP226" s="333">
        <v>4.1610867070027293</v>
      </c>
      <c r="AQ226" s="332">
        <v>2.480007677373627</v>
      </c>
      <c r="AR226" s="338">
        <v>4.2091869399030957</v>
      </c>
      <c r="AS226" s="337">
        <v>4.0673972642781324</v>
      </c>
      <c r="AT226" s="338">
        <v>4.2461498376155467</v>
      </c>
      <c r="AU226" s="337">
        <v>4.083882716657885</v>
      </c>
      <c r="AV226" s="338">
        <v>4.0673972642781324</v>
      </c>
      <c r="AW226" s="337">
        <v>4.3044772902057948</v>
      </c>
      <c r="AX226" s="338">
        <v>4.0671754868918581</v>
      </c>
      <c r="AY226" s="337">
        <v>4.0186801650931212</v>
      </c>
      <c r="AZ226" s="338">
        <v>3.7393145841824156</v>
      </c>
      <c r="BA226" s="332">
        <v>4.5438999999999998</v>
      </c>
      <c r="BB226" s="333">
        <v>5.0112011955301696</v>
      </c>
      <c r="BC226" s="15"/>
      <c r="BD226" s="151"/>
      <c r="BE226" s="151"/>
      <c r="BF226" s="151"/>
      <c r="BG226" s="151"/>
      <c r="BH226" s="151"/>
      <c r="BI226" s="151"/>
      <c r="BJ226" s="266">
        <f t="shared" si="203"/>
        <v>3.69746186249251</v>
      </c>
      <c r="BK226" s="266">
        <f t="shared" si="204"/>
        <v>4.2387964478125104</v>
      </c>
      <c r="BL226" s="266">
        <f t="shared" si="205"/>
        <v>3.8376009971721761</v>
      </c>
      <c r="BM226" s="266">
        <f t="shared" si="206"/>
        <v>4.3994520701662561</v>
      </c>
      <c r="BN226" s="266">
        <f t="shared" si="207"/>
        <v>4.0433278444108627</v>
      </c>
      <c r="BO226" s="266"/>
      <c r="BP226" s="266">
        <f t="shared" si="208"/>
        <v>4.0709755617465593</v>
      </c>
      <c r="BQ226" s="292">
        <f t="shared" si="209"/>
        <v>3.69746186249251</v>
      </c>
      <c r="BR226" s="292">
        <f t="shared" si="210"/>
        <v>3.8180617404354558</v>
      </c>
      <c r="BS226" s="292">
        <f t="shared" si="211"/>
        <v>4.0597326647438869</v>
      </c>
      <c r="BT226" s="292">
        <f t="shared" si="212"/>
        <v>3.8254606466239856</v>
      </c>
      <c r="BU226" s="292">
        <f t="shared" si="213"/>
        <v>4.0106245922665682</v>
      </c>
      <c r="BV226" s="292">
        <f t="shared" si="214"/>
        <v>4.0565875855506315</v>
      </c>
      <c r="BW226" s="169"/>
      <c r="BX226" s="148">
        <v>63.691254285714287</v>
      </c>
      <c r="BY226" s="165">
        <v>48.051660000000005</v>
      </c>
      <c r="BZ226" s="165">
        <v>46.587042857142862</v>
      </c>
      <c r="CA226" s="165">
        <v>65.579427142857142</v>
      </c>
      <c r="CB226" s="165">
        <v>28.708655714285719</v>
      </c>
      <c r="CC226" s="165">
        <v>64.352209999999985</v>
      </c>
      <c r="CD226" s="165">
        <v>50.932128571428571</v>
      </c>
      <c r="CE226" s="165">
        <v>32.460701428571426</v>
      </c>
      <c r="CF226" s="165">
        <v>46.123088571428575</v>
      </c>
      <c r="CG226" s="200"/>
      <c r="CH226" s="295"/>
      <c r="CI226" s="295"/>
      <c r="CJ226" s="295"/>
      <c r="CK226" s="295"/>
      <c r="CL226" s="295"/>
      <c r="CM226" s="295"/>
      <c r="CN226" s="177"/>
      <c r="CO226" s="171">
        <f t="shared" si="216"/>
        <v>2037</v>
      </c>
      <c r="CP226" s="173">
        <f t="shared" si="215"/>
        <v>50072</v>
      </c>
      <c r="CQ226" s="272">
        <f t="shared" si="199"/>
        <v>4.0602693211498391</v>
      </c>
      <c r="CR226" s="272">
        <f t="shared" si="200"/>
        <v>3.8254606466239856</v>
      </c>
      <c r="CS226" s="272">
        <f t="shared" ref="CS226:CU284" si="219">(($AK226+CS$4)*(1/(1-CS$2))+CS$3)</f>
        <v>4.0698715677145856</v>
      </c>
      <c r="CT226" s="272">
        <f t="shared" si="219"/>
        <v>4.0206449059474778</v>
      </c>
      <c r="CU226" s="272">
        <f t="shared" si="219"/>
        <v>4.0698715677145856</v>
      </c>
      <c r="CV226" s="272">
        <f t="shared" si="201"/>
        <v>3.9072888544713424</v>
      </c>
      <c r="CW226" s="272">
        <f t="shared" si="202"/>
        <v>4.0469152526623455</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0">C226+1</f>
        <v>50100</v>
      </c>
      <c r="C227" s="193">
        <f t="shared" si="217"/>
        <v>50130</v>
      </c>
      <c r="D227" s="191">
        <f t="shared" si="218"/>
        <v>50100</v>
      </c>
      <c r="E227" s="325">
        <v>42.355899999999998</v>
      </c>
      <c r="F227" s="329">
        <v>42.530970000000003</v>
      </c>
      <c r="G227" s="327">
        <v>34.651560000000003</v>
      </c>
      <c r="H227" s="328">
        <v>41.510800000000003</v>
      </c>
      <c r="I227" s="325">
        <v>26.829409999999999</v>
      </c>
      <c r="J227" s="329">
        <v>25.373529999999999</v>
      </c>
      <c r="K227" s="327">
        <v>42.862189999999998</v>
      </c>
      <c r="L227" s="328">
        <v>54.734720000000003</v>
      </c>
      <c r="M227" s="325">
        <v>39.070309999999999</v>
      </c>
      <c r="N227" s="329">
        <v>54.017879999999998</v>
      </c>
      <c r="O227" s="339">
        <f>G227+Sheet1!D221</f>
        <v>33.151560000000003</v>
      </c>
      <c r="P227" s="340">
        <f>H227+Sheet1!E221</f>
        <v>40.010800000000003</v>
      </c>
      <c r="Q227" s="325">
        <v>15.30996</v>
      </c>
      <c r="R227" s="329">
        <v>22.56006</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19.331130000000002</v>
      </c>
      <c r="AB227" s="328">
        <v>29.18937</v>
      </c>
      <c r="AC227" s="2">
        <v>39.137149999999998</v>
      </c>
      <c r="AD227" s="73">
        <v>47.499679999999998</v>
      </c>
      <c r="AE227" s="339">
        <f>I227+Sheet1!B221</f>
        <v>30.953759999999999</v>
      </c>
      <c r="AF227" s="342">
        <f>J227+Sheet1!C221</f>
        <v>31.872679999999995</v>
      </c>
      <c r="AG227" s="330">
        <v>4.0112875855506314</v>
      </c>
      <c r="AH227" s="331">
        <v>3.9447101982385879</v>
      </c>
      <c r="AI227" s="330">
        <v>3.4786684870542817</v>
      </c>
      <c r="AJ227" s="331">
        <v>3.6451119553343911</v>
      </c>
      <c r="AK227" s="337">
        <v>3.634161946456492</v>
      </c>
      <c r="AL227" s="338">
        <v>3.7268720216227083</v>
      </c>
      <c r="AM227" s="337">
        <v>3.4700578134063704</v>
      </c>
      <c r="AN227" s="331">
        <v>3.4953128338822932</v>
      </c>
      <c r="AO227" s="332">
        <v>3.3621580592582054</v>
      </c>
      <c r="AP227" s="333">
        <v>3.5452458743663255</v>
      </c>
      <c r="AQ227" s="332">
        <v>2.0971877003293757</v>
      </c>
      <c r="AR227" s="338">
        <v>3.8310431060811259</v>
      </c>
      <c r="AS227" s="337">
        <v>3.696284996823775</v>
      </c>
      <c r="AT227" s="338">
        <v>3.8675431356741248</v>
      </c>
      <c r="AU227" s="337">
        <v>3.7100820080099286</v>
      </c>
      <c r="AV227" s="338">
        <v>3.6975989978891231</v>
      </c>
      <c r="AW227" s="337">
        <v>3.7171630137509699</v>
      </c>
      <c r="AX227" s="338">
        <v>3.696138996705403</v>
      </c>
      <c r="AY227" s="337">
        <v>3.6524119612529913</v>
      </c>
      <c r="AZ227" s="338">
        <v>3.4373537868910442</v>
      </c>
      <c r="BA227" s="332">
        <v>4.2610000000000001</v>
      </c>
      <c r="BB227" s="333">
        <v>5.0762817305370547</v>
      </c>
      <c r="BC227" s="15"/>
      <c r="BD227" s="151"/>
      <c r="BE227" s="151"/>
      <c r="BF227" s="151"/>
      <c r="BG227" s="151"/>
      <c r="BH227" s="151"/>
      <c r="BI227" s="151"/>
      <c r="BJ227" s="266">
        <f t="shared" si="203"/>
        <v>3.4267945698325089</v>
      </c>
      <c r="BK227" s="266">
        <f t="shared" si="204"/>
        <v>3.6128783335362593</v>
      </c>
      <c r="BL227" s="266">
        <f t="shared" si="205"/>
        <v>3.5566754606751352</v>
      </c>
      <c r="BM227" s="266">
        <f t="shared" si="206"/>
        <v>3.7498117670168507</v>
      </c>
      <c r="BN227" s="266">
        <f t="shared" si="207"/>
        <v>3.5865400327651886</v>
      </c>
      <c r="BO227" s="266"/>
      <c r="BP227" s="266">
        <f t="shared" si="208"/>
        <v>3.6997136432468736</v>
      </c>
      <c r="BQ227" s="292">
        <f t="shared" si="209"/>
        <v>3.4267945698325089</v>
      </c>
      <c r="BR227" s="292">
        <f t="shared" si="210"/>
        <v>3.6122799901416474</v>
      </c>
      <c r="BS227" s="292">
        <f t="shared" si="211"/>
        <v>3.6886115354927429</v>
      </c>
      <c r="BT227" s="292">
        <f t="shared" si="212"/>
        <v>3.5073447088290379</v>
      </c>
      <c r="BU227" s="292">
        <f t="shared" si="213"/>
        <v>3.643844267071914</v>
      </c>
      <c r="BV227" s="292">
        <f t="shared" si="214"/>
        <v>3.6904119553343913</v>
      </c>
      <c r="BW227" s="169"/>
      <c r="BX227" s="148">
        <v>42.4329496500673</v>
      </c>
      <c r="BY227" s="165">
        <v>37.670364145356665</v>
      </c>
      <c r="BZ227" s="165">
        <v>26.188666043068643</v>
      </c>
      <c r="CA227" s="165">
        <v>45.648850228802154</v>
      </c>
      <c r="CB227" s="165">
        <v>18.500784629878869</v>
      </c>
      <c r="CC227" s="165">
        <v>48.087381534320322</v>
      </c>
      <c r="CD227" s="165">
        <v>31.358183741588153</v>
      </c>
      <c r="CE227" s="165">
        <v>23.669817052489904</v>
      </c>
      <c r="CF227" s="165">
        <v>36.170364145356665</v>
      </c>
      <c r="CG227" s="200"/>
      <c r="CH227" s="295"/>
      <c r="CI227" s="295"/>
      <c r="CJ227" s="295"/>
      <c r="CK227" s="295"/>
      <c r="CL227" s="295"/>
      <c r="CM227" s="295"/>
      <c r="CN227" s="177"/>
      <c r="CO227" s="171">
        <f t="shared" si="216"/>
        <v>2037</v>
      </c>
      <c r="CP227" s="173">
        <f t="shared" si="215"/>
        <v>50100</v>
      </c>
      <c r="CQ227" s="272">
        <f t="shared" si="199"/>
        <v>3.5829142958663134</v>
      </c>
      <c r="CR227" s="272">
        <f t="shared" si="200"/>
        <v>3.5073447088290379</v>
      </c>
      <c r="CS227" s="272">
        <f t="shared" si="219"/>
        <v>3.6987504384634415</v>
      </c>
      <c r="CT227" s="272">
        <f t="shared" si="219"/>
        <v>3.6538645807528236</v>
      </c>
      <c r="CU227" s="272">
        <f t="shared" si="219"/>
        <v>3.6987504384634415</v>
      </c>
      <c r="CV227" s="272">
        <f t="shared" si="201"/>
        <v>3.5834058949950647</v>
      </c>
      <c r="CW227" s="272">
        <f t="shared" si="202"/>
        <v>3.6791213291827956</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0"/>
        <v>50131</v>
      </c>
      <c r="C228" s="193">
        <f t="shared" si="217"/>
        <v>50160</v>
      </c>
      <c r="D228" s="191">
        <f t="shared" si="218"/>
        <v>50131</v>
      </c>
      <c r="E228" s="325">
        <v>22.05292</v>
      </c>
      <c r="F228" s="329">
        <v>28.639980000000001</v>
      </c>
      <c r="G228" s="327">
        <v>22.90906</v>
      </c>
      <c r="H228" s="328">
        <v>33.982120000000002</v>
      </c>
      <c r="I228" s="325">
        <v>11.218540000000001</v>
      </c>
      <c r="J228" s="329">
        <v>13.700139999999999</v>
      </c>
      <c r="K228" s="327">
        <v>14.62656</v>
      </c>
      <c r="L228" s="328">
        <v>26.327439999999999</v>
      </c>
      <c r="M228" s="325">
        <v>15.48292</v>
      </c>
      <c r="N228" s="329">
        <v>27.999649999999999</v>
      </c>
      <c r="O228" s="339">
        <f>G228+Sheet1!D222</f>
        <v>20.90906</v>
      </c>
      <c r="P228" s="340">
        <f>H228+Sheet1!E222</f>
        <v>32.982120000000002</v>
      </c>
      <c r="Q228" s="325">
        <v>12.49338</v>
      </c>
      <c r="R228" s="329">
        <v>21.18976</v>
      </c>
      <c r="S228" s="4">
        <v>22.592700000000001</v>
      </c>
      <c r="T228" s="5">
        <v>35.963259999999998</v>
      </c>
      <c r="U228" s="2">
        <v>24.342700000000001</v>
      </c>
      <c r="V228" s="3">
        <v>37.713259999999998</v>
      </c>
      <c r="W228" s="4">
        <v>14.94909</v>
      </c>
      <c r="X228" s="5">
        <v>17.105650000000001</v>
      </c>
      <c r="Y228" s="2">
        <v>25.592700000000001</v>
      </c>
      <c r="Z228" s="3">
        <v>37.963259999999998</v>
      </c>
      <c r="AA228" s="327">
        <v>16.083870000000001</v>
      </c>
      <c r="AB228" s="328">
        <v>27.19342</v>
      </c>
      <c r="AC228" s="2">
        <v>25.092700000000001</v>
      </c>
      <c r="AD228" s="73">
        <v>38.463259999999998</v>
      </c>
      <c r="AE228" s="339">
        <f>I228+Sheet1!B222</f>
        <v>12.455140000000004</v>
      </c>
      <c r="AF228" s="342">
        <f>J228+Sheet1!C222</f>
        <v>17.410139999999998</v>
      </c>
      <c r="AG228" s="330">
        <v>3.711689342646435</v>
      </c>
      <c r="AH228" s="331">
        <v>3.4953128338822932</v>
      </c>
      <c r="AI228" s="330">
        <v>3.1457815504940636</v>
      </c>
      <c r="AJ228" s="331">
        <v>3.2789363251181509</v>
      </c>
      <c r="AK228" s="337">
        <v>3.2680322225870522</v>
      </c>
      <c r="AL228" s="338">
        <v>3.3550469607852178</v>
      </c>
      <c r="AM228" s="337">
        <v>3.2365557132806151</v>
      </c>
      <c r="AN228" s="331">
        <v>3.295580671946162</v>
      </c>
      <c r="AO228" s="332">
        <v>2.9626937353859435</v>
      </c>
      <c r="AP228" s="333">
        <v>2.7796059202778234</v>
      </c>
      <c r="AQ228" s="332">
        <v>2.2303424749534631</v>
      </c>
      <c r="AR228" s="338">
        <v>3.4527477194638583</v>
      </c>
      <c r="AS228" s="337">
        <v>3.3249516377993862</v>
      </c>
      <c r="AT228" s="338">
        <v>3.4890947279008531</v>
      </c>
      <c r="AU228" s="337">
        <v>3.3357830463136104</v>
      </c>
      <c r="AV228" s="338">
        <v>3.3277140104405976</v>
      </c>
      <c r="AW228" s="337">
        <v>3.041444971990829</v>
      </c>
      <c r="AX228" s="338">
        <v>3.3248062497656372</v>
      </c>
      <c r="AY228" s="337">
        <v>3.2862057268055498</v>
      </c>
      <c r="AZ228" s="338">
        <v>3.0599819462936955</v>
      </c>
      <c r="BA228" s="332">
        <v>3.8281999999999998</v>
      </c>
      <c r="BB228" s="333">
        <v>5.1597475166833853</v>
      </c>
      <c r="BC228" s="15"/>
      <c r="BD228" s="151"/>
      <c r="BE228" s="151"/>
      <c r="BF228" s="151"/>
      <c r="BG228" s="151"/>
      <c r="BH228" s="151"/>
      <c r="BI228" s="151"/>
      <c r="BJ228" s="266">
        <f t="shared" si="203"/>
        <v>3.0207936308425078</v>
      </c>
      <c r="BK228" s="266">
        <f t="shared" si="204"/>
        <v>2.8347098671387574</v>
      </c>
      <c r="BL228" s="266">
        <f t="shared" si="205"/>
        <v>3.1352871559295745</v>
      </c>
      <c r="BM228" s="266">
        <f t="shared" si="206"/>
        <v>2.9421508495878594</v>
      </c>
      <c r="BN228" s="266">
        <f t="shared" si="207"/>
        <v>2.983235375874675</v>
      </c>
      <c r="BO228" s="266"/>
      <c r="BP228" s="266">
        <f t="shared" si="208"/>
        <v>3.3284517247471874</v>
      </c>
      <c r="BQ228" s="292">
        <f t="shared" si="209"/>
        <v>3.0207936308425078</v>
      </c>
      <c r="BR228" s="292">
        <f t="shared" si="210"/>
        <v>3.4064982398478385</v>
      </c>
      <c r="BS228" s="292">
        <f t="shared" si="211"/>
        <v>3.3173961609926517</v>
      </c>
      <c r="BT228" s="292">
        <f t="shared" si="212"/>
        <v>3.2729754424175601</v>
      </c>
      <c r="BU228" s="292">
        <f t="shared" si="213"/>
        <v>3.2769707989642529</v>
      </c>
      <c r="BV228" s="292">
        <f t="shared" si="214"/>
        <v>3.324236325118151</v>
      </c>
      <c r="BW228" s="169"/>
      <c r="BX228" s="148">
        <v>24.834123111111108</v>
      </c>
      <c r="BY228" s="165">
        <v>27.584352000000003</v>
      </c>
      <c r="BZ228" s="165">
        <v>12.266326666666664</v>
      </c>
      <c r="CA228" s="165">
        <v>20.767761555555555</v>
      </c>
      <c r="CB228" s="165">
        <v>16.165184888888891</v>
      </c>
      <c r="CC228" s="165">
        <v>19.566931555555559</v>
      </c>
      <c r="CD228" s="165">
        <v>14.547251111111111</v>
      </c>
      <c r="CE228" s="165">
        <v>20.77456888888889</v>
      </c>
      <c r="CF228" s="165">
        <v>26.006574222222223</v>
      </c>
      <c r="CG228" s="200"/>
      <c r="CH228" s="295"/>
      <c r="CI228" s="295"/>
      <c r="CJ228" s="295"/>
      <c r="CK228" s="295"/>
      <c r="CL228" s="295"/>
      <c r="CM228" s="295"/>
      <c r="CN228" s="177"/>
      <c r="CO228" s="171">
        <f t="shared" si="216"/>
        <v>2037</v>
      </c>
      <c r="CP228" s="173">
        <f t="shared" si="215"/>
        <v>50131</v>
      </c>
      <c r="CQ228" s="272">
        <f t="shared" si="199"/>
        <v>3.2419464206637953</v>
      </c>
      <c r="CR228" s="272">
        <f t="shared" si="200"/>
        <v>3.2729754424175601</v>
      </c>
      <c r="CS228" s="272">
        <f t="shared" si="219"/>
        <v>3.3275350639633503</v>
      </c>
      <c r="CT228" s="272">
        <f t="shared" si="219"/>
        <v>3.2869911126451625</v>
      </c>
      <c r="CU228" s="272">
        <f t="shared" si="219"/>
        <v>3.3275350639633503</v>
      </c>
      <c r="CV228" s="272">
        <f t="shared" si="201"/>
        <v>3.3447878234146247</v>
      </c>
      <c r="CW228" s="272">
        <f t="shared" si="202"/>
        <v>3.3113274057032451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0"/>
        <v>50161</v>
      </c>
      <c r="C229" s="193">
        <f t="shared" si="217"/>
        <v>50191</v>
      </c>
      <c r="D229" s="191">
        <f t="shared" si="218"/>
        <v>50161</v>
      </c>
      <c r="E229" s="325">
        <v>17.864650000000001</v>
      </c>
      <c r="F229" s="329">
        <v>24.44191</v>
      </c>
      <c r="G229" s="327">
        <v>20.96894</v>
      </c>
      <c r="H229" s="328">
        <v>32.83896</v>
      </c>
      <c r="I229" s="325">
        <v>7.050268</v>
      </c>
      <c r="J229" s="329">
        <v>8.8115640000000006</v>
      </c>
      <c r="K229" s="327">
        <v>12.49485</v>
      </c>
      <c r="L229" s="328">
        <v>23.945460000000001</v>
      </c>
      <c r="M229" s="325">
        <v>13.023199999999999</v>
      </c>
      <c r="N229" s="329">
        <v>24.96424</v>
      </c>
      <c r="O229" s="339">
        <f>G229+Sheet1!D223</f>
        <v>18.96894</v>
      </c>
      <c r="P229" s="340">
        <f>H229+Sheet1!E223</f>
        <v>31.33896</v>
      </c>
      <c r="Q229" s="325">
        <v>17.752980000000001</v>
      </c>
      <c r="R229" s="329">
        <v>23.508209999999998</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20.304200000000002</v>
      </c>
      <c r="AB229" s="328">
        <v>27.85256</v>
      </c>
      <c r="AC229" s="2">
        <v>21.483360000000001</v>
      </c>
      <c r="AD229" s="73">
        <v>36.793170000000003</v>
      </c>
      <c r="AE229" s="339">
        <f>I229+Sheet1!B223</f>
        <v>11.247118</v>
      </c>
      <c r="AF229" s="342">
        <f>J229+Sheet1!C223</f>
        <v>15.391663999999999</v>
      </c>
      <c r="AG229" s="330">
        <v>3.7283336894744461</v>
      </c>
      <c r="AH229" s="331">
        <v>3.5452458743663255</v>
      </c>
      <c r="AI229" s="330">
        <v>3.1124928568380419</v>
      </c>
      <c r="AJ229" s="331">
        <v>3.2456476314621292</v>
      </c>
      <c r="AK229" s="337">
        <v>3.2348143616641916</v>
      </c>
      <c r="AL229" s="338">
        <v>3.3209027456584703</v>
      </c>
      <c r="AM229" s="337">
        <v>3.1102317589879078</v>
      </c>
      <c r="AN229" s="331">
        <v>3.2290032846341181</v>
      </c>
      <c r="AO229" s="332">
        <v>2.9127606949019107</v>
      </c>
      <c r="AP229" s="333">
        <v>2.6630954924817472</v>
      </c>
      <c r="AQ229" s="332">
        <v>2.3468529027495393</v>
      </c>
      <c r="AR229" s="338">
        <v>3.4176077340547271</v>
      </c>
      <c r="AS229" s="337">
        <v>3.2910029210161618</v>
      </c>
      <c r="AT229" s="338">
        <v>3.4537186333811851</v>
      </c>
      <c r="AU229" s="337">
        <v>3.3020528562100582</v>
      </c>
      <c r="AV229" s="338">
        <v>3.2938917929622793</v>
      </c>
      <c r="AW229" s="337">
        <v>2.9347327882613179</v>
      </c>
      <c r="AX229" s="338">
        <v>3.2908584774188565</v>
      </c>
      <c r="AY229" s="337">
        <v>3.2528698113274208</v>
      </c>
      <c r="AZ229" s="338">
        <v>3.0160545335445037</v>
      </c>
      <c r="BA229" s="332">
        <v>3.8115999999999999</v>
      </c>
      <c r="BB229" s="333">
        <v>4.9600153547472541</v>
      </c>
      <c r="BC229" s="15"/>
      <c r="BD229" s="151"/>
      <c r="BE229" s="151"/>
      <c r="BF229" s="151"/>
      <c r="BG229" s="151"/>
      <c r="BH229" s="151"/>
      <c r="BI229" s="151"/>
      <c r="BJ229" s="266">
        <f t="shared" si="203"/>
        <v>2.9700435134687577</v>
      </c>
      <c r="BK229" s="266">
        <f t="shared" si="204"/>
        <v>2.7162929266000071</v>
      </c>
      <c r="BL229" s="266">
        <f t="shared" si="205"/>
        <v>3.0826136178363797</v>
      </c>
      <c r="BM229" s="266">
        <f t="shared" si="206"/>
        <v>2.8192459273704045</v>
      </c>
      <c r="BN229" s="266">
        <f t="shared" si="207"/>
        <v>2.8970489963188872</v>
      </c>
      <c r="BO229" s="266"/>
      <c r="BP229" s="266">
        <f t="shared" si="208"/>
        <v>3.294700641247216</v>
      </c>
      <c r="BQ229" s="292">
        <f t="shared" si="209"/>
        <v>2.9700435134687577</v>
      </c>
      <c r="BR229" s="292">
        <f t="shared" si="210"/>
        <v>3.3379043230832357</v>
      </c>
      <c r="BS229" s="292">
        <f t="shared" si="211"/>
        <v>3.2837168941135473</v>
      </c>
      <c r="BT229" s="292">
        <f t="shared" si="212"/>
        <v>3.1461823536965849</v>
      </c>
      <c r="BU229" s="292">
        <f t="shared" si="213"/>
        <v>3.2436854603386633</v>
      </c>
      <c r="BV229" s="292">
        <f t="shared" si="214"/>
        <v>3.2909476314621293</v>
      </c>
      <c r="BW229" s="169"/>
      <c r="BX229" s="148">
        <v>20.905748709677422</v>
      </c>
      <c r="BY229" s="165">
        <v>26.457228817204307</v>
      </c>
      <c r="BZ229" s="165">
        <v>7.8646306666666677</v>
      </c>
      <c r="CA229" s="165">
        <v>18.544326021505377</v>
      </c>
      <c r="CB229" s="165">
        <v>20.414000322580645</v>
      </c>
      <c r="CC229" s="165">
        <v>17.789218064516131</v>
      </c>
      <c r="CD229" s="165">
        <v>13.163413462365591</v>
      </c>
      <c r="CE229" s="165">
        <v>23.794301935483873</v>
      </c>
      <c r="CF229" s="165">
        <v>24.688411612903227</v>
      </c>
      <c r="CG229" s="200"/>
      <c r="CH229" s="295"/>
      <c r="CI229" s="295"/>
      <c r="CJ229" s="295"/>
      <c r="CK229" s="295"/>
      <c r="CL229" s="295"/>
      <c r="CM229" s="295"/>
      <c r="CN229" s="177"/>
      <c r="CO229" s="171">
        <f t="shared" si="216"/>
        <v>2037</v>
      </c>
      <c r="CP229" s="173">
        <f t="shared" si="215"/>
        <v>50161</v>
      </c>
      <c r="CQ229" s="272">
        <f t="shared" si="199"/>
        <v>3.2078496331435438</v>
      </c>
      <c r="CR229" s="272">
        <f t="shared" si="200"/>
        <v>3.1461823536965849</v>
      </c>
      <c r="CS229" s="272">
        <f t="shared" si="219"/>
        <v>3.2938557970842459</v>
      </c>
      <c r="CT229" s="272">
        <f t="shared" si="219"/>
        <v>3.2537057740195734</v>
      </c>
      <c r="CU229" s="272">
        <f t="shared" si="219"/>
        <v>3.2938557970842459</v>
      </c>
      <c r="CV229" s="272">
        <f t="shared" si="201"/>
        <v>3.2156961435046472</v>
      </c>
      <c r="CW229" s="272">
        <f t="shared" si="202"/>
        <v>3.2778915944778317</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0"/>
        <v>50192</v>
      </c>
      <c r="C230" s="193">
        <f t="shared" si="217"/>
        <v>50221</v>
      </c>
      <c r="D230" s="191">
        <f t="shared" si="218"/>
        <v>50192</v>
      </c>
      <c r="E230" s="325">
        <v>28.863630000000001</v>
      </c>
      <c r="F230" s="329">
        <v>29.357589999999998</v>
      </c>
      <c r="G230" s="327">
        <v>33.746830000000003</v>
      </c>
      <c r="H230" s="328">
        <v>46.146659999999997</v>
      </c>
      <c r="I230" s="325">
        <v>17.051539999999999</v>
      </c>
      <c r="J230" s="329">
        <v>12.84027</v>
      </c>
      <c r="K230" s="327">
        <v>23.65774</v>
      </c>
      <c r="L230" s="328">
        <v>35.460700000000003</v>
      </c>
      <c r="M230" s="325">
        <v>25.338979999999999</v>
      </c>
      <c r="N230" s="329">
        <v>38.059089999999998</v>
      </c>
      <c r="O230" s="339">
        <f>G230+Sheet1!D224</f>
        <v>32.746830000000003</v>
      </c>
      <c r="P230" s="340">
        <f>H230+Sheet1!E224</f>
        <v>43.646659999999997</v>
      </c>
      <c r="Q230" s="325">
        <v>41.038649999999997</v>
      </c>
      <c r="R230" s="329">
        <v>35.940390000000001</v>
      </c>
      <c r="S230" s="4">
        <v>39.738939999999999</v>
      </c>
      <c r="T230" s="5">
        <v>52.31532</v>
      </c>
      <c r="U230" s="2">
        <v>40.738939999999999</v>
      </c>
      <c r="V230" s="3">
        <v>49.31532</v>
      </c>
      <c r="W230" s="4">
        <v>23.148430000000001</v>
      </c>
      <c r="X230" s="5">
        <v>16.118010000000002</v>
      </c>
      <c r="Y230" s="2">
        <v>42.738939999999999</v>
      </c>
      <c r="Z230" s="3">
        <v>51.31532</v>
      </c>
      <c r="AA230" s="327">
        <v>43.603380000000001</v>
      </c>
      <c r="AB230" s="328">
        <v>38.952930000000002</v>
      </c>
      <c r="AC230" s="2">
        <v>39.238939999999999</v>
      </c>
      <c r="AD230" s="73">
        <v>48.81532</v>
      </c>
      <c r="AE230" s="339">
        <f>I230+Sheet1!B224</f>
        <v>22.190239999999999</v>
      </c>
      <c r="AF230" s="342">
        <f>J230+Sheet1!C224</f>
        <v>20.508420000000001</v>
      </c>
      <c r="AG230" s="330">
        <v>3.7616223831304674</v>
      </c>
      <c r="AH230" s="331">
        <v>3.5951789148503588</v>
      </c>
      <c r="AI230" s="330">
        <v>3.1624258973220742</v>
      </c>
      <c r="AJ230" s="331">
        <v>3.2290032846341181</v>
      </c>
      <c r="AK230" s="337">
        <v>3.2181853699825402</v>
      </c>
      <c r="AL230" s="338">
        <v>3.3045844483331455</v>
      </c>
      <c r="AM230" s="337">
        <v>3.1406569816462286</v>
      </c>
      <c r="AN230" s="331">
        <v>2.9959824290419652</v>
      </c>
      <c r="AO230" s="332">
        <v>2.8461833075898668</v>
      </c>
      <c r="AP230" s="333">
        <v>2.6797398393097582</v>
      </c>
      <c r="AQ230" s="332">
        <v>2.3634972495775504</v>
      </c>
      <c r="AR230" s="338">
        <v>3.4015850830422982</v>
      </c>
      <c r="AS230" s="337">
        <v>3.2747270038947893</v>
      </c>
      <c r="AT230" s="338">
        <v>3.4376447985475602</v>
      </c>
      <c r="AU230" s="337">
        <v>3.285977635132431</v>
      </c>
      <c r="AV230" s="338">
        <v>3.2774675422731896</v>
      </c>
      <c r="AW230" s="337">
        <v>2.9566803131383863</v>
      </c>
      <c r="AX230" s="338">
        <v>3.2745827650327679</v>
      </c>
      <c r="AY230" s="337">
        <v>3.2362152277351708</v>
      </c>
      <c r="AZ230" s="338">
        <v>2.9757919623561744</v>
      </c>
      <c r="BA230" s="332">
        <v>3.8448000000000002</v>
      </c>
      <c r="BB230" s="333">
        <v>4.8767936206071996</v>
      </c>
      <c r="BC230" s="15"/>
      <c r="BD230" s="151"/>
      <c r="BE230" s="151"/>
      <c r="BF230" s="151"/>
      <c r="BG230" s="151"/>
      <c r="BH230" s="151"/>
      <c r="BI230" s="151"/>
      <c r="BJ230" s="266">
        <f t="shared" si="203"/>
        <v>2.9023766903037571</v>
      </c>
      <c r="BK230" s="266">
        <f t="shared" si="204"/>
        <v>2.7332096323912576</v>
      </c>
      <c r="BL230" s="266">
        <f t="shared" si="205"/>
        <v>3.0123822337121191</v>
      </c>
      <c r="BM230" s="266">
        <f t="shared" si="206"/>
        <v>2.8368037734014697</v>
      </c>
      <c r="BN230" s="266">
        <f t="shared" si="207"/>
        <v>2.8711930824521508</v>
      </c>
      <c r="BO230" s="266"/>
      <c r="BP230" s="266">
        <f t="shared" si="208"/>
        <v>3.2778250994972304</v>
      </c>
      <c r="BQ230" s="292">
        <f t="shared" si="209"/>
        <v>2.9023766903037571</v>
      </c>
      <c r="BR230" s="292">
        <f t="shared" si="210"/>
        <v>3.0978256144071259</v>
      </c>
      <c r="BS230" s="292">
        <f t="shared" si="211"/>
        <v>3.2668569207974656</v>
      </c>
      <c r="BT230" s="292">
        <f t="shared" si="212"/>
        <v>3.1767205677468922</v>
      </c>
      <c r="BU230" s="292">
        <f t="shared" si="213"/>
        <v>3.2270226890539249</v>
      </c>
      <c r="BV230" s="292">
        <f t="shared" si="214"/>
        <v>3.2743032846341182</v>
      </c>
      <c r="BW230" s="169"/>
      <c r="BX230" s="148">
        <v>29.072190888888887</v>
      </c>
      <c r="BY230" s="165">
        <v>38.982313777777776</v>
      </c>
      <c r="BZ230" s="165">
        <v>15.273448222222221</v>
      </c>
      <c r="CA230" s="165">
        <v>30.709693111111111</v>
      </c>
      <c r="CB230" s="165">
        <v>38.886051333333334</v>
      </c>
      <c r="CC230" s="165">
        <v>28.641212000000003</v>
      </c>
      <c r="CD230" s="165">
        <v>21.480138222222223</v>
      </c>
      <c r="CE230" s="165">
        <v>41.639856666666667</v>
      </c>
      <c r="CF230" s="165">
        <v>37.348980444444443</v>
      </c>
      <c r="CG230" s="200"/>
      <c r="CH230" s="295"/>
      <c r="CI230" s="295"/>
      <c r="CJ230" s="295"/>
      <c r="CK230" s="295"/>
      <c r="CL230" s="295"/>
      <c r="CM230" s="295"/>
      <c r="CN230" s="177"/>
      <c r="CO230" s="171">
        <f t="shared" si="216"/>
        <v>2037</v>
      </c>
      <c r="CP230" s="173">
        <f t="shared" si="215"/>
        <v>50192</v>
      </c>
      <c r="CQ230" s="272">
        <f t="shared" si="199"/>
        <v>3.2589948144239211</v>
      </c>
      <c r="CR230" s="272">
        <f t="shared" si="200"/>
        <v>3.1767205677468922</v>
      </c>
      <c r="CS230" s="272">
        <f t="shared" si="219"/>
        <v>3.2769958237681642</v>
      </c>
      <c r="CT230" s="272">
        <f t="shared" si="219"/>
        <v>3.2370430027348349</v>
      </c>
      <c r="CU230" s="272">
        <f t="shared" si="219"/>
        <v>3.2769958237681642</v>
      </c>
      <c r="CV230" s="272">
        <f t="shared" si="201"/>
        <v>3.246787975030891</v>
      </c>
      <c r="CW230" s="272">
        <f t="shared" si="202"/>
        <v>3.2611736888651248</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0"/>
        <v>50222</v>
      </c>
      <c r="C231" s="193">
        <f t="shared" si="217"/>
        <v>50252</v>
      </c>
      <c r="D231" s="191">
        <f t="shared" si="218"/>
        <v>50222</v>
      </c>
      <c r="E231" s="325">
        <v>124.19580000000001</v>
      </c>
      <c r="F231" s="329">
        <v>40.687730000000002</v>
      </c>
      <c r="G231" s="327">
        <v>163</v>
      </c>
      <c r="H231" s="328">
        <v>58.456740000000003</v>
      </c>
      <c r="I231" s="325">
        <v>110.8155</v>
      </c>
      <c r="J231" s="329">
        <v>23.901700000000002</v>
      </c>
      <c r="K231" s="327">
        <v>115.1585</v>
      </c>
      <c r="L231" s="328">
        <v>45.339440000000003</v>
      </c>
      <c r="M231" s="325">
        <v>154.02449999999999</v>
      </c>
      <c r="N231" s="329">
        <v>49.94068</v>
      </c>
      <c r="O231" s="339">
        <f>G231+Sheet1!D225</f>
        <v>167.5</v>
      </c>
      <c r="P231" s="340">
        <f>H231+Sheet1!E225</f>
        <v>59.456740000000003</v>
      </c>
      <c r="Q231" s="325">
        <v>178.32689999999999</v>
      </c>
      <c r="R231" s="329">
        <v>48.09496</v>
      </c>
      <c r="S231" s="4">
        <v>184.6242</v>
      </c>
      <c r="T231" s="5">
        <v>66.377619999999993</v>
      </c>
      <c r="U231" s="2">
        <v>187.1242</v>
      </c>
      <c r="V231" s="3">
        <v>66.377619999999993</v>
      </c>
      <c r="W231" s="4">
        <v>118.9671</v>
      </c>
      <c r="X231" s="5">
        <v>30.029170000000001</v>
      </c>
      <c r="Y231" s="2">
        <v>185.6242</v>
      </c>
      <c r="Z231" s="3">
        <v>66.377619999999993</v>
      </c>
      <c r="AA231" s="327">
        <v>179.55439999999999</v>
      </c>
      <c r="AB231" s="328">
        <v>51.464730000000003</v>
      </c>
      <c r="AC231" s="2">
        <v>183.6242</v>
      </c>
      <c r="AD231" s="73">
        <v>64.877619999999993</v>
      </c>
      <c r="AE231" s="339">
        <f>I231+Sheet1!B225</f>
        <v>114.83439999999999</v>
      </c>
      <c r="AF231" s="342">
        <f>J231+Sheet1!C225</f>
        <v>31.40155</v>
      </c>
      <c r="AG231" s="330">
        <v>3.9447101982385879</v>
      </c>
      <c r="AH231" s="331">
        <v>3.7616223831304674</v>
      </c>
      <c r="AI231" s="330">
        <v>3.3455137124301944</v>
      </c>
      <c r="AJ231" s="331">
        <v>3.3954467529142276</v>
      </c>
      <c r="AK231" s="337">
        <v>3.3846721175654406</v>
      </c>
      <c r="AL231" s="338">
        <v>3.4730959583278147</v>
      </c>
      <c r="AM231" s="337">
        <v>3.2499891757056103</v>
      </c>
      <c r="AN231" s="331">
        <v>3.045915469525998</v>
      </c>
      <c r="AO231" s="332">
        <v>2.8961163480738996</v>
      </c>
      <c r="AP231" s="333">
        <v>2.6464511456537361</v>
      </c>
      <c r="AQ231" s="332">
        <v>2.3135642090935176</v>
      </c>
      <c r="AR231" s="338">
        <v>3.5724380962436255</v>
      </c>
      <c r="AS231" s="337">
        <v>3.4432143029605138</v>
      </c>
      <c r="AT231" s="338">
        <v>3.6083535474062471</v>
      </c>
      <c r="AU231" s="337">
        <v>3.4556410490627814</v>
      </c>
      <c r="AV231" s="338">
        <v>3.4452973991279459</v>
      </c>
      <c r="AW231" s="337">
        <v>2.969848656637164</v>
      </c>
      <c r="AX231" s="338">
        <v>3.443070641155864</v>
      </c>
      <c r="AY231" s="337">
        <v>3.4026298431467512</v>
      </c>
      <c r="AZ231" s="338">
        <v>3.0355739322647608</v>
      </c>
      <c r="BA231" s="332">
        <v>3.9447000000000001</v>
      </c>
      <c r="BB231" s="333">
        <v>4.7269944991551007</v>
      </c>
      <c r="BC231" s="15"/>
      <c r="BD231" s="151"/>
      <c r="BE231" s="151"/>
      <c r="BF231" s="151"/>
      <c r="BG231" s="151"/>
      <c r="BH231" s="151"/>
      <c r="BI231" s="151"/>
      <c r="BJ231" s="266">
        <f t="shared" si="203"/>
        <v>2.9531268076775072</v>
      </c>
      <c r="BK231" s="266">
        <f t="shared" si="204"/>
        <v>2.6993762208087571</v>
      </c>
      <c r="BL231" s="266">
        <f t="shared" si="205"/>
        <v>3.065055771805314</v>
      </c>
      <c r="BM231" s="266">
        <f t="shared" si="206"/>
        <v>2.8016880813393392</v>
      </c>
      <c r="BN231" s="266">
        <f t="shared" si="207"/>
        <v>2.8798117204077291</v>
      </c>
      <c r="BO231" s="266"/>
      <c r="BP231" s="266">
        <f t="shared" si="208"/>
        <v>3.4465805169970878</v>
      </c>
      <c r="BQ231" s="292">
        <f t="shared" si="209"/>
        <v>2.9531268076775072</v>
      </c>
      <c r="BR231" s="292">
        <f t="shared" si="210"/>
        <v>3.1492710519805778</v>
      </c>
      <c r="BS231" s="292">
        <f t="shared" si="211"/>
        <v>3.4356562187624866</v>
      </c>
      <c r="BT231" s="292">
        <f t="shared" si="212"/>
        <v>3.2864587932406004</v>
      </c>
      <c r="BU231" s="292">
        <f t="shared" si="213"/>
        <v>3.3938476325034337</v>
      </c>
      <c r="BV231" s="292">
        <f t="shared" si="214"/>
        <v>3.4407467529142277</v>
      </c>
      <c r="BW231" s="169"/>
      <c r="BX231" s="148">
        <v>87.380414301075277</v>
      </c>
      <c r="BY231" s="165">
        <v>116.91103591397849</v>
      </c>
      <c r="BZ231" s="165">
        <v>72.498663440860227</v>
      </c>
      <c r="CA231" s="165">
        <v>108.13808473118277</v>
      </c>
      <c r="CB231" s="165">
        <v>120.91281892473117</v>
      </c>
      <c r="CC231" s="165">
        <v>84.37805419354838</v>
      </c>
      <c r="CD231" s="165">
        <v>78.052175806451615</v>
      </c>
      <c r="CE231" s="165">
        <v>123.08476053763439</v>
      </c>
      <c r="CF231" s="165">
        <v>119.86802516129032</v>
      </c>
      <c r="CG231" s="200"/>
      <c r="CH231" s="295"/>
      <c r="CI231" s="295"/>
      <c r="CJ231" s="295"/>
      <c r="CK231" s="295"/>
      <c r="CL231" s="295"/>
      <c r="CM231" s="295"/>
      <c r="CN231" s="177"/>
      <c r="CO231" s="171">
        <f t="shared" si="216"/>
        <v>2037</v>
      </c>
      <c r="CP231" s="173">
        <f t="shared" si="215"/>
        <v>50222</v>
      </c>
      <c r="CQ231" s="272">
        <f t="shared" si="199"/>
        <v>3.4465271457853062</v>
      </c>
      <c r="CR231" s="272">
        <f t="shared" si="200"/>
        <v>3.2864587932406004</v>
      </c>
      <c r="CS231" s="272">
        <f t="shared" si="219"/>
        <v>3.4457951217331857</v>
      </c>
      <c r="CT231" s="272">
        <f t="shared" si="219"/>
        <v>3.4038679461843433</v>
      </c>
      <c r="CU231" s="272">
        <f t="shared" si="219"/>
        <v>3.4457951217331857</v>
      </c>
      <c r="CV231" s="272">
        <f t="shared" si="201"/>
        <v>3.358515609574896</v>
      </c>
      <c r="CW231" s="272">
        <f t="shared" si="202"/>
        <v>3.4283527449921931</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0"/>
        <v>50253</v>
      </c>
      <c r="C232" s="193">
        <f t="shared" si="217"/>
        <v>50283</v>
      </c>
      <c r="D232" s="191">
        <f t="shared" si="218"/>
        <v>50253</v>
      </c>
      <c r="E232" s="325">
        <v>154.8116</v>
      </c>
      <c r="F232" s="329">
        <v>59.387180000000001</v>
      </c>
      <c r="G232" s="327">
        <v>177.3477</v>
      </c>
      <c r="H232" s="328">
        <v>81.602530000000002</v>
      </c>
      <c r="I232" s="325">
        <v>140.94149999999999</v>
      </c>
      <c r="J232" s="329">
        <v>42.592779999999998</v>
      </c>
      <c r="K232" s="327">
        <v>143.04220000000001</v>
      </c>
      <c r="L232" s="328">
        <v>61.570250000000001</v>
      </c>
      <c r="M232" s="325">
        <v>169.3134</v>
      </c>
      <c r="N232" s="329">
        <v>73.809640000000002</v>
      </c>
      <c r="O232" s="339">
        <f>G232+Sheet1!D226</f>
        <v>181.3477</v>
      </c>
      <c r="P232" s="340">
        <f>H232+Sheet1!E226</f>
        <v>82.102530000000002</v>
      </c>
      <c r="Q232" s="325">
        <v>177.22210000000001</v>
      </c>
      <c r="R232" s="329">
        <v>70.644739999999999</v>
      </c>
      <c r="S232" s="4">
        <v>192.9196</v>
      </c>
      <c r="T232" s="5">
        <v>94.760940000000005</v>
      </c>
      <c r="U232" s="2">
        <v>194.9196</v>
      </c>
      <c r="V232" s="3">
        <v>95.260940000000005</v>
      </c>
      <c r="W232" s="4">
        <v>153.34780000000001</v>
      </c>
      <c r="X232" s="5">
        <v>53.28904</v>
      </c>
      <c r="Y232" s="2">
        <v>192.9196</v>
      </c>
      <c r="Z232" s="3">
        <v>95.760940000000005</v>
      </c>
      <c r="AA232" s="327">
        <v>177.90430000000001</v>
      </c>
      <c r="AB232" s="328">
        <v>71.967619999999997</v>
      </c>
      <c r="AC232" s="2">
        <v>191.9196</v>
      </c>
      <c r="AD232" s="73">
        <v>94.260940000000005</v>
      </c>
      <c r="AE232" s="339">
        <f>I232+Sheet1!B226</f>
        <v>143.81045</v>
      </c>
      <c r="AF232" s="342">
        <f>J232+Sheet1!C226</f>
        <v>49.216129999999993</v>
      </c>
      <c r="AG232" s="330">
        <v>4.0612206260346637</v>
      </c>
      <c r="AH232" s="331">
        <v>3.9447101982385879</v>
      </c>
      <c r="AI232" s="330">
        <v>3.4453797933982599</v>
      </c>
      <c r="AJ232" s="331">
        <v>3.4953128338822932</v>
      </c>
      <c r="AK232" s="337">
        <v>3.484525053279377</v>
      </c>
      <c r="AL232" s="338">
        <v>3.5732725283727027</v>
      </c>
      <c r="AM232" s="337">
        <v>3.347879832309101</v>
      </c>
      <c r="AN232" s="331">
        <v>3.1291372036660525</v>
      </c>
      <c r="AO232" s="332">
        <v>2.9626937353859435</v>
      </c>
      <c r="AP232" s="333">
        <v>2.6298067988257254</v>
      </c>
      <c r="AQ232" s="332">
        <v>2.2969198622655065</v>
      </c>
      <c r="AR232" s="338">
        <v>3.6728797026062989</v>
      </c>
      <c r="AS232" s="337">
        <v>3.5432824982965947</v>
      </c>
      <c r="AT232" s="338">
        <v>3.7088389712826868</v>
      </c>
      <c r="AU232" s="337">
        <v>3.5557963237959789</v>
      </c>
      <c r="AV232" s="338">
        <v>3.5453681358798259</v>
      </c>
      <c r="AW232" s="337">
        <v>2.9988591705360772</v>
      </c>
      <c r="AX232" s="338">
        <v>3.5432105797592421</v>
      </c>
      <c r="AY232" s="337">
        <v>3.5025046876175705</v>
      </c>
      <c r="AZ232" s="338">
        <v>3.123062484544322</v>
      </c>
      <c r="BA232" s="332">
        <v>4.0612000000000004</v>
      </c>
      <c r="BB232" s="333">
        <v>4.6770614586710684</v>
      </c>
      <c r="BC232" s="15"/>
      <c r="BD232" s="151"/>
      <c r="BE232" s="151"/>
      <c r="BF232" s="151"/>
      <c r="BG232" s="151"/>
      <c r="BH232" s="151"/>
      <c r="BI232" s="151"/>
      <c r="BJ232" s="266">
        <f t="shared" si="203"/>
        <v>3.0207936308425078</v>
      </c>
      <c r="BK232" s="266">
        <f t="shared" si="204"/>
        <v>2.682459515017507</v>
      </c>
      <c r="BL232" s="266">
        <f t="shared" si="205"/>
        <v>3.1352871559295745</v>
      </c>
      <c r="BM232" s="266">
        <f t="shared" si="206"/>
        <v>2.7841302353082744</v>
      </c>
      <c r="BN232" s="266">
        <f t="shared" si="207"/>
        <v>2.9056676342744661</v>
      </c>
      <c r="BO232" s="266"/>
      <c r="BP232" s="266">
        <f t="shared" si="208"/>
        <v>3.5478337674970022</v>
      </c>
      <c r="BQ232" s="292">
        <f t="shared" si="209"/>
        <v>3.0207936308425078</v>
      </c>
      <c r="BR232" s="292">
        <f t="shared" si="210"/>
        <v>3.2350134479363315</v>
      </c>
      <c r="BS232" s="292">
        <f t="shared" si="211"/>
        <v>3.5368961414167872</v>
      </c>
      <c r="BT232" s="292">
        <f t="shared" si="212"/>
        <v>3.3847129903734827</v>
      </c>
      <c r="BU232" s="292">
        <f t="shared" si="213"/>
        <v>3.493903406284768</v>
      </c>
      <c r="BV232" s="292">
        <f t="shared" si="214"/>
        <v>3.5406128338822933</v>
      </c>
      <c r="BW232" s="169"/>
      <c r="BX232" s="148">
        <v>112.74276967741935</v>
      </c>
      <c r="BY232" s="165">
        <v>135.13746376344088</v>
      </c>
      <c r="BZ232" s="165">
        <v>97.583462150537613</v>
      </c>
      <c r="CA232" s="165">
        <v>127.20959182795698</v>
      </c>
      <c r="CB232" s="165">
        <v>130.23638215053765</v>
      </c>
      <c r="CC232" s="165">
        <v>107.12445860215054</v>
      </c>
      <c r="CD232" s="165">
        <v>102.10757774193547</v>
      </c>
      <c r="CE232" s="165">
        <v>131.20103247311829</v>
      </c>
      <c r="CF232" s="165">
        <v>137.59445301075269</v>
      </c>
      <c r="CG232" s="200"/>
      <c r="CH232" s="295"/>
      <c r="CI232" s="295"/>
      <c r="CJ232" s="295"/>
      <c r="CK232" s="295"/>
      <c r="CL232" s="295"/>
      <c r="CM232" s="295"/>
      <c r="CN232" s="177"/>
      <c r="CO232" s="171">
        <f t="shared" si="216"/>
        <v>2037</v>
      </c>
      <c r="CP232" s="173">
        <f t="shared" si="215"/>
        <v>50253</v>
      </c>
      <c r="CQ232" s="272">
        <f t="shared" si="199"/>
        <v>3.5488175083460614</v>
      </c>
      <c r="CR232" s="272">
        <f t="shared" si="200"/>
        <v>3.3847129903734827</v>
      </c>
      <c r="CS232" s="272">
        <f t="shared" si="219"/>
        <v>3.5470350443874858</v>
      </c>
      <c r="CT232" s="272">
        <f t="shared" si="219"/>
        <v>3.5039237199656781</v>
      </c>
      <c r="CU232" s="272">
        <f t="shared" si="219"/>
        <v>3.5470350443874858</v>
      </c>
      <c r="CV232" s="272">
        <f t="shared" si="201"/>
        <v>3.4585510254957295</v>
      </c>
      <c r="CW232" s="272">
        <f t="shared" si="202"/>
        <v>3.5286601786684342</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0"/>
        <v>50284</v>
      </c>
      <c r="C233" s="193">
        <f t="shared" si="217"/>
        <v>50313</v>
      </c>
      <c r="D233" s="191">
        <f t="shared" si="218"/>
        <v>50284</v>
      </c>
      <c r="E233" s="325">
        <v>61.864800000000002</v>
      </c>
      <c r="F233" s="329">
        <v>46.308500000000002</v>
      </c>
      <c r="G233" s="327">
        <v>73.744500000000002</v>
      </c>
      <c r="H233" s="328">
        <v>59.47316</v>
      </c>
      <c r="I233" s="325">
        <v>43.193809999999999</v>
      </c>
      <c r="J233" s="329">
        <v>27.86449</v>
      </c>
      <c r="K233" s="327">
        <v>72.402869999999993</v>
      </c>
      <c r="L233" s="328">
        <v>63.72345</v>
      </c>
      <c r="M233" s="325">
        <v>74.802350000000004</v>
      </c>
      <c r="N233" s="329">
        <v>61.986490000000003</v>
      </c>
      <c r="O233" s="339">
        <f>G233+Sheet1!D227</f>
        <v>75.744500000000002</v>
      </c>
      <c r="P233" s="340">
        <f>H233+Sheet1!E227</f>
        <v>57.47316</v>
      </c>
      <c r="Q233" s="325">
        <v>53.02167</v>
      </c>
      <c r="R233" s="329">
        <v>35.781649999999999</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55.917209999999997</v>
      </c>
      <c r="AB233" s="328">
        <v>39.96537</v>
      </c>
      <c r="AC233" s="2">
        <v>81.287970000000001</v>
      </c>
      <c r="AD233" s="73">
        <v>64.745329999999996</v>
      </c>
      <c r="AE233" s="339">
        <f>I233+Sheet1!B227</f>
        <v>46.768259999999998</v>
      </c>
      <c r="AF233" s="342">
        <f>J233+Sheet1!C227</f>
        <v>34.091139999999996</v>
      </c>
      <c r="AG233" s="330">
        <v>3.8947771577545547</v>
      </c>
      <c r="AH233" s="331">
        <v>3.861488464098533</v>
      </c>
      <c r="AI233" s="330">
        <v>3.4120910997422382</v>
      </c>
      <c r="AJ233" s="331">
        <v>3.462024140226271</v>
      </c>
      <c r="AK233" s="337">
        <v>3.451152997413276</v>
      </c>
      <c r="AL233" s="338">
        <v>3.5402963684798321</v>
      </c>
      <c r="AM233" s="337">
        <v>3.3261348550638381</v>
      </c>
      <c r="AN233" s="331">
        <v>3.1291372036660525</v>
      </c>
      <c r="AO233" s="332">
        <v>2.9626937353859435</v>
      </c>
      <c r="AP233" s="333">
        <v>2.4134302900615832</v>
      </c>
      <c r="AQ233" s="332">
        <v>2.0805433535013647</v>
      </c>
      <c r="AR233" s="338">
        <v>3.6403108823593824</v>
      </c>
      <c r="AS233" s="337">
        <v>3.5100745914597073</v>
      </c>
      <c r="AT233" s="338">
        <v>3.6765480250693647</v>
      </c>
      <c r="AU233" s="337">
        <v>3.5225401685519411</v>
      </c>
      <c r="AV233" s="338">
        <v>3.5122488200223057</v>
      </c>
      <c r="AW233" s="337">
        <v>2.8288887827974634</v>
      </c>
      <c r="AX233" s="338">
        <v>3.5100021171742868</v>
      </c>
      <c r="AY233" s="337">
        <v>3.4692715687682671</v>
      </c>
      <c r="AZ233" s="338">
        <v>3.09900044455767</v>
      </c>
      <c r="BA233" s="332">
        <v>3.9946000000000002</v>
      </c>
      <c r="BB233" s="333">
        <v>4.4273962562509048</v>
      </c>
      <c r="BC233" s="15"/>
      <c r="BD233" s="151"/>
      <c r="BE233" s="151"/>
      <c r="BF233" s="151"/>
      <c r="BG233" s="151"/>
      <c r="BH233" s="151"/>
      <c r="BI233" s="151"/>
      <c r="BJ233" s="266">
        <f t="shared" si="203"/>
        <v>3.0207936308425078</v>
      </c>
      <c r="BK233" s="266">
        <f t="shared" si="204"/>
        <v>2.4625423397312565</v>
      </c>
      <c r="BL233" s="266">
        <f t="shared" si="205"/>
        <v>3.1352871559295745</v>
      </c>
      <c r="BM233" s="266">
        <f t="shared" si="206"/>
        <v>2.5558782369044288</v>
      </c>
      <c r="BN233" s="266">
        <f t="shared" si="207"/>
        <v>2.7936253408519418</v>
      </c>
      <c r="BO233" s="266"/>
      <c r="BP233" s="266">
        <f t="shared" si="208"/>
        <v>3.5140826839970303</v>
      </c>
      <c r="BQ233" s="292">
        <f t="shared" si="209"/>
        <v>3.0207936308425078</v>
      </c>
      <c r="BR233" s="292">
        <f t="shared" si="210"/>
        <v>3.2350134479363315</v>
      </c>
      <c r="BS233" s="292">
        <f t="shared" si="211"/>
        <v>3.5030605377808741</v>
      </c>
      <c r="BT233" s="292">
        <f t="shared" si="212"/>
        <v>3.362887257918135</v>
      </c>
      <c r="BU233" s="292">
        <f t="shared" si="213"/>
        <v>3.4604635594892508</v>
      </c>
      <c r="BV233" s="292">
        <f t="shared" si="214"/>
        <v>3.5073241402262711</v>
      </c>
      <c r="BW233" s="169"/>
      <c r="BX233" s="148">
        <v>54.95088888888889</v>
      </c>
      <c r="BY233" s="165">
        <v>67.40168222222222</v>
      </c>
      <c r="BZ233" s="165">
        <v>36.380778888888891</v>
      </c>
      <c r="CA233" s="165">
        <v>69.106412222222232</v>
      </c>
      <c r="CB233" s="165">
        <v>45.359438888888889</v>
      </c>
      <c r="CC233" s="165">
        <v>68.545349999999999</v>
      </c>
      <c r="CD233" s="165">
        <v>41.133984444444444</v>
      </c>
      <c r="CE233" s="165">
        <v>48.82750333333334</v>
      </c>
      <c r="CF233" s="165">
        <v>67.623904444444449</v>
      </c>
      <c r="CG233" s="200"/>
      <c r="CH233" s="295"/>
      <c r="CI233" s="295"/>
      <c r="CJ233" s="295"/>
      <c r="CK233" s="295"/>
      <c r="CL233" s="295"/>
      <c r="CM233" s="295"/>
      <c r="CN233" s="177"/>
      <c r="CO233" s="171">
        <f t="shared" si="216"/>
        <v>2037</v>
      </c>
      <c r="CP233" s="173">
        <f t="shared" si="215"/>
        <v>50284</v>
      </c>
      <c r="CQ233" s="272">
        <f t="shared" si="199"/>
        <v>3.5147207208258098</v>
      </c>
      <c r="CR233" s="272">
        <f t="shared" si="200"/>
        <v>3.362887257918135</v>
      </c>
      <c r="CS233" s="272">
        <f t="shared" si="219"/>
        <v>3.5131994407515728</v>
      </c>
      <c r="CT233" s="272">
        <f t="shared" si="219"/>
        <v>3.4704838731701608</v>
      </c>
      <c r="CU233" s="272">
        <f t="shared" si="219"/>
        <v>3.5131994407515728</v>
      </c>
      <c r="CV233" s="272">
        <f t="shared" si="201"/>
        <v>3.436329621345485</v>
      </c>
      <c r="CW233" s="272">
        <f t="shared" si="202"/>
        <v>3.4952243674430203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0"/>
        <v>50314</v>
      </c>
      <c r="C234" s="193">
        <f t="shared" si="217"/>
        <v>50344</v>
      </c>
      <c r="D234" s="191">
        <f t="shared" si="218"/>
        <v>50314</v>
      </c>
      <c r="E234" s="325">
        <v>60.437440000000002</v>
      </c>
      <c r="F234" s="329">
        <v>51.127549999999999</v>
      </c>
      <c r="G234" s="327">
        <v>49.904519999999998</v>
      </c>
      <c r="H234" s="328">
        <v>47.57544</v>
      </c>
      <c r="I234" s="325">
        <v>41.639989999999997</v>
      </c>
      <c r="J234" s="329">
        <v>32.555019999999999</v>
      </c>
      <c r="K234" s="327">
        <v>69.011830000000003</v>
      </c>
      <c r="L234" s="328">
        <v>66.65598</v>
      </c>
      <c r="M234" s="325">
        <v>69.39864</v>
      </c>
      <c r="N234" s="329">
        <v>66.306560000000005</v>
      </c>
      <c r="O234" s="339">
        <f>G234+Sheet1!D228</f>
        <v>48.154519999999998</v>
      </c>
      <c r="P234" s="340">
        <f>H234+Sheet1!E228</f>
        <v>45.57544</v>
      </c>
      <c r="Q234" s="325">
        <v>29.78135</v>
      </c>
      <c r="R234" s="329">
        <v>28.173190000000002</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31.392679999999999</v>
      </c>
      <c r="AB234" s="328">
        <v>32.584820000000001</v>
      </c>
      <c r="AC234" s="2">
        <v>56.814329999999998</v>
      </c>
      <c r="AD234" s="73">
        <v>53.444070000000004</v>
      </c>
      <c r="AE234" s="339">
        <f>I234+Sheet1!B228</f>
        <v>46.852889999999995</v>
      </c>
      <c r="AF234" s="342">
        <f>J234+Sheet1!C228</f>
        <v>36.143119999999996</v>
      </c>
      <c r="AG234" s="330">
        <v>3.878132810926544</v>
      </c>
      <c r="AH234" s="331">
        <v>3.9114215045825662</v>
      </c>
      <c r="AI234" s="330">
        <v>3.462024140226271</v>
      </c>
      <c r="AJ234" s="331">
        <v>3.5119571807103038</v>
      </c>
      <c r="AK234" s="337">
        <v>3.5010055866579455</v>
      </c>
      <c r="AL234" s="338">
        <v>3.5898595197360801</v>
      </c>
      <c r="AM234" s="337">
        <v>3.4316454909930085</v>
      </c>
      <c r="AN234" s="331">
        <v>3.2789363251181509</v>
      </c>
      <c r="AO234" s="332">
        <v>3.1291372036660525</v>
      </c>
      <c r="AP234" s="333">
        <v>2.796250267105834</v>
      </c>
      <c r="AQ234" s="332">
        <v>2.1637650876414196</v>
      </c>
      <c r="AR234" s="338">
        <v>3.6895190256125416</v>
      </c>
      <c r="AS234" s="337">
        <v>3.5594870988975393</v>
      </c>
      <c r="AT234" s="338">
        <v>3.7260243391204031</v>
      </c>
      <c r="AU234" s="337">
        <v>3.5715338523551337</v>
      </c>
      <c r="AV234" s="338">
        <v>3.5618964495890584</v>
      </c>
      <c r="AW234" s="337">
        <v>3.1028786375412083</v>
      </c>
      <c r="AX234" s="338">
        <v>3.5593410776435079</v>
      </c>
      <c r="AY234" s="337">
        <v>3.5192582434118758</v>
      </c>
      <c r="AZ234" s="338">
        <v>3.2313043304618647</v>
      </c>
      <c r="BA234" s="332">
        <v>4.0945</v>
      </c>
      <c r="BB234" s="333">
        <v>4.4939736435629483</v>
      </c>
      <c r="BC234" s="15"/>
      <c r="BD234" s="151"/>
      <c r="BE234" s="151"/>
      <c r="BF234" s="151"/>
      <c r="BG234" s="151"/>
      <c r="BH234" s="151"/>
      <c r="BI234" s="151"/>
      <c r="BJ234" s="266">
        <f t="shared" si="203"/>
        <v>3.1899606887550083</v>
      </c>
      <c r="BK234" s="266">
        <f t="shared" si="204"/>
        <v>2.851626572930007</v>
      </c>
      <c r="BL234" s="266">
        <f t="shared" si="205"/>
        <v>3.3108656162402248</v>
      </c>
      <c r="BM234" s="266">
        <f t="shared" si="206"/>
        <v>2.9597086956189238</v>
      </c>
      <c r="BN234" s="266">
        <f t="shared" si="207"/>
        <v>3.0780403933860407</v>
      </c>
      <c r="BO234" s="266"/>
      <c r="BP234" s="266">
        <f t="shared" si="208"/>
        <v>3.5647093092469877</v>
      </c>
      <c r="BQ234" s="292">
        <f t="shared" si="209"/>
        <v>3.1899606887550083</v>
      </c>
      <c r="BR234" s="292">
        <f t="shared" si="210"/>
        <v>3.3893497606566876</v>
      </c>
      <c r="BS234" s="292">
        <f t="shared" si="211"/>
        <v>3.5536055942998535</v>
      </c>
      <c r="BT234" s="292">
        <f t="shared" si="212"/>
        <v>3.4687897330051274</v>
      </c>
      <c r="BU234" s="292">
        <f t="shared" si="213"/>
        <v>3.5104174176929637</v>
      </c>
      <c r="BV234" s="292">
        <f t="shared" si="214"/>
        <v>3.5572571807103039</v>
      </c>
      <c r="BW234" s="169"/>
      <c r="BX234" s="148">
        <v>56.53329258064516</v>
      </c>
      <c r="BY234" s="165">
        <v>48.927809032258068</v>
      </c>
      <c r="BZ234" s="165">
        <v>37.830163870967738</v>
      </c>
      <c r="CA234" s="165">
        <v>68.101961290322578</v>
      </c>
      <c r="CB234" s="165">
        <v>29.106960322580644</v>
      </c>
      <c r="CC234" s="165">
        <v>68.023892903225814</v>
      </c>
      <c r="CD234" s="165">
        <v>42.361696129032254</v>
      </c>
      <c r="CE234" s="165">
        <v>31.892609677419355</v>
      </c>
      <c r="CF234" s="165">
        <v>47.072970322580645</v>
      </c>
      <c r="CG234" s="200"/>
      <c r="CH234" s="295"/>
      <c r="CI234" s="295"/>
      <c r="CJ234" s="295"/>
      <c r="CK234" s="295"/>
      <c r="CL234" s="295"/>
      <c r="CM234" s="295"/>
      <c r="CN234" s="177"/>
      <c r="CO234" s="171">
        <f t="shared" si="216"/>
        <v>2037</v>
      </c>
      <c r="CP234" s="173">
        <f t="shared" si="215"/>
        <v>50314</v>
      </c>
      <c r="CQ234" s="272">
        <f t="shared" si="199"/>
        <v>3.5658659021061876</v>
      </c>
      <c r="CR234" s="272">
        <f t="shared" si="200"/>
        <v>3.4687897330051274</v>
      </c>
      <c r="CS234" s="272">
        <f t="shared" si="219"/>
        <v>3.5637444972705525</v>
      </c>
      <c r="CT234" s="272">
        <f t="shared" si="219"/>
        <v>3.5204377313738737</v>
      </c>
      <c r="CU234" s="272">
        <f t="shared" si="219"/>
        <v>3.5637444972705525</v>
      </c>
      <c r="CV234" s="272">
        <f t="shared" si="201"/>
        <v>3.5441519683954059</v>
      </c>
      <c r="CW234" s="272">
        <f t="shared" si="202"/>
        <v>3.5453780842811407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0"/>
        <v>50345</v>
      </c>
      <c r="C235" s="193">
        <f t="shared" si="217"/>
        <v>50374</v>
      </c>
      <c r="D235" s="191">
        <f t="shared" si="218"/>
        <v>50345</v>
      </c>
      <c r="E235" s="325">
        <v>63.863790000000002</v>
      </c>
      <c r="F235" s="329">
        <v>55.469290000000001</v>
      </c>
      <c r="G235" s="327">
        <v>51.968380000000003</v>
      </c>
      <c r="H235" s="328">
        <v>48.879440000000002</v>
      </c>
      <c r="I235" s="325">
        <v>44.92727</v>
      </c>
      <c r="J235" s="329">
        <v>36.825949999999999</v>
      </c>
      <c r="K235" s="327">
        <v>70.685590000000005</v>
      </c>
      <c r="L235" s="328">
        <v>68.968639999999994</v>
      </c>
      <c r="M235" s="325">
        <v>71.813739999999996</v>
      </c>
      <c r="N235" s="329">
        <v>69.578590000000005</v>
      </c>
      <c r="O235" s="339">
        <f>G235+Sheet1!D229</f>
        <v>49.968380000000003</v>
      </c>
      <c r="P235" s="340">
        <f>H235+Sheet1!E229</f>
        <v>46.879440000000002</v>
      </c>
      <c r="Q235" s="325">
        <v>31.679690000000001</v>
      </c>
      <c r="R235" s="329">
        <v>30.09159</v>
      </c>
      <c r="S235" s="4">
        <v>56.075800000000001</v>
      </c>
      <c r="T235" s="5">
        <v>52.222580000000001</v>
      </c>
      <c r="U235" s="2">
        <v>56.825800000000001</v>
      </c>
      <c r="V235" s="3">
        <v>54.972580000000001</v>
      </c>
      <c r="W235" s="4">
        <v>53.31617</v>
      </c>
      <c r="X235" s="5">
        <v>44.723329999999997</v>
      </c>
      <c r="Y235" s="2">
        <v>56.575800000000001</v>
      </c>
      <c r="Z235" s="3">
        <v>56.722580000000001</v>
      </c>
      <c r="AA235" s="327">
        <v>34.272060000000003</v>
      </c>
      <c r="AB235" s="328">
        <v>34.00732</v>
      </c>
      <c r="AC235" s="2">
        <v>56.575800000000001</v>
      </c>
      <c r="AD235" s="73">
        <v>55.222580000000001</v>
      </c>
      <c r="AE235" s="339">
        <f>I235+Sheet1!B229</f>
        <v>48.66892</v>
      </c>
      <c r="AF235" s="342">
        <f>J235+Sheet1!C229</f>
        <v>39.632899999999992</v>
      </c>
      <c r="AG235" s="330">
        <v>4.0612206260346637</v>
      </c>
      <c r="AH235" s="331">
        <v>4.2443084411427838</v>
      </c>
      <c r="AI235" s="330">
        <v>3.7782667299584785</v>
      </c>
      <c r="AJ235" s="331">
        <v>3.861488464098533</v>
      </c>
      <c r="AK235" s="337">
        <v>3.8503702947295717</v>
      </c>
      <c r="AL235" s="338">
        <v>3.9456900667861339</v>
      </c>
      <c r="AM235" s="337">
        <v>3.6205947944377033</v>
      </c>
      <c r="AN235" s="331">
        <v>3.6451119553343911</v>
      </c>
      <c r="AO235" s="332">
        <v>3.5618902211943366</v>
      </c>
      <c r="AP235" s="333">
        <v>3.878132810926544</v>
      </c>
      <c r="AQ235" s="332">
        <v>2.480007677373627</v>
      </c>
      <c r="AR235" s="338">
        <v>4.0526468561155422</v>
      </c>
      <c r="AS235" s="337">
        <v>3.9144850714239152</v>
      </c>
      <c r="AT235" s="338">
        <v>4.0897074206787458</v>
      </c>
      <c r="AU235" s="337">
        <v>3.9293092972491972</v>
      </c>
      <c r="AV235" s="338">
        <v>3.9155227672316855</v>
      </c>
      <c r="AW235" s="337">
        <v>4.0427146248126036</v>
      </c>
      <c r="AX235" s="338">
        <v>3.9143368291656624</v>
      </c>
      <c r="AY235" s="337">
        <v>3.8689005770111735</v>
      </c>
      <c r="AZ235" s="338">
        <v>3.6505397306047724</v>
      </c>
      <c r="BA235" s="332">
        <v>4.5273000000000003</v>
      </c>
      <c r="BB235" s="333">
        <v>4.5605510308749917</v>
      </c>
      <c r="BC235" s="15"/>
      <c r="BD235" s="151"/>
      <c r="BE235" s="151"/>
      <c r="BF235" s="151"/>
      <c r="BG235" s="151"/>
      <c r="BH235" s="151"/>
      <c r="BI235" s="151"/>
      <c r="BJ235" s="266">
        <f t="shared" si="203"/>
        <v>3.6297950393275094</v>
      </c>
      <c r="BK235" s="266">
        <f t="shared" si="204"/>
        <v>3.9512124493612601</v>
      </c>
      <c r="BL235" s="266">
        <f t="shared" si="205"/>
        <v>3.7673696130479155</v>
      </c>
      <c r="BM235" s="266">
        <f t="shared" si="206"/>
        <v>4.1009686876381517</v>
      </c>
      <c r="BN235" s="266">
        <f t="shared" si="207"/>
        <v>3.8623364473437087</v>
      </c>
      <c r="BO235" s="266"/>
      <c r="BP235" s="266">
        <f t="shared" si="208"/>
        <v>3.9190956859966879</v>
      </c>
      <c r="BQ235" s="292">
        <f t="shared" si="209"/>
        <v>3.6297950393275094</v>
      </c>
      <c r="BR235" s="292">
        <f t="shared" si="210"/>
        <v>3.766616302862003</v>
      </c>
      <c r="BS235" s="292">
        <f t="shared" si="211"/>
        <v>3.9078230819523188</v>
      </c>
      <c r="BT235" s="292">
        <f t="shared" si="212"/>
        <v>3.6584407451949246</v>
      </c>
      <c r="BU235" s="292">
        <f t="shared" si="213"/>
        <v>3.8604918140846753</v>
      </c>
      <c r="BV235" s="292">
        <f t="shared" si="214"/>
        <v>3.9067884640985331</v>
      </c>
      <c r="BW235" s="169"/>
      <c r="BX235" s="148">
        <v>59.94014714285715</v>
      </c>
      <c r="BY235" s="165">
        <v>50.524589736477111</v>
      </c>
      <c r="BZ235" s="165">
        <v>41.140661345353678</v>
      </c>
      <c r="CA235" s="165">
        <v>70.769016629681005</v>
      </c>
      <c r="CB235" s="165">
        <v>30.937401927877946</v>
      </c>
      <c r="CC235" s="165">
        <v>69.883076615811376</v>
      </c>
      <c r="CD235" s="165">
        <v>44.44542660194174</v>
      </c>
      <c r="CE235" s="165">
        <v>34.148318834951453</v>
      </c>
      <c r="CF235" s="165">
        <v>48.524589736477111</v>
      </c>
      <c r="CG235" s="200"/>
      <c r="CH235" s="295"/>
      <c r="CI235" s="295"/>
      <c r="CJ235" s="295"/>
      <c r="CK235" s="295"/>
      <c r="CL235" s="295"/>
      <c r="CM235" s="295"/>
      <c r="CN235" s="177"/>
      <c r="CO235" s="171">
        <f t="shared" si="216"/>
        <v>2037</v>
      </c>
      <c r="CP235" s="173">
        <f t="shared" si="215"/>
        <v>50345</v>
      </c>
      <c r="CQ235" s="272">
        <f t="shared" si="199"/>
        <v>3.8897853835485798</v>
      </c>
      <c r="CR235" s="272">
        <f t="shared" si="200"/>
        <v>3.6584407451949246</v>
      </c>
      <c r="CS235" s="272">
        <f t="shared" si="219"/>
        <v>3.9179619849230174</v>
      </c>
      <c r="CT235" s="272">
        <f t="shared" si="219"/>
        <v>3.870512127765585</v>
      </c>
      <c r="CU235" s="272">
        <f t="shared" si="219"/>
        <v>3.9179619849230174</v>
      </c>
      <c r="CV235" s="272">
        <f t="shared" si="201"/>
        <v>3.7372411028835257</v>
      </c>
      <c r="CW235" s="272">
        <f t="shared" si="202"/>
        <v>3.8964541021479842</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0"/>
        <v>50375</v>
      </c>
      <c r="C236" s="193">
        <f t="shared" si="217"/>
        <v>50405</v>
      </c>
      <c r="D236" s="191">
        <f t="shared" si="218"/>
        <v>50375</v>
      </c>
      <c r="E236" s="325">
        <v>77.132400000000004</v>
      </c>
      <c r="F236" s="329">
        <v>60.152209999999997</v>
      </c>
      <c r="G236" s="327">
        <v>55.51173</v>
      </c>
      <c r="H236" s="328">
        <v>50.962989999999998</v>
      </c>
      <c r="I236" s="325">
        <v>61.740630000000003</v>
      </c>
      <c r="J236" s="329">
        <v>41.910690000000002</v>
      </c>
      <c r="K236" s="327">
        <v>71.083179999999999</v>
      </c>
      <c r="L236" s="328">
        <v>67.914730000000006</v>
      </c>
      <c r="M236" s="325">
        <v>72.345029999999994</v>
      </c>
      <c r="N236" s="329">
        <v>69.545280000000005</v>
      </c>
      <c r="O236" s="339">
        <f>G236+Sheet1!D230</f>
        <v>53.51173</v>
      </c>
      <c r="P236" s="340">
        <f>H236+Sheet1!E230</f>
        <v>48.962989999999998</v>
      </c>
      <c r="Q236" s="325">
        <v>36.396729999999998</v>
      </c>
      <c r="R236" s="329">
        <v>33.10801</v>
      </c>
      <c r="S236" s="4">
        <v>60.78989</v>
      </c>
      <c r="T236" s="5">
        <v>55.172730000000001</v>
      </c>
      <c r="U236" s="2">
        <v>62.28989</v>
      </c>
      <c r="V236" s="3">
        <v>59.172730000000001</v>
      </c>
      <c r="W236" s="4">
        <v>71.531279999999995</v>
      </c>
      <c r="X236" s="5">
        <v>51.28078</v>
      </c>
      <c r="Y236" s="2">
        <v>61.78989</v>
      </c>
      <c r="Z236" s="3">
        <v>60.172730000000001</v>
      </c>
      <c r="AA236" s="327">
        <v>38.929479999999998</v>
      </c>
      <c r="AB236" s="328">
        <v>37.174550000000004</v>
      </c>
      <c r="AC236" s="2">
        <v>64.28989</v>
      </c>
      <c r="AD236" s="73">
        <v>58.172730000000001</v>
      </c>
      <c r="AE236" s="339">
        <f>I236+Sheet1!B230</f>
        <v>63.258180000000003</v>
      </c>
      <c r="AF236" s="342">
        <f>J236+Sheet1!C230</f>
        <v>43.43524</v>
      </c>
      <c r="AG236" s="330">
        <v>4.2276640943147736</v>
      </c>
      <c r="AH236" s="331">
        <v>4.6437727650150462</v>
      </c>
      <c r="AI236" s="330">
        <v>4.1777310538307404</v>
      </c>
      <c r="AJ236" s="331">
        <v>4.1444423601747191</v>
      </c>
      <c r="AK236" s="337">
        <v>4.1332597016262556</v>
      </c>
      <c r="AL236" s="338">
        <v>4.2321144031946769</v>
      </c>
      <c r="AM236" s="337">
        <v>3.8723310021620967</v>
      </c>
      <c r="AN236" s="331">
        <v>3.9447101982385879</v>
      </c>
      <c r="AO236" s="332">
        <v>3.8947771577545547</v>
      </c>
      <c r="AP236" s="333">
        <v>4.4107519094228929</v>
      </c>
      <c r="AQ236" s="332">
        <v>2.5798737583416926</v>
      </c>
      <c r="AR236" s="338">
        <v>4.3429718249384495</v>
      </c>
      <c r="AS236" s="337">
        <v>4.2005793060880077</v>
      </c>
      <c r="AT236" s="338">
        <v>4.3802473534333295</v>
      </c>
      <c r="AU236" s="337">
        <v>4.2169059875687651</v>
      </c>
      <c r="AV236" s="338">
        <v>4.2007284082019876</v>
      </c>
      <c r="AW236" s="337">
        <v>4.5207760958590262</v>
      </c>
      <c r="AX236" s="338">
        <v>4.2003556529170396</v>
      </c>
      <c r="AY236" s="337">
        <v>4.1518974658736951</v>
      </c>
      <c r="AZ236" s="338">
        <v>3.9570955539594537</v>
      </c>
      <c r="BA236" s="332">
        <v>4.8434999999999997</v>
      </c>
      <c r="BB236" s="333">
        <v>4.5605510308749917</v>
      </c>
      <c r="BC236" s="15"/>
      <c r="BD236" s="151"/>
      <c r="BE236" s="151"/>
      <c r="BF236" s="151"/>
      <c r="BG236" s="151"/>
      <c r="BH236" s="151"/>
      <c r="BI236" s="151"/>
      <c r="BJ236" s="266">
        <f t="shared" si="203"/>
        <v>3.9681291551525102</v>
      </c>
      <c r="BK236" s="266">
        <f t="shared" si="204"/>
        <v>4.4925470346812615</v>
      </c>
      <c r="BL236" s="266">
        <f t="shared" si="205"/>
        <v>4.1185265336692156</v>
      </c>
      <c r="BM236" s="266">
        <f t="shared" si="206"/>
        <v>4.6628197606322317</v>
      </c>
      <c r="BN236" s="266">
        <f t="shared" si="207"/>
        <v>4.3105056210338049</v>
      </c>
      <c r="BO236" s="266"/>
      <c r="BP236" s="266">
        <f t="shared" si="208"/>
        <v>4.2059798957464452</v>
      </c>
      <c r="BQ236" s="292">
        <f t="shared" si="209"/>
        <v>3.9681291551525102</v>
      </c>
      <c r="BR236" s="292">
        <f t="shared" si="210"/>
        <v>4.0752889283027169</v>
      </c>
      <c r="BS236" s="292">
        <f t="shared" si="211"/>
        <v>4.1946419067487133</v>
      </c>
      <c r="BT236" s="292">
        <f t="shared" si="212"/>
        <v>3.9111118359551305</v>
      </c>
      <c r="BU236" s="292">
        <f t="shared" si="213"/>
        <v>4.1439558734958002</v>
      </c>
      <c r="BV236" s="292">
        <f t="shared" si="214"/>
        <v>4.1897423601747192</v>
      </c>
      <c r="BW236" s="169"/>
      <c r="BX236" s="148">
        <v>69.646509784946232</v>
      </c>
      <c r="BY236" s="165">
        <v>53.506371505376336</v>
      </c>
      <c r="BZ236" s="165">
        <v>52.998398387096778</v>
      </c>
      <c r="CA236" s="165">
        <v>71.110731612903223</v>
      </c>
      <c r="CB236" s="165">
        <v>34.946864193548386</v>
      </c>
      <c r="CC236" s="165">
        <v>69.686336451612902</v>
      </c>
      <c r="CD236" s="165">
        <v>54.519034408602153</v>
      </c>
      <c r="CE236" s="165">
        <v>38.155801182795692</v>
      </c>
      <c r="CF236" s="165">
        <v>51.506371505376343</v>
      </c>
      <c r="CG236" s="200"/>
      <c r="CH236" s="295"/>
      <c r="CI236" s="295"/>
      <c r="CJ236" s="295"/>
      <c r="CK236" s="295"/>
      <c r="CL236" s="295"/>
      <c r="CM236" s="295"/>
      <c r="CN236" s="177"/>
      <c r="CO236" s="171">
        <f t="shared" si="216"/>
        <v>2037</v>
      </c>
      <c r="CP236" s="173">
        <f t="shared" si="215"/>
        <v>50375</v>
      </c>
      <c r="CQ236" s="272">
        <f t="shared" si="199"/>
        <v>4.298946833791601</v>
      </c>
      <c r="CR236" s="272">
        <f t="shared" si="200"/>
        <v>3.9111118359551305</v>
      </c>
      <c r="CS236" s="272">
        <f t="shared" si="219"/>
        <v>4.204780809719411</v>
      </c>
      <c r="CT236" s="272">
        <f t="shared" si="219"/>
        <v>4.1539761871767098</v>
      </c>
      <c r="CU236" s="272">
        <f t="shared" si="219"/>
        <v>4.204780809719411</v>
      </c>
      <c r="CV236" s="272">
        <f t="shared" si="201"/>
        <v>3.9944927867091407</v>
      </c>
      <c r="CW236" s="272">
        <f t="shared" si="202"/>
        <v>4.1806584975640009</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0"/>
        <v>50406</v>
      </c>
      <c r="C237" s="193">
        <f t="shared" si="217"/>
        <v>50436</v>
      </c>
      <c r="D237" s="191">
        <f t="shared" si="218"/>
        <v>50406</v>
      </c>
      <c r="E237" s="325">
        <v>71.704350000000005</v>
      </c>
      <c r="F237" s="329">
        <v>54.954709999999999</v>
      </c>
      <c r="G237" s="327">
        <v>55.074860000000001</v>
      </c>
      <c r="H237" s="328">
        <v>50.211500000000001</v>
      </c>
      <c r="I237" s="325">
        <v>54.159239999999997</v>
      </c>
      <c r="J237" s="329">
        <v>35.787730000000003</v>
      </c>
      <c r="K237" s="327">
        <v>69.399199999999993</v>
      </c>
      <c r="L237" s="328">
        <v>67.754390000000001</v>
      </c>
      <c r="M237" s="325">
        <v>70.374309999999994</v>
      </c>
      <c r="N237" s="329">
        <v>68.855530000000002</v>
      </c>
      <c r="O237" s="339">
        <f>G237+Sheet1!D231</f>
        <v>53.074860000000001</v>
      </c>
      <c r="P237" s="340">
        <f>H237+Sheet1!E231</f>
        <v>48.211500000000001</v>
      </c>
      <c r="Q237" s="325">
        <v>34.891719999999999</v>
      </c>
      <c r="R237" s="329">
        <v>31.078189999999999</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37.336770000000001</v>
      </c>
      <c r="AB237" s="328">
        <v>35.518450000000001</v>
      </c>
      <c r="AC237" s="2">
        <v>63.477820000000001</v>
      </c>
      <c r="AD237" s="73">
        <v>56.603340000000003</v>
      </c>
      <c r="AE237" s="339">
        <f>I237+Sheet1!B231</f>
        <v>56.060989999999997</v>
      </c>
      <c r="AF237" s="342">
        <f>J237+Sheet1!C231</f>
        <v>40.834530000000001</v>
      </c>
      <c r="AG237" s="330">
        <v>4.1886830340435708</v>
      </c>
      <c r="AH237" s="331">
        <v>4.6313893709750058</v>
      </c>
      <c r="AI237" s="330">
        <v>4.1546287004334603</v>
      </c>
      <c r="AJ237" s="331">
        <v>4.1376015336284055</v>
      </c>
      <c r="AK237" s="337">
        <v>4.1265561477938393</v>
      </c>
      <c r="AL237" s="338">
        <v>4.2252282612492964</v>
      </c>
      <c r="AM237" s="337">
        <v>3.9136011089034084</v>
      </c>
      <c r="AN237" s="331">
        <v>3.916248365162688</v>
      </c>
      <c r="AO237" s="332">
        <v>3.8651668647475228</v>
      </c>
      <c r="AP237" s="333">
        <v>4.6654437045851163</v>
      </c>
      <c r="AQ237" s="332">
        <v>2.4689391867329991</v>
      </c>
      <c r="AR237" s="338">
        <v>4.3360502991227738</v>
      </c>
      <c r="AS237" s="337">
        <v>4.194006637290256</v>
      </c>
      <c r="AT237" s="338">
        <v>4.3728682519046602</v>
      </c>
      <c r="AU237" s="337">
        <v>4.2105747160421041</v>
      </c>
      <c r="AV237" s="338">
        <v>4.1938593654791285</v>
      </c>
      <c r="AW237" s="337">
        <v>4.7308860247557245</v>
      </c>
      <c r="AX237" s="338">
        <v>4.1938593654791285</v>
      </c>
      <c r="AY237" s="337">
        <v>4.1449651241847825</v>
      </c>
      <c r="AZ237" s="338">
        <v>3.9605808166530951</v>
      </c>
      <c r="BA237" s="332">
        <v>4.8186999999999998</v>
      </c>
      <c r="BB237" s="333">
        <v>4.7269944991551007</v>
      </c>
      <c r="BC237" s="15"/>
      <c r="BD237" s="151"/>
      <c r="BE237" s="151"/>
      <c r="BF237" s="151"/>
      <c r="BG237" s="151"/>
      <c r="BH237" s="151"/>
      <c r="BI237" s="151"/>
      <c r="BJ237" s="266">
        <f t="shared" si="203"/>
        <v>3.9380343355498759</v>
      </c>
      <c r="BK237" s="266">
        <f t="shared" si="204"/>
        <v>4.7514064666989695</v>
      </c>
      <c r="BL237" s="266">
        <f t="shared" si="205"/>
        <v>4.0872911255799513</v>
      </c>
      <c r="BM237" s="266">
        <f t="shared" si="206"/>
        <v>4.9314899205995886</v>
      </c>
      <c r="BN237" s="266">
        <f t="shared" si="207"/>
        <v>4.4270554621070968</v>
      </c>
      <c r="BO237" s="266"/>
      <c r="BP237" s="266">
        <f t="shared" si="208"/>
        <v>4.1990440480872007</v>
      </c>
      <c r="BQ237" s="292">
        <f t="shared" si="209"/>
        <v>3.9380343355498759</v>
      </c>
      <c r="BR237" s="292">
        <f t="shared" si="210"/>
        <v>4.0459650288858473</v>
      </c>
      <c r="BS237" s="292">
        <f t="shared" si="211"/>
        <v>4.187845238562141</v>
      </c>
      <c r="BT237" s="292">
        <f t="shared" si="212"/>
        <v>3.9525352091773645</v>
      </c>
      <c r="BU237" s="292">
        <f t="shared" si="213"/>
        <v>4.137238702278033</v>
      </c>
      <c r="BV237" s="292">
        <f t="shared" si="214"/>
        <v>4.1829015336284057</v>
      </c>
      <c r="BW237" s="169"/>
      <c r="BX237" s="148">
        <v>63.959892795698927</v>
      </c>
      <c r="BY237" s="165">
        <v>52.826209677419357</v>
      </c>
      <c r="BZ237" s="165">
        <v>45.664885913978495</v>
      </c>
      <c r="CA237" s="165">
        <v>69.672078387096775</v>
      </c>
      <c r="CB237" s="165">
        <v>33.128474946236558</v>
      </c>
      <c r="CC237" s="165">
        <v>68.638696451612901</v>
      </c>
      <c r="CD237" s="165">
        <v>49.020798817204302</v>
      </c>
      <c r="CE237" s="165">
        <v>36.49604139784946</v>
      </c>
      <c r="CF237" s="165">
        <v>50.826209677419357</v>
      </c>
      <c r="CG237" s="200"/>
      <c r="CH237" s="295"/>
      <c r="CI237" s="295"/>
      <c r="CJ237" s="295"/>
      <c r="CK237" s="295"/>
      <c r="CL237" s="295"/>
      <c r="CM237" s="295"/>
      <c r="CN237" s="177"/>
      <c r="CO237" s="171">
        <f t="shared" si="216"/>
        <v>2038</v>
      </c>
      <c r="CP237" s="173">
        <f t="shared" si="215"/>
        <v>50406</v>
      </c>
      <c r="CQ237" s="272">
        <f t="shared" si="199"/>
        <v>4.2752836632525453</v>
      </c>
      <c r="CR237" s="272">
        <f t="shared" si="200"/>
        <v>3.9525352091773645</v>
      </c>
      <c r="CS237" s="272">
        <f t="shared" si="219"/>
        <v>4.1979841415328387</v>
      </c>
      <c r="CT237" s="272">
        <f t="shared" si="219"/>
        <v>4.1472590159589418</v>
      </c>
      <c r="CU237" s="272">
        <f t="shared" si="219"/>
        <v>4.1979841415328387</v>
      </c>
      <c r="CV237" s="272">
        <f t="shared" si="201"/>
        <v>4.0366671109624432</v>
      </c>
      <c r="CW237" s="272">
        <f t="shared" si="202"/>
        <v>4.1737874383571771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0"/>
        <v>50437</v>
      </c>
      <c r="C238" s="193">
        <f t="shared" si="217"/>
        <v>50464</v>
      </c>
      <c r="D238" s="191">
        <f t="shared" si="218"/>
        <v>50437</v>
      </c>
      <c r="E238" s="325">
        <v>67.979439999999997</v>
      </c>
      <c r="F238" s="329">
        <v>56.663379999999997</v>
      </c>
      <c r="G238" s="327">
        <v>48.023760000000003</v>
      </c>
      <c r="H238" s="328">
        <v>47.320830000000001</v>
      </c>
      <c r="I238" s="325">
        <v>51.854950000000002</v>
      </c>
      <c r="J238" s="329">
        <v>37.950850000000003</v>
      </c>
      <c r="K238" s="327">
        <v>63.320160000000001</v>
      </c>
      <c r="L238" s="328">
        <v>65.219610000000003</v>
      </c>
      <c r="M238" s="325">
        <v>64.314819999999997</v>
      </c>
      <c r="N238" s="329">
        <v>66.527209999999997</v>
      </c>
      <c r="O238" s="339">
        <f>G238+Sheet1!D232</f>
        <v>46.523760000000003</v>
      </c>
      <c r="P238" s="340">
        <f>H238+Sheet1!E232</f>
        <v>44.820830000000001</v>
      </c>
      <c r="Q238" s="325">
        <v>27.63551</v>
      </c>
      <c r="R238" s="329">
        <v>27.59826</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30.13447</v>
      </c>
      <c r="AB238" s="328">
        <v>32.754330000000003</v>
      </c>
      <c r="AC238" s="2">
        <v>54.038519999999998</v>
      </c>
      <c r="AD238" s="73">
        <v>53.562800000000003</v>
      </c>
      <c r="AE238" s="339">
        <f>I238+Sheet1!B232</f>
        <v>55.171250000000001</v>
      </c>
      <c r="AF238" s="342">
        <f>J238+Sheet1!C232</f>
        <v>43.667650000000002</v>
      </c>
      <c r="AG238" s="330">
        <v>4.2057102008486265</v>
      </c>
      <c r="AH238" s="331">
        <v>4.3589547020941231</v>
      </c>
      <c r="AI238" s="330">
        <v>3.8992211983576333</v>
      </c>
      <c r="AJ238" s="331">
        <v>3.9843570323829089</v>
      </c>
      <c r="AK238" s="337">
        <v>3.9734563164061556</v>
      </c>
      <c r="AL238" s="338">
        <v>4.0703273457195674</v>
      </c>
      <c r="AM238" s="337">
        <v>3.7639445553329631</v>
      </c>
      <c r="AN238" s="331">
        <v>3.6097593626716957</v>
      </c>
      <c r="AO238" s="332">
        <v>3.5416506954514748</v>
      </c>
      <c r="AP238" s="333">
        <v>4.103547200018296</v>
      </c>
      <c r="AQ238" s="332">
        <v>2.4348848531228886</v>
      </c>
      <c r="AR238" s="338">
        <v>4.1789711482878724</v>
      </c>
      <c r="AS238" s="337">
        <v>4.039514655225279</v>
      </c>
      <c r="AT238" s="338">
        <v>4.2153068682103827</v>
      </c>
      <c r="AU238" s="337">
        <v>4.055793057750563</v>
      </c>
      <c r="AV238" s="338">
        <v>4.039514655225279</v>
      </c>
      <c r="AW238" s="337">
        <v>4.2503345022156811</v>
      </c>
      <c r="AX238" s="338">
        <v>4.0393693123455892</v>
      </c>
      <c r="AY238" s="337">
        <v>3.9916241763674107</v>
      </c>
      <c r="AZ238" s="338">
        <v>3.6735412841657582</v>
      </c>
      <c r="BA238" s="332">
        <v>4.5803000000000003</v>
      </c>
      <c r="BB238" s="333">
        <v>5.0265927420592975</v>
      </c>
      <c r="BC238" s="15"/>
      <c r="BD238" s="151"/>
      <c r="BE238" s="151"/>
      <c r="BF238" s="151"/>
      <c r="BG238" s="151"/>
      <c r="BH238" s="151"/>
      <c r="BI238" s="151"/>
      <c r="BJ238" s="266">
        <f t="shared" si="203"/>
        <v>3.6092243250853486</v>
      </c>
      <c r="BK238" s="266">
        <f t="shared" si="204"/>
        <v>4.1803153958921593</v>
      </c>
      <c r="BL238" s="266">
        <f t="shared" si="205"/>
        <v>3.7460192722741397</v>
      </c>
      <c r="BM238" s="266">
        <f t="shared" si="206"/>
        <v>4.3387545964368641</v>
      </c>
      <c r="BN238" s="266">
        <f t="shared" si="207"/>
        <v>3.968578397422128</v>
      </c>
      <c r="BO238" s="266"/>
      <c r="BP238" s="266">
        <f t="shared" si="208"/>
        <v>4.0436709351950819</v>
      </c>
      <c r="BQ238" s="292">
        <f t="shared" si="209"/>
        <v>3.6092243250853486</v>
      </c>
      <c r="BR238" s="292">
        <f t="shared" si="210"/>
        <v>3.7301929330599988</v>
      </c>
      <c r="BS238" s="292">
        <f t="shared" si="211"/>
        <v>4.0326188050351375</v>
      </c>
      <c r="BT238" s="292">
        <f t="shared" si="212"/>
        <v>3.8023228699517846</v>
      </c>
      <c r="BU238" s="292">
        <f t="shared" si="213"/>
        <v>3.9838278687781363</v>
      </c>
      <c r="BV238" s="292">
        <f t="shared" si="214"/>
        <v>4.0296570323829091</v>
      </c>
      <c r="BW238" s="169"/>
      <c r="BX238" s="148">
        <v>63.1297</v>
      </c>
      <c r="BY238" s="165">
        <v>47.722504285714287</v>
      </c>
      <c r="BZ238" s="165">
        <v>45.896050000000002</v>
      </c>
      <c r="CA238" s="165">
        <v>65.262987142857142</v>
      </c>
      <c r="CB238" s="165">
        <v>27.619545714285717</v>
      </c>
      <c r="CC238" s="165">
        <v>64.13421000000001</v>
      </c>
      <c r="CD238" s="165">
        <v>50.241135714285718</v>
      </c>
      <c r="CE238" s="165">
        <v>31.257267142857142</v>
      </c>
      <c r="CF238" s="165">
        <v>45.793932857142856</v>
      </c>
      <c r="CG238" s="200"/>
      <c r="CH238" s="295"/>
      <c r="CI238" s="295"/>
      <c r="CJ238" s="295"/>
      <c r="CK238" s="295"/>
      <c r="CL238" s="295"/>
      <c r="CM238" s="295"/>
      <c r="CN238" s="177"/>
      <c r="CO238" s="171">
        <f t="shared" si="216"/>
        <v>2038</v>
      </c>
      <c r="CP238" s="173">
        <f t="shared" si="215"/>
        <v>50437</v>
      </c>
      <c r="CQ238" s="272">
        <f t="shared" si="199"/>
        <v>4.0136760610034141</v>
      </c>
      <c r="CR238" s="272">
        <f t="shared" si="200"/>
        <v>3.8023228699517846</v>
      </c>
      <c r="CS238" s="272">
        <f t="shared" si="219"/>
        <v>4.0427577080058361</v>
      </c>
      <c r="CT238" s="272">
        <f t="shared" si="219"/>
        <v>3.9938481824590464</v>
      </c>
      <c r="CU238" s="272">
        <f t="shared" si="219"/>
        <v>4.0427577080058361</v>
      </c>
      <c r="CV238" s="272">
        <f t="shared" si="201"/>
        <v>3.883731620475968</v>
      </c>
      <c r="CW238" s="272">
        <f t="shared" si="202"/>
        <v>4.0198656813809857</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0"/>
        <v>50465</v>
      </c>
      <c r="C239" s="193">
        <f t="shared" si="217"/>
        <v>50495</v>
      </c>
      <c r="D239" s="191">
        <f t="shared" si="218"/>
        <v>50465</v>
      </c>
      <c r="E239" s="325">
        <v>40.484270000000002</v>
      </c>
      <c r="F239" s="329">
        <v>41.038460000000001</v>
      </c>
      <c r="G239" s="327">
        <v>35.391620000000003</v>
      </c>
      <c r="H239" s="328">
        <v>45.033290000000001</v>
      </c>
      <c r="I239" s="325">
        <v>24.94585</v>
      </c>
      <c r="J239" s="329">
        <v>23.19154</v>
      </c>
      <c r="K239" s="327">
        <v>41.270240000000001</v>
      </c>
      <c r="L239" s="328">
        <v>54.674480000000003</v>
      </c>
      <c r="M239" s="325">
        <v>36.985120000000002</v>
      </c>
      <c r="N239" s="329">
        <v>54.492289999999997</v>
      </c>
      <c r="O239" s="339">
        <f>G239+Sheet1!D233</f>
        <v>33.891620000000003</v>
      </c>
      <c r="P239" s="340">
        <f>H239+Sheet1!E233</f>
        <v>43.533290000000001</v>
      </c>
      <c r="Q239" s="325">
        <v>15.02844</v>
      </c>
      <c r="R239" s="329">
        <v>23.187550000000002</v>
      </c>
      <c r="S239" s="4">
        <v>37.66245</v>
      </c>
      <c r="T239" s="5">
        <v>49.376489999999997</v>
      </c>
      <c r="U239" s="2">
        <v>38.91245</v>
      </c>
      <c r="V239" s="3">
        <v>51.876489999999997</v>
      </c>
      <c r="W239" s="4">
        <v>32.096400000000003</v>
      </c>
      <c r="X239" s="5">
        <v>31.114270000000001</v>
      </c>
      <c r="Y239" s="2">
        <v>39.16245</v>
      </c>
      <c r="Z239" s="3">
        <v>54.126489999999997</v>
      </c>
      <c r="AA239" s="327">
        <v>19.22692</v>
      </c>
      <c r="AB239" s="328">
        <v>29.936900000000001</v>
      </c>
      <c r="AC239" s="2">
        <v>39.41245</v>
      </c>
      <c r="AD239" s="73">
        <v>51.376489999999997</v>
      </c>
      <c r="AE239" s="339">
        <f>I239+Sheet1!B233</f>
        <v>29.0702</v>
      </c>
      <c r="AF239" s="342">
        <f>J239+Sheet1!C233</f>
        <v>29.690689999999996</v>
      </c>
      <c r="AG239" s="330">
        <v>3.9843570323829089</v>
      </c>
      <c r="AH239" s="331">
        <v>3.9673298655778542</v>
      </c>
      <c r="AI239" s="330">
        <v>3.4905691950363091</v>
      </c>
      <c r="AJ239" s="331">
        <v>3.6438136962818062</v>
      </c>
      <c r="AK239" s="337">
        <v>3.6330418933129596</v>
      </c>
      <c r="AL239" s="338">
        <v>3.7242431584491982</v>
      </c>
      <c r="AM239" s="337">
        <v>3.4716084728198373</v>
      </c>
      <c r="AN239" s="331">
        <v>3.4224605278160882</v>
      </c>
      <c r="AO239" s="332">
        <v>3.3202975269857578</v>
      </c>
      <c r="AP239" s="333">
        <v>3.6267865294767505</v>
      </c>
      <c r="AQ239" s="332">
        <v>2.1454230174369511</v>
      </c>
      <c r="AR239" s="338">
        <v>3.8266470986730381</v>
      </c>
      <c r="AS239" s="337">
        <v>3.6941539221562185</v>
      </c>
      <c r="AT239" s="338">
        <v>3.8625531085691951</v>
      </c>
      <c r="AU239" s="337">
        <v>3.7077263938969658</v>
      </c>
      <c r="AV239" s="338">
        <v>3.6954465385124804</v>
      </c>
      <c r="AW239" s="337">
        <v>3.7738652641256873</v>
      </c>
      <c r="AX239" s="338">
        <v>3.6940102981166341</v>
      </c>
      <c r="AY239" s="337">
        <v>3.6509948982610383</v>
      </c>
      <c r="AZ239" s="338">
        <v>3.4100655718578241</v>
      </c>
      <c r="BA239" s="332">
        <v>4.3079000000000001</v>
      </c>
      <c r="BB239" s="333">
        <v>5.0432370888873077</v>
      </c>
      <c r="BC239" s="15"/>
      <c r="BD239" s="151"/>
      <c r="BE239" s="151"/>
      <c r="BF239" s="151"/>
      <c r="BG239" s="151"/>
      <c r="BH239" s="151"/>
      <c r="BI239" s="151"/>
      <c r="BJ239" s="266">
        <f t="shared" si="203"/>
        <v>3.3842490547675146</v>
      </c>
      <c r="BK239" s="266">
        <f t="shared" si="204"/>
        <v>3.6957532752075926</v>
      </c>
      <c r="BL239" s="266">
        <f t="shared" si="205"/>
        <v>3.5125174779070063</v>
      </c>
      <c r="BM239" s="266">
        <f t="shared" si="206"/>
        <v>3.8358276547230372</v>
      </c>
      <c r="BN239" s="266">
        <f t="shared" si="207"/>
        <v>3.6070868656512873</v>
      </c>
      <c r="BO239" s="266"/>
      <c r="BP239" s="266">
        <f t="shared" si="208"/>
        <v>3.6983973509903745</v>
      </c>
      <c r="BQ239" s="292">
        <f t="shared" si="209"/>
        <v>3.3842490547675146</v>
      </c>
      <c r="BR239" s="292">
        <f t="shared" si="210"/>
        <v>3.5372210967219795</v>
      </c>
      <c r="BS239" s="292">
        <f t="shared" si="211"/>
        <v>3.6874759244783126</v>
      </c>
      <c r="BT239" s="292">
        <f t="shared" si="212"/>
        <v>3.508901126989699</v>
      </c>
      <c r="BU239" s="292">
        <f t="shared" si="213"/>
        <v>3.6427219386881653</v>
      </c>
      <c r="BV239" s="292">
        <f t="shared" si="214"/>
        <v>3.6891136962818063</v>
      </c>
      <c r="BW239" s="169"/>
      <c r="BX239" s="148">
        <v>40.71623916554509</v>
      </c>
      <c r="BY239" s="165">
        <v>39.427366123822345</v>
      </c>
      <c r="BZ239" s="165">
        <v>24.211542584118437</v>
      </c>
      <c r="CA239" s="165">
        <v>44.313154818304177</v>
      </c>
      <c r="CB239" s="165">
        <v>18.443626016150741</v>
      </c>
      <c r="CC239" s="165">
        <v>46.880897658142665</v>
      </c>
      <c r="CD239" s="165">
        <v>29.329920578734857</v>
      </c>
      <c r="CE239" s="165">
        <v>23.709832220726785</v>
      </c>
      <c r="CF239" s="165">
        <v>37.927366123822345</v>
      </c>
      <c r="CG239" s="200"/>
      <c r="CH239" s="295"/>
      <c r="CI239" s="295"/>
      <c r="CJ239" s="295"/>
      <c r="CK239" s="295"/>
      <c r="CL239" s="295"/>
      <c r="CM239" s="295"/>
      <c r="CN239" s="177"/>
      <c r="CO239" s="171">
        <f t="shared" si="216"/>
        <v>2038</v>
      </c>
      <c r="CP239" s="173">
        <f t="shared" si="215"/>
        <v>50465</v>
      </c>
      <c r="CQ239" s="272">
        <f t="shared" si="199"/>
        <v>3.5951038974048029</v>
      </c>
      <c r="CR239" s="272">
        <f t="shared" si="200"/>
        <v>3.508901126989699</v>
      </c>
      <c r="CS239" s="272">
        <f t="shared" si="219"/>
        <v>3.6976148274490113</v>
      </c>
      <c r="CT239" s="272">
        <f t="shared" si="219"/>
        <v>3.6527422523690753</v>
      </c>
      <c r="CU239" s="272">
        <f t="shared" si="219"/>
        <v>3.6976148274490113</v>
      </c>
      <c r="CV239" s="272">
        <f t="shared" si="201"/>
        <v>3.584990528960756</v>
      </c>
      <c r="CW239" s="272">
        <f t="shared" si="202"/>
        <v>3.6778173325450041</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0"/>
        <v>50496</v>
      </c>
      <c r="C240" s="193">
        <f t="shared" si="217"/>
        <v>50525</v>
      </c>
      <c r="D240" s="191">
        <f t="shared" si="218"/>
        <v>50496</v>
      </c>
      <c r="E240" s="325">
        <v>23.337599999999998</v>
      </c>
      <c r="F240" s="329">
        <v>32.064109999999999</v>
      </c>
      <c r="G240" s="327">
        <v>23.58624</v>
      </c>
      <c r="H240" s="328">
        <v>35.035850000000003</v>
      </c>
      <c r="I240" s="325">
        <v>12.598699999999999</v>
      </c>
      <c r="J240" s="329">
        <v>17.61861</v>
      </c>
      <c r="K240" s="327">
        <v>15.015459999999999</v>
      </c>
      <c r="L240" s="328">
        <v>26.221160000000001</v>
      </c>
      <c r="M240" s="325">
        <v>15.709210000000001</v>
      </c>
      <c r="N240" s="329">
        <v>27.40699</v>
      </c>
      <c r="O240" s="339">
        <f>G240+Sheet1!D234</f>
        <v>21.58624</v>
      </c>
      <c r="P240" s="340">
        <f>H240+Sheet1!E234</f>
        <v>34.035850000000003</v>
      </c>
      <c r="Q240" s="325">
        <v>12.945360000000001</v>
      </c>
      <c r="R240" s="329">
        <v>22.308910000000001</v>
      </c>
      <c r="S240" s="4">
        <v>23.82949</v>
      </c>
      <c r="T240" s="5">
        <v>37.030709999999999</v>
      </c>
      <c r="U240" s="2">
        <v>25.57949</v>
      </c>
      <c r="V240" s="3">
        <v>38.780709999999999</v>
      </c>
      <c r="W240" s="4">
        <v>17.322620000000001</v>
      </c>
      <c r="X240" s="5">
        <v>23.8963</v>
      </c>
      <c r="Y240" s="2">
        <v>26.82949</v>
      </c>
      <c r="Z240" s="3">
        <v>39.030709999999999</v>
      </c>
      <c r="AA240" s="327">
        <v>16.941849999999999</v>
      </c>
      <c r="AB240" s="328">
        <v>28.171420000000001</v>
      </c>
      <c r="AC240" s="2">
        <v>26.32949</v>
      </c>
      <c r="AD240" s="73">
        <v>39.530709999999999</v>
      </c>
      <c r="AE240" s="339">
        <f>I240+Sheet1!B234</f>
        <v>13.835300000000002</v>
      </c>
      <c r="AF240" s="342">
        <f>J240+Sheet1!C234</f>
        <v>21.328610000000001</v>
      </c>
      <c r="AG240" s="330">
        <v>3.7459766971121371</v>
      </c>
      <c r="AH240" s="331">
        <v>3.6438136962818062</v>
      </c>
      <c r="AI240" s="330">
        <v>3.2351616929604816</v>
      </c>
      <c r="AJ240" s="331">
        <v>3.3373246937908125</v>
      </c>
      <c r="AK240" s="337">
        <v>3.3266338512052576</v>
      </c>
      <c r="AL240" s="338">
        <v>3.4118755027540835</v>
      </c>
      <c r="AM240" s="337">
        <v>3.2957016799910512</v>
      </c>
      <c r="AN240" s="331">
        <v>3.2351616929604816</v>
      </c>
      <c r="AO240" s="332">
        <v>3.0138085244947646</v>
      </c>
      <c r="AP240" s="333">
        <v>2.6562380215886061</v>
      </c>
      <c r="AQ240" s="332">
        <v>2.2305588514622272</v>
      </c>
      <c r="AR240" s="338">
        <v>3.5076654523206581</v>
      </c>
      <c r="AS240" s="337">
        <v>3.3823687772179518</v>
      </c>
      <c r="AT240" s="338">
        <v>3.5433015942725086</v>
      </c>
      <c r="AU240" s="337">
        <v>3.3929883475196032</v>
      </c>
      <c r="AV240" s="338">
        <v>3.3851483962901963</v>
      </c>
      <c r="AW240" s="337">
        <v>2.9509576427488473</v>
      </c>
      <c r="AX240" s="338">
        <v>3.3822975049340478</v>
      </c>
      <c r="AY240" s="337">
        <v>3.3444519221811824</v>
      </c>
      <c r="AZ240" s="338">
        <v>3.1052621374003611</v>
      </c>
      <c r="BA240" s="332">
        <v>3.9502999999999999</v>
      </c>
      <c r="BB240" s="333">
        <v>5.0400413742963295</v>
      </c>
      <c r="BC240" s="15"/>
      <c r="BD240" s="151"/>
      <c r="BE240" s="151"/>
      <c r="BF240" s="151"/>
      <c r="BG240" s="151"/>
      <c r="BH240" s="151"/>
      <c r="BI240" s="151"/>
      <c r="BJ240" s="266">
        <f t="shared" si="203"/>
        <v>3.0727448343274362</v>
      </c>
      <c r="BK240" s="266">
        <f t="shared" si="204"/>
        <v>2.7093232438140116</v>
      </c>
      <c r="BL240" s="266">
        <f t="shared" si="205"/>
        <v>3.1892073010909749</v>
      </c>
      <c r="BM240" s="266">
        <f t="shared" si="206"/>
        <v>2.8120120948056049</v>
      </c>
      <c r="BN240" s="266">
        <f t="shared" si="207"/>
        <v>2.945821868509507</v>
      </c>
      <c r="BO240" s="266"/>
      <c r="BP240" s="266">
        <f t="shared" si="208"/>
        <v>3.3876511252061365</v>
      </c>
      <c r="BQ240" s="292">
        <f t="shared" si="209"/>
        <v>3.0727448343274362</v>
      </c>
      <c r="BR240" s="292">
        <f t="shared" si="210"/>
        <v>3.3442492603839606</v>
      </c>
      <c r="BS240" s="292">
        <f t="shared" si="211"/>
        <v>3.3768117836411413</v>
      </c>
      <c r="BT240" s="292">
        <f t="shared" si="212"/>
        <v>3.3323410619201557</v>
      </c>
      <c r="BU240" s="292">
        <f t="shared" si="213"/>
        <v>3.3356914690609116</v>
      </c>
      <c r="BV240" s="292">
        <f t="shared" si="214"/>
        <v>3.3826246937908127</v>
      </c>
      <c r="BW240" s="169"/>
      <c r="BX240" s="148">
        <v>27.022126444444442</v>
      </c>
      <c r="BY240" s="165">
        <v>28.42051977777778</v>
      </c>
      <c r="BZ240" s="165">
        <v>14.718217555555553</v>
      </c>
      <c r="CA240" s="165">
        <v>20.648272666666667</v>
      </c>
      <c r="CB240" s="165">
        <v>16.898858888888888</v>
      </c>
      <c r="CC240" s="165">
        <v>19.746755555555556</v>
      </c>
      <c r="CD240" s="165">
        <v>16.999141999999999</v>
      </c>
      <c r="CE240" s="165">
        <v>21.683223999999999</v>
      </c>
      <c r="CF240" s="165">
        <v>26.842742000000005</v>
      </c>
      <c r="CG240" s="200"/>
      <c r="CH240" s="295"/>
      <c r="CI240" s="295"/>
      <c r="CJ240" s="295"/>
      <c r="CK240" s="295"/>
      <c r="CL240" s="295"/>
      <c r="CM240" s="295"/>
      <c r="CN240" s="177"/>
      <c r="CO240" s="171">
        <f t="shared" si="216"/>
        <v>2038</v>
      </c>
      <c r="CP240" s="173">
        <f t="shared" si="215"/>
        <v>50496</v>
      </c>
      <c r="CQ240" s="272">
        <f t="shared" si="199"/>
        <v>3.3334962951556708</v>
      </c>
      <c r="CR240" s="272">
        <f t="shared" si="200"/>
        <v>3.3323410619201557</v>
      </c>
      <c r="CS240" s="272">
        <f t="shared" si="219"/>
        <v>3.38695068661184</v>
      </c>
      <c r="CT240" s="272">
        <f t="shared" si="219"/>
        <v>3.3457117827418212</v>
      </c>
      <c r="CU240" s="272">
        <f t="shared" si="219"/>
        <v>3.38695068661184</v>
      </c>
      <c r="CV240" s="272">
        <f t="shared" si="201"/>
        <v>3.4052296631694032</v>
      </c>
      <c r="CW240" s="272">
        <f t="shared" si="202"/>
        <v>3.3699738185926198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0"/>
        <v>50526</v>
      </c>
      <c r="C241" s="193">
        <f t="shared" si="217"/>
        <v>50556</v>
      </c>
      <c r="D241" s="191">
        <f t="shared" si="218"/>
        <v>50526</v>
      </c>
      <c r="E241" s="325">
        <v>17.460039999999999</v>
      </c>
      <c r="F241" s="329">
        <v>22.92314</v>
      </c>
      <c r="G241" s="327">
        <v>20.778549999999999</v>
      </c>
      <c r="H241" s="328">
        <v>31.003889999999998</v>
      </c>
      <c r="I241" s="325">
        <v>6.4092969999999996</v>
      </c>
      <c r="J241" s="329">
        <v>8.0029850000000007</v>
      </c>
      <c r="K241" s="327">
        <v>11.862080000000001</v>
      </c>
      <c r="L241" s="328">
        <v>21.206119999999999</v>
      </c>
      <c r="M241" s="325">
        <v>12.501580000000001</v>
      </c>
      <c r="N241" s="329">
        <v>22.712299999999999</v>
      </c>
      <c r="O241" s="339">
        <f>G241+Sheet1!D235</f>
        <v>18.778549999999999</v>
      </c>
      <c r="P241" s="340">
        <f>H241+Sheet1!E235</f>
        <v>29.503889999999998</v>
      </c>
      <c r="Q241" s="325">
        <v>16.342929999999999</v>
      </c>
      <c r="R241" s="329">
        <v>24.407859999999999</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19.008790000000001</v>
      </c>
      <c r="AB241" s="328">
        <v>28.45468</v>
      </c>
      <c r="AC241" s="2">
        <v>21.369579999999999</v>
      </c>
      <c r="AD241" s="73">
        <v>36.251260000000002</v>
      </c>
      <c r="AE241" s="339">
        <f>I241+Sheet1!B235</f>
        <v>10.606147</v>
      </c>
      <c r="AF241" s="342">
        <f>J241+Sheet1!C235</f>
        <v>14.583084999999999</v>
      </c>
      <c r="AG241" s="330">
        <v>3.7630038639171919</v>
      </c>
      <c r="AH241" s="331">
        <v>3.6267865294767505</v>
      </c>
      <c r="AI241" s="330">
        <v>3.2351616929604816</v>
      </c>
      <c r="AJ241" s="331">
        <v>3.3032703601807025</v>
      </c>
      <c r="AK241" s="337">
        <v>3.2926109815982421</v>
      </c>
      <c r="AL241" s="338">
        <v>3.3773175100668635</v>
      </c>
      <c r="AM241" s="337">
        <v>3.1700281278999429</v>
      </c>
      <c r="AN241" s="331">
        <v>3.1329986921301507</v>
      </c>
      <c r="AO241" s="332">
        <v>2.8435368564442127</v>
      </c>
      <c r="AP241" s="333">
        <v>2.6051565211734404</v>
      </c>
      <c r="AQ241" s="332">
        <v>2.3156946854875029</v>
      </c>
      <c r="AR241" s="338">
        <v>3.4724702295462961</v>
      </c>
      <c r="AS241" s="337">
        <v>3.3478976251792716</v>
      </c>
      <c r="AT241" s="338">
        <v>3.5080014914878319</v>
      </c>
      <c r="AU241" s="337">
        <v>3.358770191333381</v>
      </c>
      <c r="AV241" s="338">
        <v>3.3507401261345944</v>
      </c>
      <c r="AW241" s="337">
        <v>2.9152689797791318</v>
      </c>
      <c r="AX241" s="338">
        <v>3.3478265626553885</v>
      </c>
      <c r="AY241" s="337">
        <v>3.3103766125690104</v>
      </c>
      <c r="AZ241" s="338">
        <v>2.9872553164726834</v>
      </c>
      <c r="BA241" s="332">
        <v>3.8481000000000001</v>
      </c>
      <c r="BB241" s="333">
        <v>4.9549055402710538</v>
      </c>
      <c r="BC241" s="15"/>
      <c r="BD241" s="151"/>
      <c r="BE241" s="151"/>
      <c r="BF241" s="151"/>
      <c r="BG241" s="151"/>
      <c r="BH241" s="151"/>
      <c r="BI241" s="151"/>
      <c r="BJ241" s="266">
        <f t="shared" si="203"/>
        <v>2.8996869340829483</v>
      </c>
      <c r="BK241" s="266">
        <f t="shared" si="204"/>
        <v>2.6574058737406649</v>
      </c>
      <c r="BL241" s="266">
        <f t="shared" si="205"/>
        <v>3.0095905361931798</v>
      </c>
      <c r="BM241" s="266">
        <f t="shared" si="206"/>
        <v>2.7581270653362662</v>
      </c>
      <c r="BN241" s="266">
        <f t="shared" si="207"/>
        <v>2.8312026023382648</v>
      </c>
      <c r="BO241" s="266"/>
      <c r="BP241" s="266">
        <f t="shared" si="208"/>
        <v>3.3531237667856661</v>
      </c>
      <c r="BQ241" s="292">
        <f t="shared" si="209"/>
        <v>2.8996869340829483</v>
      </c>
      <c r="BR241" s="292">
        <f t="shared" si="210"/>
        <v>3.2389918951086778</v>
      </c>
      <c r="BS241" s="292">
        <f t="shared" si="211"/>
        <v>3.3423163262681155</v>
      </c>
      <c r="BT241" s="292">
        <f t="shared" si="212"/>
        <v>3.2062007908259988</v>
      </c>
      <c r="BU241" s="292">
        <f t="shared" si="213"/>
        <v>3.3015994864822136</v>
      </c>
      <c r="BV241" s="292">
        <f t="shared" si="214"/>
        <v>3.3485703601807026</v>
      </c>
      <c r="BW241" s="169"/>
      <c r="BX241" s="148">
        <v>19.985989462365591</v>
      </c>
      <c r="BY241" s="165">
        <v>25.506395376344088</v>
      </c>
      <c r="BZ241" s="165">
        <v>7.1461634946236563</v>
      </c>
      <c r="CA241" s="165">
        <v>17.222665591397849</v>
      </c>
      <c r="CB241" s="165">
        <v>20.071876129032258</v>
      </c>
      <c r="CC241" s="165">
        <v>16.182442580645162</v>
      </c>
      <c r="CD241" s="165">
        <v>12.44494629032258</v>
      </c>
      <c r="CE241" s="165">
        <v>23.376244516129034</v>
      </c>
      <c r="CF241" s="165">
        <v>23.737578172043012</v>
      </c>
      <c r="CG241" s="200"/>
      <c r="CH241" s="295"/>
      <c r="CI241" s="295"/>
      <c r="CJ241" s="295"/>
      <c r="CK241" s="295"/>
      <c r="CL241" s="295"/>
      <c r="CM241" s="295"/>
      <c r="CN241" s="177"/>
      <c r="CO241" s="171">
        <f t="shared" si="216"/>
        <v>2038</v>
      </c>
      <c r="CP241" s="173">
        <f t="shared" si="215"/>
        <v>50526</v>
      </c>
      <c r="CQ241" s="272">
        <f t="shared" si="199"/>
        <v>3.3334962951556708</v>
      </c>
      <c r="CR241" s="272">
        <f t="shared" si="200"/>
        <v>3.2062007908259988</v>
      </c>
      <c r="CS241" s="272">
        <f t="shared" si="219"/>
        <v>3.3524552292388141</v>
      </c>
      <c r="CT241" s="272">
        <f t="shared" si="219"/>
        <v>3.3116198001631232</v>
      </c>
      <c r="CU241" s="272">
        <f t="shared" si="219"/>
        <v>3.3524552292388141</v>
      </c>
      <c r="CV241" s="272">
        <f t="shared" si="201"/>
        <v>3.2768026356073645</v>
      </c>
      <c r="CW241" s="272">
        <f t="shared" si="202"/>
        <v>3.3357689837090221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0"/>
        <v>50557</v>
      </c>
      <c r="C242" s="193">
        <f t="shared" si="217"/>
        <v>50586</v>
      </c>
      <c r="D242" s="191">
        <f t="shared" si="218"/>
        <v>50557</v>
      </c>
      <c r="E242" s="325">
        <v>30.841950000000001</v>
      </c>
      <c r="F242" s="329">
        <v>29.344919999999998</v>
      </c>
      <c r="G242" s="327">
        <v>35.94659</v>
      </c>
      <c r="H242" s="328">
        <v>45.829900000000002</v>
      </c>
      <c r="I242" s="325">
        <v>18.364809999999999</v>
      </c>
      <c r="J242" s="329">
        <v>12.260400000000001</v>
      </c>
      <c r="K242" s="327">
        <v>25.735779999999998</v>
      </c>
      <c r="L242" s="328">
        <v>34.52422</v>
      </c>
      <c r="M242" s="325">
        <v>27.338249999999999</v>
      </c>
      <c r="N242" s="329">
        <v>37.24879</v>
      </c>
      <c r="O242" s="339">
        <f>G242+Sheet1!D236</f>
        <v>34.94659</v>
      </c>
      <c r="P242" s="340">
        <f>H242+Sheet1!E236</f>
        <v>43.329900000000002</v>
      </c>
      <c r="Q242" s="325">
        <v>42.652430000000003</v>
      </c>
      <c r="R242" s="329">
        <v>37.443060000000003</v>
      </c>
      <c r="S242" s="4">
        <v>41.978549999999998</v>
      </c>
      <c r="T242" s="5">
        <v>53.460929999999998</v>
      </c>
      <c r="U242" s="2">
        <v>42.978549999999998</v>
      </c>
      <c r="V242" s="3">
        <v>50.460929999999998</v>
      </c>
      <c r="W242" s="4">
        <v>24.57734</v>
      </c>
      <c r="X242" s="5">
        <v>15.835610000000001</v>
      </c>
      <c r="Y242" s="2">
        <v>44.978549999999998</v>
      </c>
      <c r="Z242" s="3">
        <v>52.460929999999998</v>
      </c>
      <c r="AA242" s="327">
        <v>46.646430000000002</v>
      </c>
      <c r="AB242" s="328">
        <v>40.948079999999997</v>
      </c>
      <c r="AC242" s="2">
        <v>41.478549999999998</v>
      </c>
      <c r="AD242" s="73">
        <v>49.960929999999998</v>
      </c>
      <c r="AE242" s="339">
        <f>I242+Sheet1!B236</f>
        <v>23.503509999999999</v>
      </c>
      <c r="AF242" s="342">
        <f>J242+Sheet1!C236</f>
        <v>19.928550000000001</v>
      </c>
      <c r="AG242" s="330">
        <v>3.814085364332358</v>
      </c>
      <c r="AH242" s="331">
        <v>3.7119223635020266</v>
      </c>
      <c r="AI242" s="330">
        <v>3.2862431933756473</v>
      </c>
      <c r="AJ242" s="331">
        <v>3.3373246937908125</v>
      </c>
      <c r="AK242" s="337">
        <v>3.3266725243245161</v>
      </c>
      <c r="AL242" s="338">
        <v>3.411747851128673</v>
      </c>
      <c r="AM242" s="337">
        <v>3.2503319764827219</v>
      </c>
      <c r="AN242" s="331">
        <v>3.0308356912998198</v>
      </c>
      <c r="AO242" s="332">
        <v>2.8775911900543232</v>
      </c>
      <c r="AP242" s="333">
        <v>2.6221836879784957</v>
      </c>
      <c r="AQ242" s="332">
        <v>2.3327218522925581</v>
      </c>
      <c r="AR242" s="338">
        <v>3.5072623040098021</v>
      </c>
      <c r="AS242" s="337">
        <v>3.3823478634016948</v>
      </c>
      <c r="AT242" s="338">
        <v>3.5427695355641258</v>
      </c>
      <c r="AU242" s="337">
        <v>3.3933551051835344</v>
      </c>
      <c r="AV242" s="338">
        <v>3.3850464129998232</v>
      </c>
      <c r="AW242" s="337">
        <v>2.9274292127277088</v>
      </c>
      <c r="AX242" s="338">
        <v>3.3822058344754766</v>
      </c>
      <c r="AY242" s="337">
        <v>3.3444261401016777</v>
      </c>
      <c r="AZ242" s="338">
        <v>3.0215233763466647</v>
      </c>
      <c r="BA242" s="332">
        <v>3.9672999999999998</v>
      </c>
      <c r="BB242" s="333">
        <v>4.9038240398558877</v>
      </c>
      <c r="BC242" s="15"/>
      <c r="BD242" s="151"/>
      <c r="BE242" s="151"/>
      <c r="BF242" s="151"/>
      <c r="BG242" s="151"/>
      <c r="BH242" s="151"/>
      <c r="BI242" s="151"/>
      <c r="BJ242" s="266">
        <f t="shared" si="203"/>
        <v>2.9342985141318456</v>
      </c>
      <c r="BK242" s="266">
        <f t="shared" si="204"/>
        <v>2.6747116637651138</v>
      </c>
      <c r="BL242" s="266">
        <f t="shared" si="205"/>
        <v>3.0455138891727382</v>
      </c>
      <c r="BM242" s="266">
        <f t="shared" si="206"/>
        <v>2.7760887418260456</v>
      </c>
      <c r="BN242" s="266">
        <f t="shared" si="207"/>
        <v>2.8576532022239358</v>
      </c>
      <c r="BO242" s="266"/>
      <c r="BP242" s="266">
        <f t="shared" si="208"/>
        <v>3.3876511252061365</v>
      </c>
      <c r="BQ242" s="292">
        <f t="shared" si="209"/>
        <v>2.9342985141318456</v>
      </c>
      <c r="BR242" s="292">
        <f t="shared" si="210"/>
        <v>3.133734529833395</v>
      </c>
      <c r="BS242" s="292">
        <f t="shared" si="211"/>
        <v>3.376850993941515</v>
      </c>
      <c r="BT242" s="292">
        <f t="shared" si="212"/>
        <v>3.2868028670909584</v>
      </c>
      <c r="BU242" s="292">
        <f t="shared" si="213"/>
        <v>3.3357302207395105</v>
      </c>
      <c r="BV242" s="292">
        <f t="shared" si="214"/>
        <v>3.3826246937908127</v>
      </c>
      <c r="BW242" s="169"/>
      <c r="BX242" s="148">
        <v>30.209870666666667</v>
      </c>
      <c r="BY242" s="165">
        <v>40.119543111111113</v>
      </c>
      <c r="BZ242" s="165">
        <v>15.787392444444444</v>
      </c>
      <c r="CA242" s="165">
        <v>31.522700222222223</v>
      </c>
      <c r="CB242" s="165">
        <v>40.45291822222223</v>
      </c>
      <c r="CC242" s="165">
        <v>29.446454666666668</v>
      </c>
      <c r="CD242" s="165">
        <v>21.994082444444441</v>
      </c>
      <c r="CE242" s="165">
        <v>44.240459999999999</v>
      </c>
      <c r="CF242" s="165">
        <v>38.486209777777781</v>
      </c>
      <c r="CG242" s="200"/>
      <c r="CH242" s="295"/>
      <c r="CI242" s="295"/>
      <c r="CJ242" s="295"/>
      <c r="CK242" s="295"/>
      <c r="CL242" s="295"/>
      <c r="CM242" s="295"/>
      <c r="CN242" s="177"/>
      <c r="CO242" s="171">
        <f t="shared" si="216"/>
        <v>2038</v>
      </c>
      <c r="CP242" s="173">
        <f t="shared" si="215"/>
        <v>50557</v>
      </c>
      <c r="CQ242" s="272">
        <f t="shared" si="199"/>
        <v>3.3858178156054977</v>
      </c>
      <c r="CR242" s="272">
        <f t="shared" si="200"/>
        <v>3.2868028670909584</v>
      </c>
      <c r="CS242" s="272">
        <f t="shared" si="219"/>
        <v>3.3869898969122136</v>
      </c>
      <c r="CT242" s="272">
        <f t="shared" si="219"/>
        <v>3.3457505344204206</v>
      </c>
      <c r="CU242" s="272">
        <f t="shared" si="219"/>
        <v>3.3869898969122136</v>
      </c>
      <c r="CV242" s="272">
        <f t="shared" si="201"/>
        <v>3.3588659210295964</v>
      </c>
      <c r="CW242" s="272">
        <f t="shared" si="202"/>
        <v>3.3699738185926198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0"/>
        <v>50587</v>
      </c>
      <c r="C243" s="193">
        <f t="shared" si="217"/>
        <v>50617</v>
      </c>
      <c r="D243" s="191">
        <f t="shared" si="218"/>
        <v>50587</v>
      </c>
      <c r="E243" s="325">
        <v>123.5401</v>
      </c>
      <c r="F243" s="329">
        <v>41.740450000000003</v>
      </c>
      <c r="G243" s="327">
        <v>171.07550000000001</v>
      </c>
      <c r="H243" s="328">
        <v>60.24783</v>
      </c>
      <c r="I243" s="325">
        <v>109.8588</v>
      </c>
      <c r="J243" s="329">
        <v>24.446280000000002</v>
      </c>
      <c r="K243" s="327">
        <v>115.154</v>
      </c>
      <c r="L243" s="328">
        <v>42.375480000000003</v>
      </c>
      <c r="M243" s="325">
        <v>161.809</v>
      </c>
      <c r="N243" s="329">
        <v>51.528019999999998</v>
      </c>
      <c r="O243" s="339">
        <f>G243+Sheet1!D237</f>
        <v>175.57550000000001</v>
      </c>
      <c r="P243" s="340">
        <f>H243+Sheet1!E237</f>
        <v>61.24783</v>
      </c>
      <c r="Q243" s="325">
        <v>190.0575</v>
      </c>
      <c r="R243" s="329">
        <v>50.786380000000001</v>
      </c>
      <c r="S243" s="4">
        <v>209.0909</v>
      </c>
      <c r="T243" s="5">
        <v>69.402810000000002</v>
      </c>
      <c r="U243" s="2">
        <v>211.5909</v>
      </c>
      <c r="V243" s="3">
        <v>69.402810000000002</v>
      </c>
      <c r="W243" s="4">
        <v>122.9633</v>
      </c>
      <c r="X243" s="5">
        <v>32.082189999999997</v>
      </c>
      <c r="Y243" s="2">
        <v>210.0909</v>
      </c>
      <c r="Z243" s="3">
        <v>69.402810000000002</v>
      </c>
      <c r="AA243" s="327">
        <v>192.90530000000001</v>
      </c>
      <c r="AB243" s="328">
        <v>55.42127</v>
      </c>
      <c r="AC243" s="2">
        <v>208.0909</v>
      </c>
      <c r="AD243" s="73">
        <v>67.902810000000002</v>
      </c>
      <c r="AE243" s="339">
        <f>I243+Sheet1!B237</f>
        <v>113.8777</v>
      </c>
      <c r="AF243" s="342">
        <f>J243+Sheet1!C237</f>
        <v>31.94613</v>
      </c>
      <c r="AG243" s="330">
        <v>4.0013841991879646</v>
      </c>
      <c r="AH243" s="331">
        <v>3.9332755319677437</v>
      </c>
      <c r="AI243" s="330">
        <v>3.5075963618413644</v>
      </c>
      <c r="AJ243" s="331">
        <v>3.5586778622565296</v>
      </c>
      <c r="AK243" s="337">
        <v>3.5479782896099379</v>
      </c>
      <c r="AL243" s="338">
        <v>3.6357861157963036</v>
      </c>
      <c r="AM243" s="337">
        <v>3.4142336315275363</v>
      </c>
      <c r="AN243" s="331">
        <v>3.0989443585200407</v>
      </c>
      <c r="AO243" s="332">
        <v>2.9456998572745441</v>
      </c>
      <c r="AP243" s="333">
        <v>2.5540750207582752</v>
      </c>
      <c r="AQ243" s="332">
        <v>2.2816403518773924</v>
      </c>
      <c r="AR243" s="338">
        <v>3.7344361755978825</v>
      </c>
      <c r="AS243" s="337">
        <v>3.6061126343230883</v>
      </c>
      <c r="AT243" s="338">
        <v>3.7701014177531897</v>
      </c>
      <c r="AU243" s="337">
        <v>3.6183814776245136</v>
      </c>
      <c r="AV243" s="338">
        <v>3.6081098878837849</v>
      </c>
      <c r="AW243" s="337">
        <v>2.9656362156980856</v>
      </c>
      <c r="AX243" s="338">
        <v>3.6059699733544663</v>
      </c>
      <c r="AY243" s="337">
        <v>3.565810910687591</v>
      </c>
      <c r="AZ243" s="338">
        <v>3.1321215660790585</v>
      </c>
      <c r="BA243" s="332">
        <v>4.1035000000000004</v>
      </c>
      <c r="BB243" s="333">
        <v>4.7165252050002815</v>
      </c>
      <c r="BC243" s="15"/>
      <c r="BD243" s="151"/>
      <c r="BE243" s="151"/>
      <c r="BF243" s="151"/>
      <c r="BG243" s="151"/>
      <c r="BH243" s="151"/>
      <c r="BI243" s="151"/>
      <c r="BJ243" s="266">
        <f t="shared" si="203"/>
        <v>3.0035216742296411</v>
      </c>
      <c r="BK243" s="266">
        <f t="shared" si="204"/>
        <v>2.6054885036673188</v>
      </c>
      <c r="BL243" s="266">
        <f t="shared" si="205"/>
        <v>3.1173605951318568</v>
      </c>
      <c r="BM243" s="266">
        <f t="shared" si="206"/>
        <v>2.7042420358669279</v>
      </c>
      <c r="BN243" s="266">
        <f t="shared" si="207"/>
        <v>2.8576532022239363</v>
      </c>
      <c r="BO243" s="266"/>
      <c r="BP243" s="266">
        <f t="shared" si="208"/>
        <v>3.6120789549391965</v>
      </c>
      <c r="BQ243" s="292">
        <f t="shared" si="209"/>
        <v>3.0035216742296411</v>
      </c>
      <c r="BR243" s="292">
        <f t="shared" si="210"/>
        <v>3.2039061066835841</v>
      </c>
      <c r="BS243" s="292">
        <f t="shared" si="211"/>
        <v>3.6012307620500232</v>
      </c>
      <c r="BT243" s="292">
        <f t="shared" si="212"/>
        <v>3.4513132104060387</v>
      </c>
      <c r="BU243" s="292">
        <f t="shared" si="213"/>
        <v>3.5574855394948792</v>
      </c>
      <c r="BV243" s="292">
        <f t="shared" si="214"/>
        <v>3.6039778622565297</v>
      </c>
      <c r="BW243" s="169"/>
      <c r="BX243" s="148">
        <v>87.477888709677416</v>
      </c>
      <c r="BY243" s="165">
        <v>122.21598956989247</v>
      </c>
      <c r="BZ243" s="165">
        <v>72.203818064516142</v>
      </c>
      <c r="CA243" s="165">
        <v>113.19050344086021</v>
      </c>
      <c r="CB243" s="165">
        <v>128.65840408602151</v>
      </c>
      <c r="CC243" s="165">
        <v>83.068846021505379</v>
      </c>
      <c r="CD243" s="165">
        <v>77.757330430107544</v>
      </c>
      <c r="CE243" s="165">
        <v>132.29406096774193</v>
      </c>
      <c r="CF243" s="165">
        <v>125.1729788172043</v>
      </c>
      <c r="CG243" s="200"/>
      <c r="CH243" s="295"/>
      <c r="CI243" s="295"/>
      <c r="CJ243" s="295"/>
      <c r="CK243" s="295"/>
      <c r="CL243" s="295"/>
      <c r="CM243" s="295"/>
      <c r="CN243" s="177"/>
      <c r="CO243" s="171">
        <f t="shared" si="216"/>
        <v>2038</v>
      </c>
      <c r="CP243" s="173">
        <f t="shared" si="215"/>
        <v>50587</v>
      </c>
      <c r="CQ243" s="272">
        <f t="shared" si="199"/>
        <v>3.6125444042214117</v>
      </c>
      <c r="CR243" s="272">
        <f t="shared" si="200"/>
        <v>3.4513132104060387</v>
      </c>
      <c r="CS243" s="272">
        <f t="shared" si="219"/>
        <v>3.6113696650207219</v>
      </c>
      <c r="CT243" s="272">
        <f t="shared" si="219"/>
        <v>3.5675058531757888</v>
      </c>
      <c r="CU243" s="272">
        <f t="shared" si="219"/>
        <v>3.6113696650207219</v>
      </c>
      <c r="CV243" s="272">
        <f t="shared" si="201"/>
        <v>3.526358619530265</v>
      </c>
      <c r="CW243" s="272">
        <f t="shared" si="202"/>
        <v>3.592305245336008</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0"/>
        <v>50618</v>
      </c>
      <c r="C244" s="193">
        <f t="shared" si="217"/>
        <v>50648</v>
      </c>
      <c r="D244" s="191">
        <f t="shared" si="218"/>
        <v>50618</v>
      </c>
      <c r="E244" s="325">
        <v>154.4272</v>
      </c>
      <c r="F244" s="329">
        <v>56.811810000000001</v>
      </c>
      <c r="G244" s="327">
        <v>187.68700000000001</v>
      </c>
      <c r="H244" s="328">
        <v>80.084410000000005</v>
      </c>
      <c r="I244" s="325">
        <v>140.58359999999999</v>
      </c>
      <c r="J244" s="329">
        <v>39.982460000000003</v>
      </c>
      <c r="K244" s="327">
        <v>142.37729999999999</v>
      </c>
      <c r="L244" s="328">
        <v>56.198889999999999</v>
      </c>
      <c r="M244" s="325">
        <v>178.75200000000001</v>
      </c>
      <c r="N244" s="329">
        <v>71.463759999999994</v>
      </c>
      <c r="O244" s="339">
        <f>G244+Sheet1!D238</f>
        <v>191.68700000000001</v>
      </c>
      <c r="P244" s="340">
        <f>H244+Sheet1!E238</f>
        <v>80.584410000000005</v>
      </c>
      <c r="Q244" s="325">
        <v>190.64830000000001</v>
      </c>
      <c r="R244" s="329">
        <v>71.179490000000001</v>
      </c>
      <c r="S244" s="4">
        <v>211.01320000000001</v>
      </c>
      <c r="T244" s="5">
        <v>96.977699999999999</v>
      </c>
      <c r="U244" s="2">
        <v>213.01320000000001</v>
      </c>
      <c r="V244" s="3">
        <v>97.477699999999999</v>
      </c>
      <c r="W244" s="4">
        <v>154.8999</v>
      </c>
      <c r="X244" s="5">
        <v>54.718820000000001</v>
      </c>
      <c r="Y244" s="2">
        <v>211.01320000000001</v>
      </c>
      <c r="Z244" s="3">
        <v>97.977699999999999</v>
      </c>
      <c r="AA244" s="327">
        <v>192.16319999999999</v>
      </c>
      <c r="AB244" s="328">
        <v>73.223190000000002</v>
      </c>
      <c r="AC244" s="2">
        <v>210.01320000000001</v>
      </c>
      <c r="AD244" s="73">
        <v>96.477699999999999</v>
      </c>
      <c r="AE244" s="339">
        <f>I244+Sheet1!B238</f>
        <v>143.45254999999997</v>
      </c>
      <c r="AF244" s="342">
        <f>J244+Sheet1!C238</f>
        <v>46.605809999999998</v>
      </c>
      <c r="AG244" s="330">
        <v>4.1205743668233508</v>
      </c>
      <c r="AH244" s="331">
        <v>4.0694928664081855</v>
      </c>
      <c r="AI244" s="330">
        <v>3.5927321958666401</v>
      </c>
      <c r="AJ244" s="331">
        <v>3.6267865294767505</v>
      </c>
      <c r="AK244" s="337">
        <v>3.6161366336343499</v>
      </c>
      <c r="AL244" s="338">
        <v>3.7036787774588835</v>
      </c>
      <c r="AM244" s="337">
        <v>3.4812379529639408</v>
      </c>
      <c r="AN244" s="331">
        <v>3.1670530257402612</v>
      </c>
      <c r="AO244" s="332">
        <v>2.9967813576897093</v>
      </c>
      <c r="AP244" s="333">
        <v>2.53704785395322</v>
      </c>
      <c r="AQ244" s="332">
        <v>2.247586018267282</v>
      </c>
      <c r="AR244" s="338">
        <v>3.8020128157370503</v>
      </c>
      <c r="AS244" s="337">
        <v>3.6740720670170099</v>
      </c>
      <c r="AT244" s="338">
        <v>3.8375124685450528</v>
      </c>
      <c r="AU244" s="337">
        <v>3.6864259461941944</v>
      </c>
      <c r="AV244" s="338">
        <v>3.676131046879874</v>
      </c>
      <c r="AW244" s="337">
        <v>2.9653569983580508</v>
      </c>
      <c r="AX244" s="338">
        <v>3.6740010677113935</v>
      </c>
      <c r="AY244" s="337">
        <v>3.6338864600383514</v>
      </c>
      <c r="AZ244" s="338">
        <v>3.1900698006327057</v>
      </c>
      <c r="BA244" s="332">
        <v>4.2057000000000002</v>
      </c>
      <c r="BB244" s="333">
        <v>4.6313893709750058</v>
      </c>
      <c r="BC244" s="15"/>
      <c r="BD244" s="151"/>
      <c r="BE244" s="151"/>
      <c r="BF244" s="151"/>
      <c r="BG244" s="151"/>
      <c r="BH244" s="151"/>
      <c r="BI244" s="151"/>
      <c r="BJ244" s="266">
        <f t="shared" si="203"/>
        <v>3.0554390443029873</v>
      </c>
      <c r="BK244" s="266">
        <f t="shared" si="204"/>
        <v>2.5881827136428699</v>
      </c>
      <c r="BL244" s="266">
        <f t="shared" si="205"/>
        <v>3.1712456246011951</v>
      </c>
      <c r="BM244" s="266">
        <f t="shared" si="206"/>
        <v>2.686280359377148</v>
      </c>
      <c r="BN244" s="266">
        <f t="shared" si="207"/>
        <v>2.87528693548105</v>
      </c>
      <c r="BO244" s="266"/>
      <c r="BP244" s="266">
        <f t="shared" si="208"/>
        <v>3.6811336717801386</v>
      </c>
      <c r="BQ244" s="292">
        <f t="shared" si="209"/>
        <v>3.0554390443029873</v>
      </c>
      <c r="BR244" s="292">
        <f t="shared" si="210"/>
        <v>3.2740776835337724</v>
      </c>
      <c r="BS244" s="292">
        <f t="shared" si="211"/>
        <v>3.6703358457207238</v>
      </c>
      <c r="BT244" s="292">
        <f t="shared" si="212"/>
        <v>3.5185663685274924</v>
      </c>
      <c r="BU244" s="292">
        <f t="shared" si="213"/>
        <v>3.6257823382044752</v>
      </c>
      <c r="BV244" s="292">
        <f t="shared" si="214"/>
        <v>3.6720865294767506</v>
      </c>
      <c r="BW244" s="169"/>
      <c r="BX244" s="148">
        <v>111.39245817204302</v>
      </c>
      <c r="BY244" s="165">
        <v>140.24929903225808</v>
      </c>
      <c r="BZ244" s="165">
        <v>96.232559784946233</v>
      </c>
      <c r="CA244" s="165">
        <v>131.45288344086021</v>
      </c>
      <c r="CB244" s="165">
        <v>137.97925473118278</v>
      </c>
      <c r="CC244" s="165">
        <v>104.38466763440859</v>
      </c>
      <c r="CD244" s="165">
        <v>100.75667537634408</v>
      </c>
      <c r="CE244" s="165">
        <v>139.72728161290323</v>
      </c>
      <c r="CF244" s="165">
        <v>142.70628827956989</v>
      </c>
      <c r="CG244" s="200"/>
      <c r="CH244" s="295"/>
      <c r="CI244" s="295"/>
      <c r="CJ244" s="295"/>
      <c r="CK244" s="295"/>
      <c r="CL244" s="295"/>
      <c r="CM244" s="295"/>
      <c r="CN244" s="177"/>
      <c r="CO244" s="171">
        <f t="shared" si="216"/>
        <v>2038</v>
      </c>
      <c r="CP244" s="173">
        <f t="shared" si="215"/>
        <v>50618</v>
      </c>
      <c r="CQ244" s="272">
        <f t="shared" si="199"/>
        <v>3.6997469383044557</v>
      </c>
      <c r="CR244" s="272">
        <f t="shared" si="200"/>
        <v>3.5185663685274924</v>
      </c>
      <c r="CS244" s="272">
        <f t="shared" si="219"/>
        <v>3.6804747486914229</v>
      </c>
      <c r="CT244" s="272">
        <f t="shared" si="219"/>
        <v>3.6358026518853852</v>
      </c>
      <c r="CU244" s="272">
        <f t="shared" si="219"/>
        <v>3.6804747486914229</v>
      </c>
      <c r="CV244" s="272">
        <f t="shared" si="201"/>
        <v>3.594830988558638</v>
      </c>
      <c r="CW244" s="272">
        <f t="shared" si="202"/>
        <v>3.6607149151032043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0"/>
        <v>50649</v>
      </c>
      <c r="C245" s="193">
        <f t="shared" si="217"/>
        <v>50678</v>
      </c>
      <c r="D245" s="191">
        <f t="shared" si="218"/>
        <v>50649</v>
      </c>
      <c r="E245" s="325">
        <v>59.978259999999999</v>
      </c>
      <c r="F245" s="329">
        <v>46.115810000000003</v>
      </c>
      <c r="G245" s="327">
        <v>71.739400000000003</v>
      </c>
      <c r="H245" s="328">
        <v>61.787820000000004</v>
      </c>
      <c r="I245" s="325">
        <v>40.745899999999999</v>
      </c>
      <c r="J245" s="329">
        <v>27.01688</v>
      </c>
      <c r="K245" s="327">
        <v>68.671149999999997</v>
      </c>
      <c r="L245" s="328">
        <v>63.388539999999999</v>
      </c>
      <c r="M245" s="325">
        <v>70.249570000000006</v>
      </c>
      <c r="N245" s="329">
        <v>62.370449999999998</v>
      </c>
      <c r="O245" s="339">
        <f>G245+Sheet1!D239</f>
        <v>73.739400000000003</v>
      </c>
      <c r="P245" s="340">
        <f>H245+Sheet1!E239</f>
        <v>59.787820000000004</v>
      </c>
      <c r="Q245" s="325">
        <v>51.00412</v>
      </c>
      <c r="R245" s="329">
        <v>37.352400000000003</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55.555840000000003</v>
      </c>
      <c r="AB245" s="328">
        <v>41.729979999999998</v>
      </c>
      <c r="AC245" s="2">
        <v>82.875979999999998</v>
      </c>
      <c r="AD245" s="73">
        <v>68.865939999999995</v>
      </c>
      <c r="AE245" s="339">
        <f>I245+Sheet1!B239</f>
        <v>44.320349999999998</v>
      </c>
      <c r="AF245" s="342">
        <f>J245+Sheet1!C239</f>
        <v>33.24353</v>
      </c>
      <c r="AG245" s="330">
        <v>4.0013841991879646</v>
      </c>
      <c r="AH245" s="331">
        <v>4.0184113659930194</v>
      </c>
      <c r="AI245" s="330">
        <v>3.5586778622565296</v>
      </c>
      <c r="AJ245" s="331">
        <v>3.6097593626716957</v>
      </c>
      <c r="AK245" s="337">
        <v>3.5990160312351729</v>
      </c>
      <c r="AL245" s="338">
        <v>3.6871113490146605</v>
      </c>
      <c r="AM245" s="337">
        <v>3.4754677197151596</v>
      </c>
      <c r="AN245" s="331">
        <v>3.1840801925453164</v>
      </c>
      <c r="AO245" s="332">
        <v>2.9967813576897093</v>
      </c>
      <c r="AP245" s="333">
        <v>2.4859663535380543</v>
      </c>
      <c r="AQ245" s="332">
        <v>2.1794773510470615</v>
      </c>
      <c r="AR245" s="338">
        <v>3.7859499982306706</v>
      </c>
      <c r="AS245" s="337">
        <v>3.6572448876211268</v>
      </c>
      <c r="AT245" s="338">
        <v>3.8217611030190812</v>
      </c>
      <c r="AU245" s="337">
        <v>3.6695639076683402</v>
      </c>
      <c r="AV245" s="338">
        <v>3.6593935539084312</v>
      </c>
      <c r="AW245" s="337">
        <v>2.9302794604164109</v>
      </c>
      <c r="AX245" s="338">
        <v>3.6571732654115503</v>
      </c>
      <c r="AY245" s="337">
        <v>3.6169215836293778</v>
      </c>
      <c r="AZ245" s="338">
        <v>3.1815301716118927</v>
      </c>
      <c r="BA245" s="332">
        <v>4.1546000000000003</v>
      </c>
      <c r="BB245" s="333">
        <v>4.5292263701446744</v>
      </c>
      <c r="BC245" s="15"/>
      <c r="BD245" s="151"/>
      <c r="BE245" s="151"/>
      <c r="BF245" s="151"/>
      <c r="BG245" s="151"/>
      <c r="BH245" s="151"/>
      <c r="BI245" s="151"/>
      <c r="BJ245" s="266">
        <f t="shared" si="203"/>
        <v>3.0554390443029873</v>
      </c>
      <c r="BK245" s="266">
        <f t="shared" si="204"/>
        <v>2.5362653435695237</v>
      </c>
      <c r="BL245" s="266">
        <f t="shared" si="205"/>
        <v>3.1712456246011951</v>
      </c>
      <c r="BM245" s="266">
        <f t="shared" si="206"/>
        <v>2.6323953299078098</v>
      </c>
      <c r="BN245" s="266">
        <f t="shared" si="207"/>
        <v>2.848836335595379</v>
      </c>
      <c r="BO245" s="266"/>
      <c r="BP245" s="266">
        <f t="shared" si="208"/>
        <v>3.6638699925699036</v>
      </c>
      <c r="BQ245" s="292">
        <f t="shared" si="209"/>
        <v>3.0554390443029873</v>
      </c>
      <c r="BR245" s="292">
        <f t="shared" si="210"/>
        <v>3.2916205777463197</v>
      </c>
      <c r="BS245" s="292">
        <f t="shared" si="211"/>
        <v>3.6529774330682074</v>
      </c>
      <c r="BT245" s="292">
        <f t="shared" si="212"/>
        <v>3.5127747061278325</v>
      </c>
      <c r="BU245" s="292">
        <f t="shared" si="213"/>
        <v>3.6086269575598866</v>
      </c>
      <c r="BV245" s="292">
        <f t="shared" si="214"/>
        <v>3.6550593626716958</v>
      </c>
      <c r="BW245" s="169"/>
      <c r="BX245" s="148">
        <v>53.817171111111115</v>
      </c>
      <c r="BY245" s="165">
        <v>67.316475555555556</v>
      </c>
      <c r="BZ245" s="165">
        <v>34.644113333333337</v>
      </c>
      <c r="CA245" s="165">
        <v>66.747738888888904</v>
      </c>
      <c r="CB245" s="165">
        <v>44.936688888888888</v>
      </c>
      <c r="CC245" s="165">
        <v>66.32332333333332</v>
      </c>
      <c r="CD245" s="165">
        <v>39.39731888888889</v>
      </c>
      <c r="CE245" s="165">
        <v>49.411013333333337</v>
      </c>
      <c r="CF245" s="165">
        <v>67.538697777777784</v>
      </c>
      <c r="CG245" s="200"/>
      <c r="CH245" s="295"/>
      <c r="CI245" s="295"/>
      <c r="CJ245" s="295"/>
      <c r="CK245" s="295"/>
      <c r="CL245" s="295"/>
      <c r="CM245" s="295"/>
      <c r="CN245" s="177"/>
      <c r="CO245" s="171">
        <f t="shared" si="216"/>
        <v>2038</v>
      </c>
      <c r="CP245" s="173">
        <f t="shared" si="215"/>
        <v>50649</v>
      </c>
      <c r="CQ245" s="272">
        <f t="shared" si="199"/>
        <v>3.6648659246712376</v>
      </c>
      <c r="CR245" s="272">
        <f t="shared" si="200"/>
        <v>3.5127747061278325</v>
      </c>
      <c r="CS245" s="272">
        <f t="shared" si="219"/>
        <v>3.6631163360389061</v>
      </c>
      <c r="CT245" s="272">
        <f t="shared" si="219"/>
        <v>3.6186472712407962</v>
      </c>
      <c r="CU245" s="272">
        <f t="shared" si="219"/>
        <v>3.6631163360389061</v>
      </c>
      <c r="CV245" s="272">
        <f t="shared" si="201"/>
        <v>3.5889343309711816</v>
      </c>
      <c r="CW245" s="272">
        <f t="shared" si="202"/>
        <v>3.6436124976614059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0"/>
        <v>50679</v>
      </c>
      <c r="C246" s="193">
        <f t="shared" si="217"/>
        <v>50709</v>
      </c>
      <c r="D246" s="191">
        <f t="shared" si="218"/>
        <v>50679</v>
      </c>
      <c r="E246" s="325">
        <v>61.09872</v>
      </c>
      <c r="F246" s="329">
        <v>51.983029999999999</v>
      </c>
      <c r="G246" s="327">
        <v>51.889600000000002</v>
      </c>
      <c r="H246" s="328">
        <v>50.26688</v>
      </c>
      <c r="I246" s="325">
        <v>41.69735</v>
      </c>
      <c r="J246" s="329">
        <v>32.809399999999997</v>
      </c>
      <c r="K246" s="327">
        <v>69.720140000000001</v>
      </c>
      <c r="L246" s="328">
        <v>67.520769999999999</v>
      </c>
      <c r="M246" s="325">
        <v>70.109859999999998</v>
      </c>
      <c r="N246" s="329">
        <v>67.445369999999997</v>
      </c>
      <c r="O246" s="339">
        <f>G246+Sheet1!D240</f>
        <v>50.139600000000002</v>
      </c>
      <c r="P246" s="340">
        <f>H246+Sheet1!E240</f>
        <v>48.26688</v>
      </c>
      <c r="Q246" s="325">
        <v>29.974689999999999</v>
      </c>
      <c r="R246" s="329">
        <v>29.076309999999999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32.138759999999998</v>
      </c>
      <c r="AB246" s="328">
        <v>33.276029999999999</v>
      </c>
      <c r="AC246" s="2">
        <v>61.500019999999999</v>
      </c>
      <c r="AD246" s="73">
        <v>57.224919999999997</v>
      </c>
      <c r="AE246" s="339">
        <f>I246+Sheet1!B240</f>
        <v>46.910249999999998</v>
      </c>
      <c r="AF246" s="342">
        <f>J246+Sheet1!C240</f>
        <v>36.397499999999994</v>
      </c>
      <c r="AG246" s="330">
        <v>4.0013841991879646</v>
      </c>
      <c r="AH246" s="331">
        <v>4.0524656996031299</v>
      </c>
      <c r="AI246" s="330">
        <v>3.5927321958666401</v>
      </c>
      <c r="AJ246" s="331">
        <v>3.6438136962818062</v>
      </c>
      <c r="AK246" s="337">
        <v>3.6330778620919011</v>
      </c>
      <c r="AL246" s="338">
        <v>3.720181263485999</v>
      </c>
      <c r="AM246" s="337">
        <v>3.5650842455558331</v>
      </c>
      <c r="AN246" s="331">
        <v>3.3202975269857578</v>
      </c>
      <c r="AO246" s="332">
        <v>3.1670530257402612</v>
      </c>
      <c r="AP246" s="333">
        <v>2.8094825228341023</v>
      </c>
      <c r="AQ246" s="332">
        <v>2.1624501842420063</v>
      </c>
      <c r="AR246" s="338">
        <v>3.817948926842071</v>
      </c>
      <c r="AS246" s="337">
        <v>3.6904072166659954</v>
      </c>
      <c r="AT246" s="338">
        <v>3.8537350408084223</v>
      </c>
      <c r="AU246" s="337">
        <v>3.7022166342748912</v>
      </c>
      <c r="AV246" s="338">
        <v>3.6927691001877747</v>
      </c>
      <c r="AW246" s="337">
        <v>3.1576235519349596</v>
      </c>
      <c r="AX246" s="338">
        <v>3.6902640722101299</v>
      </c>
      <c r="AY246" s="337">
        <v>3.6509709190750761</v>
      </c>
      <c r="AZ246" s="338">
        <v>3.3133647199165202</v>
      </c>
      <c r="BA246" s="332">
        <v>4.2907999999999999</v>
      </c>
      <c r="BB246" s="333">
        <v>4.5973350373648953</v>
      </c>
      <c r="BC246" s="15"/>
      <c r="BD246" s="151"/>
      <c r="BE246" s="151"/>
      <c r="BF246" s="151"/>
      <c r="BG246" s="151"/>
      <c r="BH246" s="151"/>
      <c r="BI246" s="151"/>
      <c r="BJ246" s="266">
        <f t="shared" si="203"/>
        <v>3.2284969445474756</v>
      </c>
      <c r="BK246" s="266">
        <f t="shared" si="204"/>
        <v>2.8650753540340506</v>
      </c>
      <c r="BL246" s="266">
        <f t="shared" si="205"/>
        <v>3.3508623894989906</v>
      </c>
      <c r="BM246" s="266">
        <f t="shared" si="206"/>
        <v>2.9736671832136206</v>
      </c>
      <c r="BN246" s="266">
        <f t="shared" si="207"/>
        <v>3.1045254678235343</v>
      </c>
      <c r="BO246" s="266"/>
      <c r="BP246" s="266">
        <f t="shared" si="208"/>
        <v>3.6983973509903745</v>
      </c>
      <c r="BQ246" s="292">
        <f t="shared" si="209"/>
        <v>3.2284969445474756</v>
      </c>
      <c r="BR246" s="292">
        <f t="shared" si="210"/>
        <v>3.4319637314466971</v>
      </c>
      <c r="BS246" s="292">
        <f t="shared" si="211"/>
        <v>3.6875123928742788</v>
      </c>
      <c r="BT246" s="292">
        <f t="shared" si="212"/>
        <v>3.6027240445205591</v>
      </c>
      <c r="BU246" s="292">
        <f t="shared" si="213"/>
        <v>3.6427579805329366</v>
      </c>
      <c r="BV246" s="292">
        <f t="shared" si="214"/>
        <v>3.6891136962818063</v>
      </c>
      <c r="BW246" s="169"/>
      <c r="BX246" s="148">
        <v>57.079974946236561</v>
      </c>
      <c r="BY246" s="165">
        <v>51.174207311827956</v>
      </c>
      <c r="BZ246" s="165">
        <v>37.779006451612901</v>
      </c>
      <c r="CA246" s="165">
        <v>68.935192365591391</v>
      </c>
      <c r="CB246" s="165">
        <v>29.57863</v>
      </c>
      <c r="CC246" s="165">
        <v>68.750525268817199</v>
      </c>
      <c r="CD246" s="165">
        <v>42.275596774193545</v>
      </c>
      <c r="CE246" s="165">
        <v>32.64013709677419</v>
      </c>
      <c r="CF246" s="165">
        <v>49.313992258064516</v>
      </c>
      <c r="CG246" s="200"/>
      <c r="CH246" s="295"/>
      <c r="CI246" s="295"/>
      <c r="CJ246" s="295"/>
      <c r="CK246" s="295"/>
      <c r="CL246" s="295"/>
      <c r="CM246" s="295"/>
      <c r="CN246" s="177"/>
      <c r="CO246" s="171">
        <f t="shared" si="216"/>
        <v>2038</v>
      </c>
      <c r="CP246" s="173">
        <f t="shared" si="215"/>
        <v>50679</v>
      </c>
      <c r="CQ246" s="272">
        <f t="shared" si="199"/>
        <v>3.6997469383044557</v>
      </c>
      <c r="CR246" s="272">
        <f t="shared" si="200"/>
        <v>3.6027240445205591</v>
      </c>
      <c r="CS246" s="272">
        <f t="shared" si="219"/>
        <v>3.6976512958449774</v>
      </c>
      <c r="CT246" s="272">
        <f t="shared" si="219"/>
        <v>3.6527782942138467</v>
      </c>
      <c r="CU246" s="272">
        <f t="shared" si="219"/>
        <v>3.6976512958449774</v>
      </c>
      <c r="CV246" s="272">
        <f t="shared" si="201"/>
        <v>3.6805143320346563</v>
      </c>
      <c r="CW246" s="272">
        <f t="shared" si="202"/>
        <v>3.6778173325450041</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0"/>
        <v>50710</v>
      </c>
      <c r="C247" s="193">
        <f t="shared" si="217"/>
        <v>50739</v>
      </c>
      <c r="D247" s="191">
        <f t="shared" si="218"/>
        <v>50710</v>
      </c>
      <c r="E247" s="325">
        <v>65.286090000000002</v>
      </c>
      <c r="F247" s="329">
        <v>56.462389999999999</v>
      </c>
      <c r="G247" s="327">
        <v>52.896369999999997</v>
      </c>
      <c r="H247" s="328">
        <v>51.09357</v>
      </c>
      <c r="I247" s="325">
        <v>45.84337</v>
      </c>
      <c r="J247" s="329">
        <v>37.261130000000001</v>
      </c>
      <c r="K247" s="327">
        <v>70.824709999999996</v>
      </c>
      <c r="L247" s="328">
        <v>70.354939999999999</v>
      </c>
      <c r="M247" s="325">
        <v>71.940079999999995</v>
      </c>
      <c r="N247" s="329">
        <v>71.109989999999996</v>
      </c>
      <c r="O247" s="339">
        <f>G247+Sheet1!D241</f>
        <v>50.896369999999997</v>
      </c>
      <c r="P247" s="340">
        <f>H247+Sheet1!E241</f>
        <v>49.09357</v>
      </c>
      <c r="Q247" s="325">
        <v>31.04316</v>
      </c>
      <c r="R247" s="329">
        <v>30.76069</v>
      </c>
      <c r="S247" s="4">
        <v>58.633319999999998</v>
      </c>
      <c r="T247" s="5">
        <v>56.658790000000003</v>
      </c>
      <c r="U247" s="2">
        <v>59.383319999999998</v>
      </c>
      <c r="V247" s="3">
        <v>59.408790000000003</v>
      </c>
      <c r="W247" s="4">
        <v>55.984999999999999</v>
      </c>
      <c r="X247" s="5">
        <v>46.97878</v>
      </c>
      <c r="Y247" s="2">
        <v>59.133319999999998</v>
      </c>
      <c r="Z247" s="3">
        <v>61.158790000000003</v>
      </c>
      <c r="AA247" s="327">
        <v>34.512990000000002</v>
      </c>
      <c r="AB247" s="328">
        <v>35.269820000000003</v>
      </c>
      <c r="AC247" s="2">
        <v>59.133319999999998</v>
      </c>
      <c r="AD247" s="73">
        <v>59.658790000000003</v>
      </c>
      <c r="AE247" s="339">
        <f>I247+Sheet1!B241</f>
        <v>49.58502</v>
      </c>
      <c r="AF247" s="342">
        <f>J247+Sheet1!C241</f>
        <v>40.068079999999995</v>
      </c>
      <c r="AG247" s="330">
        <v>4.171655867238516</v>
      </c>
      <c r="AH247" s="331">
        <v>4.3078732016789569</v>
      </c>
      <c r="AI247" s="330">
        <v>3.814085364332358</v>
      </c>
      <c r="AJ247" s="331">
        <v>3.9503026987727985</v>
      </c>
      <c r="AK247" s="337">
        <v>3.939427711990338</v>
      </c>
      <c r="AL247" s="338">
        <v>4.0326625986719646</v>
      </c>
      <c r="AM247" s="337">
        <v>3.7146779851528238</v>
      </c>
      <c r="AN247" s="331">
        <v>3.7119223635020266</v>
      </c>
      <c r="AO247" s="332">
        <v>3.6267865294767505</v>
      </c>
      <c r="AP247" s="333">
        <v>4.0184113659930194</v>
      </c>
      <c r="AQ247" s="332">
        <v>2.53704785395322</v>
      </c>
      <c r="AR247" s="338">
        <v>4.1372799715192343</v>
      </c>
      <c r="AS247" s="337">
        <v>4.0022126356810768</v>
      </c>
      <c r="AT247" s="338">
        <v>4.1735299274607689</v>
      </c>
      <c r="AU247" s="337">
        <v>4.0167126180576904</v>
      </c>
      <c r="AV247" s="338">
        <v>4.0031551345355565</v>
      </c>
      <c r="AW247" s="337">
        <v>4.1649024379466839</v>
      </c>
      <c r="AX247" s="338">
        <v>4.0020676358573102</v>
      </c>
      <c r="AY247" s="337">
        <v>3.9575526899611058</v>
      </c>
      <c r="AZ247" s="338">
        <v>3.7266404706135297</v>
      </c>
      <c r="BA247" s="332">
        <v>4.7164999999999999</v>
      </c>
      <c r="BB247" s="333">
        <v>4.6484165377800606</v>
      </c>
      <c r="BC247" s="15"/>
      <c r="BD247" s="151"/>
      <c r="BE247" s="151"/>
      <c r="BF247" s="151"/>
      <c r="BG247" s="151"/>
      <c r="BH247" s="151"/>
      <c r="BI247" s="151"/>
      <c r="BJ247" s="266">
        <f t="shared" si="203"/>
        <v>3.6957532752075926</v>
      </c>
      <c r="BK247" s="266">
        <f t="shared" si="204"/>
        <v>4.0937864457699149</v>
      </c>
      <c r="BL247" s="266">
        <f t="shared" si="205"/>
        <v>3.8358276547230372</v>
      </c>
      <c r="BM247" s="266">
        <f t="shared" si="206"/>
        <v>4.2489462139879661</v>
      </c>
      <c r="BN247" s="266">
        <f t="shared" si="207"/>
        <v>3.968578397422128</v>
      </c>
      <c r="BO247" s="266"/>
      <c r="BP247" s="266">
        <f t="shared" si="208"/>
        <v>4.0091435767746111</v>
      </c>
      <c r="BQ247" s="292">
        <f t="shared" si="209"/>
        <v>3.6957532752075926</v>
      </c>
      <c r="BR247" s="292">
        <f t="shared" si="210"/>
        <v>3.8354502983352816</v>
      </c>
      <c r="BS247" s="292">
        <f t="shared" si="211"/>
        <v>3.9981175331951113</v>
      </c>
      <c r="BT247" s="292">
        <f t="shared" si="212"/>
        <v>3.7528733364978657</v>
      </c>
      <c r="BU247" s="292">
        <f t="shared" si="213"/>
        <v>3.9497301397411286</v>
      </c>
      <c r="BV247" s="292">
        <f t="shared" si="214"/>
        <v>3.9956026987727986</v>
      </c>
      <c r="BW247" s="169"/>
      <c r="BX247" s="148">
        <v>61.357646588072122</v>
      </c>
      <c r="BY247" s="165">
        <v>52.093736435506244</v>
      </c>
      <c r="BZ247" s="165">
        <v>42.022428196948681</v>
      </c>
      <c r="CA247" s="165">
        <v>71.570511497919554</v>
      </c>
      <c r="CB247" s="165">
        <v>30.917400124826628</v>
      </c>
      <c r="CC247" s="165">
        <v>70.615561359223292</v>
      </c>
      <c r="CD247" s="165">
        <v>45.347935755894589</v>
      </c>
      <c r="CE247" s="165">
        <v>34.849942052704577</v>
      </c>
      <c r="CF247" s="165">
        <v>50.093736435506244</v>
      </c>
      <c r="CG247" s="200"/>
      <c r="CH247" s="295"/>
      <c r="CI247" s="295"/>
      <c r="CJ247" s="295"/>
      <c r="CK247" s="295"/>
      <c r="CL247" s="295"/>
      <c r="CM247" s="295"/>
      <c r="CN247" s="177"/>
      <c r="CO247" s="171">
        <f t="shared" si="216"/>
        <v>2038</v>
      </c>
      <c r="CP247" s="173">
        <f t="shared" si="215"/>
        <v>50710</v>
      </c>
      <c r="CQ247" s="272">
        <f t="shared" si="199"/>
        <v>3.9264735269203705</v>
      </c>
      <c r="CR247" s="272">
        <f t="shared" si="200"/>
        <v>3.7528733364978657</v>
      </c>
      <c r="CS247" s="272">
        <f t="shared" si="219"/>
        <v>4.0082564361658104</v>
      </c>
      <c r="CT247" s="272">
        <f t="shared" si="219"/>
        <v>3.9597504534220382</v>
      </c>
      <c r="CU247" s="272">
        <f t="shared" si="219"/>
        <v>4.0082564361658104</v>
      </c>
      <c r="CV247" s="272">
        <f t="shared" si="201"/>
        <v>3.8333856323095401</v>
      </c>
      <c r="CW247" s="272">
        <f t="shared" si="202"/>
        <v>3.9856608464973871</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0"/>
        <v>50740</v>
      </c>
      <c r="C248" s="193">
        <f t="shared" si="217"/>
        <v>50770</v>
      </c>
      <c r="D248" s="191">
        <f t="shared" si="218"/>
        <v>50740</v>
      </c>
      <c r="E248" s="325">
        <v>77.23357</v>
      </c>
      <c r="F248" s="329">
        <v>62.205860000000001</v>
      </c>
      <c r="G248" s="327">
        <v>55.53349</v>
      </c>
      <c r="H248" s="328">
        <v>52.726140000000001</v>
      </c>
      <c r="I248" s="325">
        <v>62.162970000000001</v>
      </c>
      <c r="J248" s="329">
        <v>43.439900000000002</v>
      </c>
      <c r="K248" s="327">
        <v>70.202110000000005</v>
      </c>
      <c r="L248" s="328">
        <v>69.686229999999995</v>
      </c>
      <c r="M248" s="325">
        <v>71.633899999999997</v>
      </c>
      <c r="N248" s="329">
        <v>71.432599999999994</v>
      </c>
      <c r="O248" s="339">
        <f>G248+Sheet1!D242</f>
        <v>53.53349</v>
      </c>
      <c r="P248" s="340">
        <f>H248+Sheet1!E242</f>
        <v>50.726140000000001</v>
      </c>
      <c r="Q248" s="325">
        <v>35.49823</v>
      </c>
      <c r="R248" s="329">
        <v>33.497079999999997</v>
      </c>
      <c r="S248" s="4">
        <v>62.691279999999999</v>
      </c>
      <c r="T248" s="5">
        <v>58.27017</v>
      </c>
      <c r="U248" s="2">
        <v>64.191280000000006</v>
      </c>
      <c r="V248" s="3">
        <v>62.27017</v>
      </c>
      <c r="W248" s="4">
        <v>75.141120000000001</v>
      </c>
      <c r="X248" s="5">
        <v>54.355980000000002</v>
      </c>
      <c r="Y248" s="2">
        <v>63.691279999999999</v>
      </c>
      <c r="Z248" s="3">
        <v>63.27017</v>
      </c>
      <c r="AA248" s="327">
        <v>38.438459999999999</v>
      </c>
      <c r="AB248" s="328">
        <v>38.290100000000002</v>
      </c>
      <c r="AC248" s="2">
        <v>66.191280000000006</v>
      </c>
      <c r="AD248" s="73">
        <v>61.27017</v>
      </c>
      <c r="AE248" s="339">
        <f>I248+Sheet1!B242</f>
        <v>63.680520000000001</v>
      </c>
      <c r="AF248" s="342">
        <f>J248+Sheet1!C242</f>
        <v>44.964449999999999</v>
      </c>
      <c r="AG248" s="330">
        <v>4.4100362025092883</v>
      </c>
      <c r="AH248" s="331">
        <v>4.7165252050002815</v>
      </c>
      <c r="AI248" s="330">
        <v>4.2227373676536812</v>
      </c>
      <c r="AJ248" s="331">
        <v>4.2567917012637917</v>
      </c>
      <c r="AK248" s="337">
        <v>4.2458268058404141</v>
      </c>
      <c r="AL248" s="338">
        <v>4.3426833820802528</v>
      </c>
      <c r="AM248" s="337">
        <v>3.9899792459615955</v>
      </c>
      <c r="AN248" s="331">
        <v>4.0013841991879646</v>
      </c>
      <c r="AO248" s="332">
        <v>3.9503026987727985</v>
      </c>
      <c r="AP248" s="333">
        <v>4.4611177029244544</v>
      </c>
      <c r="AQ248" s="332">
        <v>2.6221836879784957</v>
      </c>
      <c r="AR248" s="338">
        <v>4.4513820453773398</v>
      </c>
      <c r="AS248" s="337">
        <v>4.3117623769863274</v>
      </c>
      <c r="AT248" s="338">
        <v>4.4879316967885989</v>
      </c>
      <c r="AU248" s="337">
        <v>4.3278442236072809</v>
      </c>
      <c r="AV248" s="338">
        <v>4.3119085755919722</v>
      </c>
      <c r="AW248" s="337">
        <v>4.5926098984304478</v>
      </c>
      <c r="AX248" s="338">
        <v>4.3116161783806808</v>
      </c>
      <c r="AY248" s="337">
        <v>4.2641016315460449</v>
      </c>
      <c r="AZ248" s="338">
        <v>4.0561341150159755</v>
      </c>
      <c r="BA248" s="332">
        <v>5.0229999999999997</v>
      </c>
      <c r="BB248" s="333">
        <v>4.682470871390171</v>
      </c>
      <c r="BC248" s="15"/>
      <c r="BD248" s="151"/>
      <c r="BE248" s="151"/>
      <c r="BF248" s="151"/>
      <c r="BG248" s="151"/>
      <c r="BH248" s="151"/>
      <c r="BI248" s="151"/>
      <c r="BJ248" s="266">
        <f t="shared" si="203"/>
        <v>4.0245632856721194</v>
      </c>
      <c r="BK248" s="266">
        <f t="shared" si="204"/>
        <v>4.5437369864055839</v>
      </c>
      <c r="BL248" s="266">
        <f t="shared" si="205"/>
        <v>4.1770995080288484</v>
      </c>
      <c r="BM248" s="266">
        <f t="shared" si="206"/>
        <v>4.7159498027222346</v>
      </c>
      <c r="BN248" s="266">
        <f t="shared" si="207"/>
        <v>4.365337395707197</v>
      </c>
      <c r="BO248" s="266"/>
      <c r="BP248" s="266">
        <f t="shared" si="208"/>
        <v>4.3198898025588477</v>
      </c>
      <c r="BQ248" s="292">
        <f t="shared" si="209"/>
        <v>4.0245632856721194</v>
      </c>
      <c r="BR248" s="292">
        <f t="shared" si="210"/>
        <v>4.1336794999485837</v>
      </c>
      <c r="BS248" s="292">
        <f t="shared" si="211"/>
        <v>4.3087726014807002</v>
      </c>
      <c r="BT248" s="292">
        <f t="shared" si="212"/>
        <v>4.029196994842513</v>
      </c>
      <c r="BU248" s="292">
        <f t="shared" si="213"/>
        <v>4.2567516429335512</v>
      </c>
      <c r="BV248" s="292">
        <f t="shared" si="214"/>
        <v>4.3020917012637918</v>
      </c>
      <c r="BW248" s="169"/>
      <c r="BX248" s="148">
        <v>70.608450537634411</v>
      </c>
      <c r="BY248" s="165">
        <v>54.295841075268818</v>
      </c>
      <c r="BZ248" s="165">
        <v>53.908713333333338</v>
      </c>
      <c r="CA248" s="165">
        <v>71.545154838709678</v>
      </c>
      <c r="CB248" s="165">
        <v>34.616002580645159</v>
      </c>
      <c r="CC248" s="165">
        <v>69.974679032258067</v>
      </c>
      <c r="CD248" s="165">
        <v>55.42934935483872</v>
      </c>
      <c r="CE248" s="165">
        <v>38.373053978494625</v>
      </c>
      <c r="CF248" s="165">
        <v>52.295841075268818</v>
      </c>
      <c r="CG248" s="200"/>
      <c r="CH248" s="295"/>
      <c r="CI248" s="295"/>
      <c r="CJ248" s="295"/>
      <c r="CK248" s="295"/>
      <c r="CL248" s="295"/>
      <c r="CM248" s="295"/>
      <c r="CN248" s="177"/>
      <c r="CO248" s="171">
        <f t="shared" si="216"/>
        <v>2038</v>
      </c>
      <c r="CP248" s="173">
        <f t="shared" si="215"/>
        <v>50740</v>
      </c>
      <c r="CQ248" s="272">
        <f t="shared" si="199"/>
        <v>4.3450456905189814</v>
      </c>
      <c r="CR248" s="272">
        <f t="shared" si="200"/>
        <v>4.029196994842513</v>
      </c>
      <c r="CS248" s="272">
        <f t="shared" si="219"/>
        <v>4.3189115044513979</v>
      </c>
      <c r="CT248" s="272">
        <f t="shared" si="219"/>
        <v>4.2667719566144608</v>
      </c>
      <c r="CU248" s="272">
        <f t="shared" si="219"/>
        <v>4.3189115044513979</v>
      </c>
      <c r="CV248" s="272">
        <f t="shared" si="201"/>
        <v>4.1147186735219057</v>
      </c>
      <c r="CW248" s="272">
        <f t="shared" si="202"/>
        <v>4.2935043604497709</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0"/>
        <v>50771</v>
      </c>
      <c r="C249" s="193">
        <f t="shared" si="217"/>
        <v>50801</v>
      </c>
      <c r="D249" s="191">
        <f t="shared" si="218"/>
        <v>50771</v>
      </c>
      <c r="E249" s="325">
        <v>70.498630000000006</v>
      </c>
      <c r="F249" s="329">
        <v>54.767409999999998</v>
      </c>
      <c r="G249" s="327">
        <v>56.357550000000003</v>
      </c>
      <c r="H249" s="328">
        <v>51.876939999999998</v>
      </c>
      <c r="I249" s="325">
        <v>51.79589</v>
      </c>
      <c r="J249" s="329">
        <v>34.981769999999997</v>
      </c>
      <c r="K249" s="327">
        <v>69.531530000000004</v>
      </c>
      <c r="L249" s="328">
        <v>68.716549999999998</v>
      </c>
      <c r="M249" s="325">
        <v>70.426289999999995</v>
      </c>
      <c r="N249" s="329">
        <v>69.956729999999993</v>
      </c>
      <c r="O249" s="339">
        <f>G249+Sheet1!D243</f>
        <v>54.357550000000003</v>
      </c>
      <c r="P249" s="340">
        <f>H249+Sheet1!E243</f>
        <v>49.876939999999998</v>
      </c>
      <c r="Q249" s="325">
        <v>35.724620000000002</v>
      </c>
      <c r="R249" s="329">
        <v>31.60671</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38.086410000000001</v>
      </c>
      <c r="AB249" s="328">
        <v>36.253120000000003</v>
      </c>
      <c r="AC249" s="2">
        <v>64.883189999999999</v>
      </c>
      <c r="AD249" s="73">
        <v>58.654150000000001</v>
      </c>
      <c r="AE249" s="339">
        <f>I249+Sheet1!B243</f>
        <v>53.69764</v>
      </c>
      <c r="AF249" s="342">
        <f>J249+Sheet1!C243</f>
        <v>40.028569999999988</v>
      </c>
      <c r="AG249" s="330">
        <v>4.3895354936760009</v>
      </c>
      <c r="AH249" s="331">
        <v>4.6682361599411442</v>
      </c>
      <c r="AI249" s="330">
        <v>4.197928785618716</v>
      </c>
      <c r="AJ249" s="331">
        <v>4.2153475772602871</v>
      </c>
      <c r="AK249" s="337">
        <v>4.2046080206227945</v>
      </c>
      <c r="AL249" s="338">
        <v>4.3005480599177313</v>
      </c>
      <c r="AM249" s="337">
        <v>3.997549368651927</v>
      </c>
      <c r="AN249" s="331">
        <v>3.9192281193535727</v>
      </c>
      <c r="AO249" s="332">
        <v>3.8669717444288585</v>
      </c>
      <c r="AP249" s="333">
        <v>4.3198603271097156</v>
      </c>
      <c r="AQ249" s="332">
        <v>2.421212038178429</v>
      </c>
      <c r="AR249" s="338">
        <v>4.4082300144696624</v>
      </c>
      <c r="AS249" s="337">
        <v>4.2701909131557523</v>
      </c>
      <c r="AT249" s="338">
        <v>4.4440285365946401</v>
      </c>
      <c r="AU249" s="337">
        <v>4.2863002481119912</v>
      </c>
      <c r="AV249" s="338">
        <v>4.2700477190672528</v>
      </c>
      <c r="AW249" s="337">
        <v>4.4893494656048611</v>
      </c>
      <c r="AX249" s="338">
        <v>4.2700477190672528</v>
      </c>
      <c r="AY249" s="337">
        <v>4.2225072816852824</v>
      </c>
      <c r="AZ249" s="338">
        <v>3.9891009174304326</v>
      </c>
      <c r="BA249" s="332">
        <v>5.0166000000000004</v>
      </c>
      <c r="BB249" s="333">
        <v>4.8357153726356676</v>
      </c>
      <c r="BC249" s="15"/>
      <c r="BD249" s="151"/>
      <c r="BE249" s="151"/>
      <c r="BF249" s="151"/>
      <c r="BG249" s="151"/>
      <c r="BH249" s="151"/>
      <c r="BI249" s="151"/>
      <c r="BJ249" s="266">
        <f t="shared" si="203"/>
        <v>3.9398687492924673</v>
      </c>
      <c r="BK249" s="266">
        <f t="shared" si="204"/>
        <v>4.400168152362756</v>
      </c>
      <c r="BL249" s="266">
        <f t="shared" si="205"/>
        <v>4.0891950632878666</v>
      </c>
      <c r="BM249" s="266">
        <f t="shared" si="206"/>
        <v>4.5669397345630225</v>
      </c>
      <c r="BN249" s="266">
        <f t="shared" si="207"/>
        <v>4.2490429248765276</v>
      </c>
      <c r="BO249" s="266"/>
      <c r="BP249" s="266">
        <f t="shared" si="208"/>
        <v>4.2778700073611349</v>
      </c>
      <c r="BQ249" s="292">
        <f t="shared" si="209"/>
        <v>3.9398687492924673</v>
      </c>
      <c r="BR249" s="292">
        <f t="shared" si="210"/>
        <v>4.0490350353730431</v>
      </c>
      <c r="BS249" s="292">
        <f t="shared" si="211"/>
        <v>4.266981275091549</v>
      </c>
      <c r="BT249" s="292">
        <f t="shared" si="212"/>
        <v>4.0367952310066517</v>
      </c>
      <c r="BU249" s="292">
        <f t="shared" si="213"/>
        <v>4.2154491271908929</v>
      </c>
      <c r="BV249" s="292">
        <f t="shared" si="214"/>
        <v>4.2606475772602872</v>
      </c>
      <c r="BW249" s="169"/>
      <c r="BX249" s="148">
        <v>63.225055161290328</v>
      </c>
      <c r="BY249" s="165">
        <v>54.285870107526883</v>
      </c>
      <c r="BZ249" s="165">
        <v>44.021619462365592</v>
      </c>
      <c r="CA249" s="165">
        <v>70.209181612903222</v>
      </c>
      <c r="CB249" s="165">
        <v>33.820640107526884</v>
      </c>
      <c r="CC249" s="165">
        <v>69.154711290322581</v>
      </c>
      <c r="CD249" s="165">
        <v>47.377532365591385</v>
      </c>
      <c r="CE249" s="165">
        <v>37.23875978494624</v>
      </c>
      <c r="CF249" s="165">
        <v>52.285870107526883</v>
      </c>
      <c r="CG249" s="200"/>
      <c r="CH249" s="295"/>
      <c r="CI249" s="295"/>
      <c r="CJ249" s="295"/>
      <c r="CK249" s="295"/>
      <c r="CL249" s="295"/>
      <c r="CM249" s="295"/>
      <c r="CN249" s="177"/>
      <c r="CO249" s="171">
        <f t="shared" si="216"/>
        <v>2039</v>
      </c>
      <c r="CP249" s="173">
        <f t="shared" si="215"/>
        <v>50771</v>
      </c>
      <c r="CQ249" s="272">
        <f t="shared" si="199"/>
        <v>4.3196348720871818</v>
      </c>
      <c r="CR249" s="272">
        <f t="shared" si="200"/>
        <v>4.0367952310066517</v>
      </c>
      <c r="CS249" s="272">
        <f t="shared" si="219"/>
        <v>4.2771201780622468</v>
      </c>
      <c r="CT249" s="272">
        <f t="shared" si="219"/>
        <v>4.2254694408718017</v>
      </c>
      <c r="CU249" s="272">
        <f t="shared" si="219"/>
        <v>4.2771201780622468</v>
      </c>
      <c r="CV249" s="272">
        <f t="shared" si="201"/>
        <v>4.1224546556694808</v>
      </c>
      <c r="CW249" s="272">
        <f t="shared" si="202"/>
        <v>4.2518770763964318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0"/>
        <v>50802</v>
      </c>
      <c r="C250" s="193">
        <f t="shared" si="217"/>
        <v>50829</v>
      </c>
      <c r="D250" s="191">
        <f t="shared" si="218"/>
        <v>50802</v>
      </c>
      <c r="E250" s="325">
        <v>68.746830000000003</v>
      </c>
      <c r="F250" s="329">
        <v>57.737650000000002</v>
      </c>
      <c r="G250" s="327">
        <v>49.059080000000002</v>
      </c>
      <c r="H250" s="328">
        <v>49.108780000000003</v>
      </c>
      <c r="I250" s="325">
        <v>52.319429999999997</v>
      </c>
      <c r="J250" s="329">
        <v>38.306559999999998</v>
      </c>
      <c r="K250" s="327">
        <v>64.083960000000005</v>
      </c>
      <c r="L250" s="328">
        <v>68.064670000000007</v>
      </c>
      <c r="M250" s="325">
        <v>65.121390000000005</v>
      </c>
      <c r="N250" s="329">
        <v>68.69614</v>
      </c>
      <c r="O250" s="339">
        <f>G250+Sheet1!D244</f>
        <v>47.559080000000002</v>
      </c>
      <c r="P250" s="340">
        <f>H250+Sheet1!E244</f>
        <v>46.608780000000003</v>
      </c>
      <c r="Q250" s="325">
        <v>28.011379999999999</v>
      </c>
      <c r="R250" s="329">
        <v>28.55077</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30.567</v>
      </c>
      <c r="AB250" s="328">
        <v>33.939</v>
      </c>
      <c r="AC250" s="2">
        <v>54.699919999999999</v>
      </c>
      <c r="AD250" s="73">
        <v>56.381050000000002</v>
      </c>
      <c r="AE250" s="339">
        <f>I250+Sheet1!B244</f>
        <v>55.635729999999995</v>
      </c>
      <c r="AF250" s="342">
        <f>J250+Sheet1!C244</f>
        <v>44.023359999999997</v>
      </c>
      <c r="AG250" s="330">
        <v>4.4069542853175721</v>
      </c>
      <c r="AH250" s="331">
        <v>4.5637234100917157</v>
      </c>
      <c r="AI250" s="330">
        <v>4.0759972441277155</v>
      </c>
      <c r="AJ250" s="331">
        <v>4.1630912023355728</v>
      </c>
      <c r="AK250" s="337">
        <v>4.1524215339713937</v>
      </c>
      <c r="AL250" s="338">
        <v>4.2472393201677354</v>
      </c>
      <c r="AM250" s="337">
        <v>3.9473505080118634</v>
      </c>
      <c r="AN250" s="331">
        <v>3.76245899457943</v>
      </c>
      <c r="AO250" s="332">
        <v>3.6753650363715722</v>
      </c>
      <c r="AP250" s="333">
        <v>3.9889032859198585</v>
      </c>
      <c r="AQ250" s="332">
        <v>2.4386308298200006</v>
      </c>
      <c r="AR250" s="338">
        <v>4.3535092170749641</v>
      </c>
      <c r="AS250" s="337">
        <v>4.2170797242583218</v>
      </c>
      <c r="AT250" s="338">
        <v>4.3890747782888964</v>
      </c>
      <c r="AU250" s="337">
        <v>4.2329419645597346</v>
      </c>
      <c r="AV250" s="338">
        <v>4.2170797242583218</v>
      </c>
      <c r="AW250" s="337">
        <v>4.214732397218202</v>
      </c>
      <c r="AX250" s="338">
        <v>4.2169374620134654</v>
      </c>
      <c r="AY250" s="337">
        <v>4.1702043145783598</v>
      </c>
      <c r="AZ250" s="338">
        <v>3.83923120192151</v>
      </c>
      <c r="BA250" s="332">
        <v>4.9817999999999998</v>
      </c>
      <c r="BB250" s="333">
        <v>5.0911228747114956</v>
      </c>
      <c r="BC250" s="15"/>
      <c r="BD250" s="151"/>
      <c r="BE250" s="151"/>
      <c r="BF250" s="151"/>
      <c r="BG250" s="151"/>
      <c r="BH250" s="151"/>
      <c r="BI250" s="151"/>
      <c r="BJ250" s="266">
        <f t="shared" si="203"/>
        <v>3.7451266941473444</v>
      </c>
      <c r="BK250" s="266">
        <f t="shared" si="204"/>
        <v>4.0637955116575446</v>
      </c>
      <c r="BL250" s="266">
        <f t="shared" si="205"/>
        <v>3.8870723177483777</v>
      </c>
      <c r="BM250" s="266">
        <f t="shared" si="206"/>
        <v>4.2178186286311785</v>
      </c>
      <c r="BN250" s="266">
        <f t="shared" si="207"/>
        <v>3.9784532880461114</v>
      </c>
      <c r="BO250" s="266"/>
      <c r="BP250" s="266">
        <f t="shared" si="208"/>
        <v>4.2248877758649224</v>
      </c>
      <c r="BQ250" s="292">
        <f t="shared" si="209"/>
        <v>3.7451266941473444</v>
      </c>
      <c r="BR250" s="292">
        <f t="shared" si="210"/>
        <v>3.8875176083581215</v>
      </c>
      <c r="BS250" s="292">
        <f t="shared" si="211"/>
        <v>4.2140699026375277</v>
      </c>
      <c r="BT250" s="292">
        <f t="shared" si="212"/>
        <v>3.9864099448076518</v>
      </c>
      <c r="BU250" s="292">
        <f t="shared" si="213"/>
        <v>4.1631566305757284</v>
      </c>
      <c r="BV250" s="292">
        <f t="shared" si="214"/>
        <v>4.208391202335573</v>
      </c>
      <c r="BW250" s="169"/>
      <c r="BX250" s="148">
        <v>64.02861</v>
      </c>
      <c r="BY250" s="165">
        <v>49.080380000000005</v>
      </c>
      <c r="BZ250" s="165">
        <v>46.313914285714283</v>
      </c>
      <c r="CA250" s="165">
        <v>66.653425714285717</v>
      </c>
      <c r="CB250" s="165">
        <v>28.242547142857145</v>
      </c>
      <c r="CC250" s="165">
        <v>65.789978571428577</v>
      </c>
      <c r="CD250" s="165">
        <v>50.658999999999999</v>
      </c>
      <c r="CE250" s="165">
        <v>32.012142857142855</v>
      </c>
      <c r="CF250" s="165">
        <v>47.151808571428575</v>
      </c>
      <c r="CG250" s="200"/>
      <c r="CH250" s="295"/>
      <c r="CI250" s="295"/>
      <c r="CJ250" s="295"/>
      <c r="CK250" s="295"/>
      <c r="CL250" s="295"/>
      <c r="CM250" s="295"/>
      <c r="CN250" s="177"/>
      <c r="CO250" s="171">
        <f t="shared" si="216"/>
        <v>2039</v>
      </c>
      <c r="CP250" s="173">
        <f t="shared" si="215"/>
        <v>50802</v>
      </c>
      <c r="CQ250" s="272">
        <f t="shared" si="199"/>
        <v>4.1947434027734456</v>
      </c>
      <c r="CR250" s="272">
        <f t="shared" si="200"/>
        <v>3.9864099448076518</v>
      </c>
      <c r="CS250" s="272">
        <f t="shared" si="219"/>
        <v>4.2242088056082263</v>
      </c>
      <c r="CT250" s="272">
        <f t="shared" si="219"/>
        <v>4.173176944256638</v>
      </c>
      <c r="CU250" s="272">
        <f t="shared" si="219"/>
        <v>4.2242088056082263</v>
      </c>
      <c r="CV250" s="272">
        <f t="shared" si="201"/>
        <v>4.0711559507969506</v>
      </c>
      <c r="CW250" s="272">
        <f t="shared" si="202"/>
        <v>4.19938975726755</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0"/>
        <v>50830</v>
      </c>
      <c r="C251" s="193">
        <f t="shared" si="217"/>
        <v>50860</v>
      </c>
      <c r="D251" s="191">
        <f t="shared" si="218"/>
        <v>50830</v>
      </c>
      <c r="E251" s="325">
        <v>38.638109999999998</v>
      </c>
      <c r="F251" s="329">
        <v>40.082859999999997</v>
      </c>
      <c r="G251" s="327">
        <v>35.905749999999998</v>
      </c>
      <c r="H251" s="328">
        <v>44.826689999999999</v>
      </c>
      <c r="I251" s="325">
        <v>23.66009</v>
      </c>
      <c r="J251" s="329">
        <v>21.6492</v>
      </c>
      <c r="K251" s="327">
        <v>35.827060000000003</v>
      </c>
      <c r="L251" s="328">
        <v>50.426319999999997</v>
      </c>
      <c r="M251" s="325">
        <v>34.31673</v>
      </c>
      <c r="N251" s="329">
        <v>50.854190000000003</v>
      </c>
      <c r="O251" s="339">
        <f>G251+Sheet1!D245</f>
        <v>34.405749999999998</v>
      </c>
      <c r="P251" s="340">
        <f>H251+Sheet1!E245</f>
        <v>43.326689999999999</v>
      </c>
      <c r="Q251" s="325">
        <v>16.296399999999998</v>
      </c>
      <c r="R251" s="329">
        <v>24.650649999999999</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20.710930000000001</v>
      </c>
      <c r="AB251" s="328">
        <v>31.535869999999999</v>
      </c>
      <c r="AC251" s="2">
        <v>39.152030000000003</v>
      </c>
      <c r="AD251" s="73">
        <v>51.257579999999997</v>
      </c>
      <c r="AE251" s="339">
        <f>I251+Sheet1!B245</f>
        <v>27.78444</v>
      </c>
      <c r="AF251" s="342">
        <f>J251+Sheet1!C245</f>
        <v>28.148349999999997</v>
      </c>
      <c r="AG251" s="330">
        <v>4.2850227438265724</v>
      </c>
      <c r="AH251" s="331">
        <v>4.2153475772602871</v>
      </c>
      <c r="AI251" s="330">
        <v>3.7276214112962869</v>
      </c>
      <c r="AJ251" s="331">
        <v>3.8843905360704296</v>
      </c>
      <c r="AK251" s="337">
        <v>3.8738385678642189</v>
      </c>
      <c r="AL251" s="338">
        <v>3.9631785653434726</v>
      </c>
      <c r="AM251" s="337">
        <v>3.7156997376804686</v>
      </c>
      <c r="AN251" s="331">
        <v>3.6056898698052864</v>
      </c>
      <c r="AO251" s="332">
        <v>3.5011771199558579</v>
      </c>
      <c r="AP251" s="333">
        <v>3.8495529527872869</v>
      </c>
      <c r="AQ251" s="332">
        <v>2.4386308298200006</v>
      </c>
      <c r="AR251" s="338">
        <v>4.0634926097571862</v>
      </c>
      <c r="AS251" s="337">
        <v>3.9337034008207894</v>
      </c>
      <c r="AT251" s="338">
        <v>4.0986658371112226</v>
      </c>
      <c r="AU251" s="337">
        <v>3.9469988807606162</v>
      </c>
      <c r="AV251" s="338">
        <v>3.9348992905508267</v>
      </c>
      <c r="AW251" s="337">
        <v>4.0234654770282923</v>
      </c>
      <c r="AX251" s="338">
        <v>3.9335627079113737</v>
      </c>
      <c r="AY251" s="337">
        <v>3.8914251815412366</v>
      </c>
      <c r="AZ251" s="338">
        <v>3.6253045433805937</v>
      </c>
      <c r="BA251" s="332">
        <v>4.7553000000000001</v>
      </c>
      <c r="BB251" s="333">
        <v>5.0911228747114956</v>
      </c>
      <c r="BC251" s="15"/>
      <c r="BD251" s="151"/>
      <c r="BE251" s="151"/>
      <c r="BF251" s="151"/>
      <c r="BG251" s="151"/>
      <c r="BH251" s="151"/>
      <c r="BI251" s="151"/>
      <c r="BJ251" s="266">
        <f t="shared" si="203"/>
        <v>3.5680884621972333</v>
      </c>
      <c r="BK251" s="266">
        <f t="shared" si="204"/>
        <v>3.922164926097456</v>
      </c>
      <c r="BL251" s="266">
        <f t="shared" si="205"/>
        <v>3.7033243672579332</v>
      </c>
      <c r="BM251" s="266">
        <f t="shared" si="206"/>
        <v>4.0708202682388226</v>
      </c>
      <c r="BN251" s="266">
        <f t="shared" si="207"/>
        <v>3.8160995059478613</v>
      </c>
      <c r="BO251" s="266"/>
      <c r="BP251" s="266">
        <f t="shared" si="208"/>
        <v>3.942315874551789</v>
      </c>
      <c r="BQ251" s="292">
        <f t="shared" si="209"/>
        <v>3.5680884621972333</v>
      </c>
      <c r="BR251" s="292">
        <f t="shared" si="210"/>
        <v>3.7260001813431991</v>
      </c>
      <c r="BS251" s="292">
        <f t="shared" si="211"/>
        <v>3.9316173363725224</v>
      </c>
      <c r="BT251" s="292">
        <f t="shared" si="212"/>
        <v>3.7538988835496019</v>
      </c>
      <c r="BU251" s="292">
        <f t="shared" si="213"/>
        <v>3.8840077599205181</v>
      </c>
      <c r="BV251" s="292">
        <f t="shared" si="214"/>
        <v>3.9296905360704297</v>
      </c>
      <c r="BW251" s="169"/>
      <c r="BX251" s="148">
        <v>39.242843849259756</v>
      </c>
      <c r="BY251" s="165">
        <v>39.639817752355313</v>
      </c>
      <c r="BZ251" s="165">
        <v>22.818385033647374</v>
      </c>
      <c r="CA251" s="165">
        <v>41.238870053835804</v>
      </c>
      <c r="CB251" s="165">
        <v>19.793266419919245</v>
      </c>
      <c r="CC251" s="165">
        <v>41.937921184387619</v>
      </c>
      <c r="CD251" s="165">
        <v>27.93676302826379</v>
      </c>
      <c r="CE251" s="165">
        <v>25.241961413189774</v>
      </c>
      <c r="CF251" s="165">
        <v>38.139817752355313</v>
      </c>
      <c r="CG251" s="200"/>
      <c r="CH251" s="295"/>
      <c r="CI251" s="295"/>
      <c r="CJ251" s="295"/>
      <c r="CK251" s="295"/>
      <c r="CL251" s="295"/>
      <c r="CM251" s="295"/>
      <c r="CN251" s="177"/>
      <c r="CO251" s="171">
        <f t="shared" si="216"/>
        <v>2039</v>
      </c>
      <c r="CP251" s="173">
        <f t="shared" si="215"/>
        <v>50830</v>
      </c>
      <c r="CQ251" s="272">
        <f t="shared" si="199"/>
        <v>3.8379106333056301</v>
      </c>
      <c r="CR251" s="272">
        <f t="shared" si="200"/>
        <v>3.7538988835496019</v>
      </c>
      <c r="CS251" s="272">
        <f t="shared" si="219"/>
        <v>3.9417562393432215</v>
      </c>
      <c r="CT251" s="272">
        <f t="shared" si="219"/>
        <v>3.8940280736014281</v>
      </c>
      <c r="CU251" s="272">
        <f t="shared" si="219"/>
        <v>3.9417562393432215</v>
      </c>
      <c r="CV251" s="272">
        <f t="shared" si="201"/>
        <v>3.8344297711744488</v>
      </c>
      <c r="CW251" s="272">
        <f t="shared" si="202"/>
        <v>3.9194573885801822</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0"/>
        <v>50861</v>
      </c>
      <c r="C252" s="193">
        <f t="shared" si="217"/>
        <v>50890</v>
      </c>
      <c r="D252" s="191">
        <f t="shared" si="218"/>
        <v>50861</v>
      </c>
      <c r="E252" s="325">
        <v>21.681010000000001</v>
      </c>
      <c r="F252" s="329">
        <v>28.853809999999999</v>
      </c>
      <c r="G252" s="327">
        <v>22.59517</v>
      </c>
      <c r="H252" s="328">
        <v>33.588250000000002</v>
      </c>
      <c r="I252" s="325">
        <v>10.46956</v>
      </c>
      <c r="J252" s="329">
        <v>13.29303</v>
      </c>
      <c r="K252" s="327">
        <v>13.66921</v>
      </c>
      <c r="L252" s="328">
        <v>24.437290000000001</v>
      </c>
      <c r="M252" s="325">
        <v>14.26235</v>
      </c>
      <c r="N252" s="329">
        <v>25.47663</v>
      </c>
      <c r="O252" s="339">
        <f>G252+Sheet1!D246</f>
        <v>20.59517</v>
      </c>
      <c r="P252" s="340">
        <f>H252+Sheet1!E246</f>
        <v>32.588250000000002</v>
      </c>
      <c r="Q252" s="325">
        <v>12.39068</v>
      </c>
      <c r="R252" s="329">
        <v>22.470389999999998</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16.195329999999998</v>
      </c>
      <c r="AB252" s="328">
        <v>28.838950000000001</v>
      </c>
      <c r="AC252" s="2">
        <v>23.688469999999999</v>
      </c>
      <c r="AD252" s="73">
        <v>38.117930000000001</v>
      </c>
      <c r="AE252" s="339">
        <f>I252+Sheet1!B246</f>
        <v>11.706160000000002</v>
      </c>
      <c r="AF252" s="342">
        <f>J252+Sheet1!C246</f>
        <v>17.003030000000003</v>
      </c>
      <c r="AG252" s="330">
        <v>3.8495529527872869</v>
      </c>
      <c r="AH252" s="331">
        <v>3.7102026196547153</v>
      </c>
      <c r="AI252" s="330">
        <v>3.2921516202570009</v>
      </c>
      <c r="AJ252" s="331">
        <v>3.414083161748001</v>
      </c>
      <c r="AK252" s="337">
        <v>3.4035832442882961</v>
      </c>
      <c r="AL252" s="338">
        <v>3.4873025861670119</v>
      </c>
      <c r="AM252" s="337">
        <v>3.3732034831048821</v>
      </c>
      <c r="AN252" s="331">
        <v>3.1702200787660009</v>
      </c>
      <c r="AO252" s="332">
        <v>3.0134509539918581</v>
      </c>
      <c r="AP252" s="333">
        <v>2.6302375378772864</v>
      </c>
      <c r="AQ252" s="332">
        <v>2.2818617050458578</v>
      </c>
      <c r="AR252" s="338">
        <v>3.5813818466059701</v>
      </c>
      <c r="AS252" s="337">
        <v>3.4583228139782256</v>
      </c>
      <c r="AT252" s="338">
        <v>3.6163815714716536</v>
      </c>
      <c r="AU252" s="337">
        <v>3.4687527319881992</v>
      </c>
      <c r="AV252" s="338">
        <v>3.4610527925177483</v>
      </c>
      <c r="AW252" s="337">
        <v>2.9867365211380004</v>
      </c>
      <c r="AX252" s="338">
        <v>3.4582528145284939</v>
      </c>
      <c r="AY252" s="337">
        <v>3.4210831067211376</v>
      </c>
      <c r="AZ252" s="338">
        <v>3.1562751883873736</v>
      </c>
      <c r="BA252" s="332">
        <v>4.1805000000000003</v>
      </c>
      <c r="BB252" s="333">
        <v>5.0688683676972879</v>
      </c>
      <c r="BC252" s="15"/>
      <c r="BD252" s="151"/>
      <c r="BE252" s="151"/>
      <c r="BF252" s="151"/>
      <c r="BG252" s="151"/>
      <c r="BH252" s="151"/>
      <c r="BI252" s="151"/>
      <c r="BJ252" s="266">
        <f t="shared" si="203"/>
        <v>3.0723814127369224</v>
      </c>
      <c r="BK252" s="266">
        <f t="shared" si="204"/>
        <v>2.682897302446678</v>
      </c>
      <c r="BL252" s="266">
        <f t="shared" si="205"/>
        <v>3.1888301058846893</v>
      </c>
      <c r="BM252" s="266">
        <f t="shared" si="206"/>
        <v>2.7845846148057114</v>
      </c>
      <c r="BN252" s="266">
        <f t="shared" si="207"/>
        <v>2.9321733589685</v>
      </c>
      <c r="BO252" s="266"/>
      <c r="BP252" s="266">
        <f t="shared" si="208"/>
        <v>3.4654757910858773</v>
      </c>
      <c r="BQ252" s="292">
        <f t="shared" si="209"/>
        <v>3.0723814127369224</v>
      </c>
      <c r="BR252" s="292">
        <f t="shared" si="210"/>
        <v>3.2773406618573055</v>
      </c>
      <c r="BS252" s="292">
        <f t="shared" si="211"/>
        <v>3.4548300266534482</v>
      </c>
      <c r="BT252" s="292">
        <f t="shared" si="212"/>
        <v>3.4101306866454704</v>
      </c>
      <c r="BU252" s="292">
        <f t="shared" si="213"/>
        <v>3.4127971746856778</v>
      </c>
      <c r="BV252" s="292">
        <f t="shared" si="214"/>
        <v>3.4593831617480011</v>
      </c>
      <c r="BW252" s="169"/>
      <c r="BX252" s="148">
        <v>24.709525555555551</v>
      </c>
      <c r="BY252" s="165">
        <v>27.23669266666667</v>
      </c>
      <c r="BZ252" s="165">
        <v>11.661691777777776</v>
      </c>
      <c r="CA252" s="165">
        <v>18.997268222222221</v>
      </c>
      <c r="CB252" s="165">
        <v>16.646557555555557</v>
      </c>
      <c r="CC252" s="165">
        <v>18.215732666666668</v>
      </c>
      <c r="CD252" s="165">
        <v>13.942616222222222</v>
      </c>
      <c r="CE252" s="165">
        <v>21.533747333333334</v>
      </c>
      <c r="CF252" s="165">
        <v>25.658914888888891</v>
      </c>
      <c r="CG252" s="200"/>
      <c r="CH252" s="295"/>
      <c r="CI252" s="295"/>
      <c r="CJ252" s="295"/>
      <c r="CK252" s="295"/>
      <c r="CL252" s="295"/>
      <c r="CM252" s="295"/>
      <c r="CN252" s="177"/>
      <c r="CO252" s="171">
        <f t="shared" si="216"/>
        <v>2039</v>
      </c>
      <c r="CP252" s="173">
        <f t="shared" si="215"/>
        <v>50861</v>
      </c>
      <c r="CQ252" s="272">
        <f t="shared" si="199"/>
        <v>3.39186967147086</v>
      </c>
      <c r="CR252" s="272">
        <f t="shared" si="200"/>
        <v>3.4101306866454704</v>
      </c>
      <c r="CS252" s="272">
        <f t="shared" si="219"/>
        <v>3.4649689296241473</v>
      </c>
      <c r="CT252" s="272">
        <f t="shared" si="219"/>
        <v>3.4228174883665878</v>
      </c>
      <c r="CU252" s="272">
        <f t="shared" si="219"/>
        <v>3.4649689296241473</v>
      </c>
      <c r="CV252" s="272">
        <f t="shared" si="201"/>
        <v>3.484429511021176</v>
      </c>
      <c r="CW252" s="272">
        <f t="shared" si="202"/>
        <v>3.4470715164202499</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0"/>
        <v>50891</v>
      </c>
      <c r="C253" s="193">
        <f t="shared" si="217"/>
        <v>50921</v>
      </c>
      <c r="D253" s="191">
        <f t="shared" si="218"/>
        <v>50891</v>
      </c>
      <c r="E253" s="325">
        <v>18.12031</v>
      </c>
      <c r="F253" s="329">
        <v>24.40551</v>
      </c>
      <c r="G253" s="327">
        <v>21.479240000000001</v>
      </c>
      <c r="H253" s="328">
        <v>32.348840000000003</v>
      </c>
      <c r="I253" s="325">
        <v>6.7508210000000002</v>
      </c>
      <c r="J253" s="329">
        <v>8.6983700000000006</v>
      </c>
      <c r="K253" s="327">
        <v>12.449070000000001</v>
      </c>
      <c r="L253" s="328">
        <v>22.82629</v>
      </c>
      <c r="M253" s="325">
        <v>12.99152</v>
      </c>
      <c r="N253" s="329">
        <v>23.783470000000001</v>
      </c>
      <c r="O253" s="339">
        <f>G253+Sheet1!D247</f>
        <v>19.479240000000001</v>
      </c>
      <c r="P253" s="340">
        <f>H253+Sheet1!E247</f>
        <v>30.848840000000003</v>
      </c>
      <c r="Q253" s="325">
        <v>16.781839999999999</v>
      </c>
      <c r="R253" s="329">
        <v>24.8629</v>
      </c>
      <c r="S253" s="4">
        <v>20.365590000000001</v>
      </c>
      <c r="T253" s="5">
        <v>33.68938</v>
      </c>
      <c r="U253" s="2">
        <v>21.115590000000001</v>
      </c>
      <c r="V253" s="3">
        <v>36.68938</v>
      </c>
      <c r="W253" s="4">
        <v>7.8491730000000004</v>
      </c>
      <c r="X253" s="5">
        <v>9.7261919999999993</v>
      </c>
      <c r="Y253" s="2">
        <v>21.865590000000001</v>
      </c>
      <c r="Z253" s="3">
        <v>37.93938</v>
      </c>
      <c r="AA253" s="327">
        <v>19.617319999999999</v>
      </c>
      <c r="AB253" s="328">
        <v>28.969609999999999</v>
      </c>
      <c r="AC253" s="2">
        <v>21.865590000000001</v>
      </c>
      <c r="AD253" s="73">
        <v>36.68938</v>
      </c>
      <c r="AE253" s="339">
        <f>I253+Sheet1!B247</f>
        <v>10.947671000000001</v>
      </c>
      <c r="AF253" s="342">
        <f>J253+Sheet1!C247</f>
        <v>15.278469999999999</v>
      </c>
      <c r="AG253" s="330">
        <v>3.8843905360704296</v>
      </c>
      <c r="AH253" s="331">
        <v>3.7276214112962869</v>
      </c>
      <c r="AI253" s="330">
        <v>3.3095704118985725</v>
      </c>
      <c r="AJ253" s="331">
        <v>3.414083161748001</v>
      </c>
      <c r="AK253" s="337">
        <v>3.4036205700822761</v>
      </c>
      <c r="AL253" s="338">
        <v>3.4867632985192309</v>
      </c>
      <c r="AM253" s="337">
        <v>3.283300765926449</v>
      </c>
      <c r="AN253" s="331">
        <v>3.1876388704075724</v>
      </c>
      <c r="AO253" s="332">
        <v>3.0134509539918581</v>
      </c>
      <c r="AP253" s="333">
        <v>2.6650751211604295</v>
      </c>
      <c r="AQ253" s="332">
        <v>2.3689556632537152</v>
      </c>
      <c r="AR253" s="338">
        <v>3.5801593667885956</v>
      </c>
      <c r="AS253" s="337">
        <v>3.4578865455218324</v>
      </c>
      <c r="AT253" s="338">
        <v>3.6150346723410092</v>
      </c>
      <c r="AU253" s="337">
        <v>3.4685583890208713</v>
      </c>
      <c r="AV253" s="338">
        <v>3.4606765699660254</v>
      </c>
      <c r="AW253" s="337">
        <v>2.9977417640632842</v>
      </c>
      <c r="AX253" s="338">
        <v>3.457747044299623</v>
      </c>
      <c r="AY253" s="337">
        <v>3.4210582228584836</v>
      </c>
      <c r="AZ253" s="338">
        <v>3.1450550547166807</v>
      </c>
      <c r="BA253" s="332">
        <v>4.1805000000000003</v>
      </c>
      <c r="BB253" s="333">
        <v>5.2430562841130008</v>
      </c>
      <c r="BC253" s="15"/>
      <c r="BD253" s="151"/>
      <c r="BE253" s="151"/>
      <c r="BF253" s="151"/>
      <c r="BG253" s="151"/>
      <c r="BH253" s="151"/>
      <c r="BI253" s="151"/>
      <c r="BJ253" s="266">
        <f t="shared" si="203"/>
        <v>3.0723814127369224</v>
      </c>
      <c r="BK253" s="266">
        <f t="shared" si="204"/>
        <v>2.7183049488367002</v>
      </c>
      <c r="BL253" s="266">
        <f t="shared" si="205"/>
        <v>3.1888301058846893</v>
      </c>
      <c r="BM253" s="266">
        <f t="shared" si="206"/>
        <v>2.8213342049038004</v>
      </c>
      <c r="BN253" s="266">
        <f t="shared" si="207"/>
        <v>2.9502126680905283</v>
      </c>
      <c r="BO253" s="266"/>
      <c r="BP253" s="266">
        <f t="shared" si="208"/>
        <v>3.4654757910858773</v>
      </c>
      <c r="BQ253" s="292">
        <f t="shared" si="209"/>
        <v>3.0723814127369224</v>
      </c>
      <c r="BR253" s="292">
        <f t="shared" si="210"/>
        <v>3.2952870426367413</v>
      </c>
      <c r="BS253" s="292">
        <f t="shared" si="211"/>
        <v>3.454867870913795</v>
      </c>
      <c r="BT253" s="292">
        <f t="shared" si="212"/>
        <v>3.3198940940745247</v>
      </c>
      <c r="BU253" s="292">
        <f t="shared" si="213"/>
        <v>3.4128345763020849</v>
      </c>
      <c r="BV253" s="292">
        <f t="shared" si="214"/>
        <v>3.4593831617480011</v>
      </c>
      <c r="BW253" s="169"/>
      <c r="BX253" s="148">
        <v>21.026370215053767</v>
      </c>
      <c r="BY253" s="165">
        <v>26.504969032258067</v>
      </c>
      <c r="BZ253" s="165">
        <v>7.6513006451612897</v>
      </c>
      <c r="CA253" s="165">
        <v>17.981346344086024</v>
      </c>
      <c r="CB253" s="165">
        <v>20.518244086021504</v>
      </c>
      <c r="CC253" s="165">
        <v>17.247139462365595</v>
      </c>
      <c r="CD253" s="165">
        <v>12.950083440860213</v>
      </c>
      <c r="CE253" s="165">
        <v>23.941497096774196</v>
      </c>
      <c r="CF253" s="165">
        <v>24.736151827956991</v>
      </c>
      <c r="CG253" s="200"/>
      <c r="CH253" s="295"/>
      <c r="CI253" s="295"/>
      <c r="CJ253" s="295"/>
      <c r="CK253" s="295"/>
      <c r="CL253" s="295"/>
      <c r="CM253" s="295"/>
      <c r="CN253" s="177"/>
      <c r="CO253" s="171">
        <f t="shared" si="216"/>
        <v>2039</v>
      </c>
      <c r="CP253" s="173">
        <f t="shared" si="215"/>
        <v>50891</v>
      </c>
      <c r="CQ253" s="272">
        <f t="shared" si="199"/>
        <v>3.4097113099442513</v>
      </c>
      <c r="CR253" s="272">
        <f t="shared" si="200"/>
        <v>3.3198940940745247</v>
      </c>
      <c r="CS253" s="272">
        <f t="shared" si="219"/>
        <v>3.4650067738844941</v>
      </c>
      <c r="CT253" s="272">
        <f t="shared" si="219"/>
        <v>3.4228548899829945</v>
      </c>
      <c r="CU253" s="272">
        <f t="shared" si="219"/>
        <v>3.4650067738844941</v>
      </c>
      <c r="CV253" s="272">
        <f t="shared" si="201"/>
        <v>3.3925570482407301</v>
      </c>
      <c r="CW253" s="272">
        <f t="shared" si="202"/>
        <v>3.4470715164202499</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0"/>
        <v>50922</v>
      </c>
      <c r="C254" s="193">
        <f t="shared" si="217"/>
        <v>50951</v>
      </c>
      <c r="D254" s="191">
        <f t="shared" si="218"/>
        <v>50922</v>
      </c>
      <c r="E254" s="325">
        <v>30.350829999999998</v>
      </c>
      <c r="F254" s="329">
        <v>29.979379999999999</v>
      </c>
      <c r="G254" s="327">
        <v>35.549889999999998</v>
      </c>
      <c r="H254" s="328">
        <v>46.153289999999998</v>
      </c>
      <c r="I254" s="325">
        <v>17.72063</v>
      </c>
      <c r="J254" s="329">
        <v>12.22087</v>
      </c>
      <c r="K254" s="327">
        <v>24.928370000000001</v>
      </c>
      <c r="L254" s="328">
        <v>34.736040000000003</v>
      </c>
      <c r="M254" s="325">
        <v>26.738620000000001</v>
      </c>
      <c r="N254" s="329">
        <v>37.380780000000001</v>
      </c>
      <c r="O254" s="339">
        <f>G254+Sheet1!D248</f>
        <v>34.549889999999998</v>
      </c>
      <c r="P254" s="340">
        <f>H254+Sheet1!E248</f>
        <v>43.653289999999998</v>
      </c>
      <c r="Q254" s="325">
        <v>44.228279999999998</v>
      </c>
      <c r="R254" s="329">
        <v>39.223979999999997</v>
      </c>
      <c r="S254" s="4">
        <v>41.70722</v>
      </c>
      <c r="T254" s="5">
        <v>54.327910000000003</v>
      </c>
      <c r="U254" s="2">
        <v>42.70722</v>
      </c>
      <c r="V254" s="3">
        <v>51.327910000000003</v>
      </c>
      <c r="W254" s="4">
        <v>24.284140000000001</v>
      </c>
      <c r="X254" s="5">
        <v>15.71092</v>
      </c>
      <c r="Y254" s="2">
        <v>44.70722</v>
      </c>
      <c r="Z254" s="3">
        <v>53.327910000000003</v>
      </c>
      <c r="AA254" s="327">
        <v>48.595750000000002</v>
      </c>
      <c r="AB254" s="328">
        <v>42.434159999999999</v>
      </c>
      <c r="AC254" s="2">
        <v>41.20722</v>
      </c>
      <c r="AD254" s="73">
        <v>50.827910000000003</v>
      </c>
      <c r="AE254" s="339">
        <f>I254+Sheet1!B248</f>
        <v>22.85933</v>
      </c>
      <c r="AF254" s="342">
        <f>J254+Sheet1!C248</f>
        <v>19.889020000000002</v>
      </c>
      <c r="AG254" s="330">
        <v>3.9366469109951439</v>
      </c>
      <c r="AH254" s="331">
        <v>3.8669717444288585</v>
      </c>
      <c r="AI254" s="330">
        <v>3.4489207450311441</v>
      </c>
      <c r="AJ254" s="331">
        <v>3.5011771199558579</v>
      </c>
      <c r="AK254" s="337">
        <v>3.4906719077620396</v>
      </c>
      <c r="AL254" s="338">
        <v>3.5745735358166701</v>
      </c>
      <c r="AM254" s="337">
        <v>3.415384553706339</v>
      </c>
      <c r="AN254" s="331">
        <v>3.1179637038412866</v>
      </c>
      <c r="AO254" s="332">
        <v>2.978613370708715</v>
      </c>
      <c r="AP254" s="333">
        <v>2.6650751211604295</v>
      </c>
      <c r="AQ254" s="332">
        <v>2.3863744548952868</v>
      </c>
      <c r="AR254" s="338">
        <v>3.668770271821244</v>
      </c>
      <c r="AS254" s="337">
        <v>3.5455791501617311</v>
      </c>
      <c r="AT254" s="338">
        <v>3.7037876458006385</v>
      </c>
      <c r="AU254" s="337">
        <v>3.5564345360953435</v>
      </c>
      <c r="AV254" s="338">
        <v>3.5482404705841648</v>
      </c>
      <c r="AW254" s="337">
        <v>3.0241704516085357</v>
      </c>
      <c r="AX254" s="338">
        <v>3.545439080665814</v>
      </c>
      <c r="AY254" s="337">
        <v>3.508180594751737</v>
      </c>
      <c r="AZ254" s="338">
        <v>3.1578667854618669</v>
      </c>
      <c r="BA254" s="332">
        <v>4.2328000000000001</v>
      </c>
      <c r="BB254" s="333">
        <v>5.1211247426220012</v>
      </c>
      <c r="BC254" s="15"/>
      <c r="BD254" s="151"/>
      <c r="BE254" s="151"/>
      <c r="BF254" s="151"/>
      <c r="BG254" s="151"/>
      <c r="BH254" s="151"/>
      <c r="BI254" s="151"/>
      <c r="BJ254" s="266">
        <f t="shared" si="203"/>
        <v>3.0369737663468999</v>
      </c>
      <c r="BK254" s="266">
        <f t="shared" si="204"/>
        <v>2.7183049488367002</v>
      </c>
      <c r="BL254" s="266">
        <f t="shared" si="205"/>
        <v>3.1520805157865999</v>
      </c>
      <c r="BM254" s="266">
        <f t="shared" si="206"/>
        <v>2.8213342049038004</v>
      </c>
      <c r="BN254" s="266">
        <f t="shared" si="207"/>
        <v>2.9321733589685004</v>
      </c>
      <c r="BO254" s="266"/>
      <c r="BP254" s="266">
        <f t="shared" si="208"/>
        <v>3.5537795102462315</v>
      </c>
      <c r="BQ254" s="292">
        <f t="shared" si="209"/>
        <v>3.0369737663468999</v>
      </c>
      <c r="BR254" s="292">
        <f t="shared" si="210"/>
        <v>3.2235015195189982</v>
      </c>
      <c r="BS254" s="292">
        <f t="shared" si="211"/>
        <v>3.5431283775342592</v>
      </c>
      <c r="BT254" s="292">
        <f t="shared" si="212"/>
        <v>3.4524684068115414</v>
      </c>
      <c r="BU254" s="292">
        <f t="shared" si="213"/>
        <v>3.5000627472914867</v>
      </c>
      <c r="BV254" s="292">
        <f t="shared" si="214"/>
        <v>3.546477119955858</v>
      </c>
      <c r="BW254" s="169"/>
      <c r="BX254" s="148">
        <v>30.193995555555553</v>
      </c>
      <c r="BY254" s="165">
        <v>40.026881111111109</v>
      </c>
      <c r="BZ254" s="165">
        <v>15.39850911111111</v>
      </c>
      <c r="CA254" s="165">
        <v>31.231976444444449</v>
      </c>
      <c r="CB254" s="165">
        <v>42.115353333333339</v>
      </c>
      <c r="CC254" s="165">
        <v>29.069386222222228</v>
      </c>
      <c r="CD254" s="165">
        <v>21.605199111111112</v>
      </c>
      <c r="CE254" s="165">
        <v>45.994189777777777</v>
      </c>
      <c r="CF254" s="165">
        <v>38.393547777777776</v>
      </c>
      <c r="CG254" s="200"/>
      <c r="CH254" s="295"/>
      <c r="CI254" s="295"/>
      <c r="CJ254" s="295"/>
      <c r="CK254" s="295"/>
      <c r="CL254" s="295"/>
      <c r="CM254" s="295"/>
      <c r="CN254" s="177"/>
      <c r="CO254" s="171">
        <f t="shared" si="216"/>
        <v>2039</v>
      </c>
      <c r="CP254" s="173">
        <f t="shared" si="215"/>
        <v>50922</v>
      </c>
      <c r="CQ254" s="272">
        <f t="shared" si="199"/>
        <v>3.5524444177313774</v>
      </c>
      <c r="CR254" s="272">
        <f t="shared" si="200"/>
        <v>3.4524684068115414</v>
      </c>
      <c r="CS254" s="272">
        <f t="shared" si="219"/>
        <v>3.5532672805049579</v>
      </c>
      <c r="CT254" s="272">
        <f t="shared" si="219"/>
        <v>3.5100830609723963</v>
      </c>
      <c r="CU254" s="272">
        <f t="shared" si="219"/>
        <v>3.5532672805049579</v>
      </c>
      <c r="CV254" s="272">
        <f t="shared" si="201"/>
        <v>3.5275347581204413</v>
      </c>
      <c r="CW254" s="272">
        <f t="shared" si="202"/>
        <v>3.5345503816350519</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0"/>
        <v>50952</v>
      </c>
      <c r="C255" s="193">
        <f t="shared" si="217"/>
        <v>50982</v>
      </c>
      <c r="D255" s="191">
        <f t="shared" si="218"/>
        <v>50952</v>
      </c>
      <c r="E255" s="325">
        <v>100.7435</v>
      </c>
      <c r="F255" s="329">
        <v>39.892240000000001</v>
      </c>
      <c r="G255" s="327">
        <v>147.00059999999999</v>
      </c>
      <c r="H255" s="328">
        <v>58.266120000000001</v>
      </c>
      <c r="I255" s="325">
        <v>88.082279999999997</v>
      </c>
      <c r="J255" s="329">
        <v>22.526199999999999</v>
      </c>
      <c r="K255" s="327">
        <v>90.052049999999994</v>
      </c>
      <c r="L255" s="328">
        <v>38.980029999999999</v>
      </c>
      <c r="M255" s="325">
        <v>137.64320000000001</v>
      </c>
      <c r="N255" s="329">
        <v>49.352330000000002</v>
      </c>
      <c r="O255" s="339">
        <f>G255+Sheet1!D249</f>
        <v>151.50059999999999</v>
      </c>
      <c r="P255" s="340">
        <f>H255+Sheet1!E249</f>
        <v>59.266120000000001</v>
      </c>
      <c r="Q255" s="325">
        <v>171.41300000000001</v>
      </c>
      <c r="R255" s="329">
        <v>53.316209999999998</v>
      </c>
      <c r="S255" s="4">
        <v>183.66290000000001</v>
      </c>
      <c r="T255" s="5">
        <v>68.375519999999995</v>
      </c>
      <c r="U255" s="2">
        <v>186.16290000000001</v>
      </c>
      <c r="V255" s="3">
        <v>68.375519999999995</v>
      </c>
      <c r="W255" s="4">
        <v>109.7393</v>
      </c>
      <c r="X255" s="5">
        <v>31.58193</v>
      </c>
      <c r="Y255" s="2">
        <v>184.66290000000001</v>
      </c>
      <c r="Z255" s="3">
        <v>68.375519999999995</v>
      </c>
      <c r="AA255" s="327">
        <v>173.87729999999999</v>
      </c>
      <c r="AB255" s="328">
        <v>58.136809999999997</v>
      </c>
      <c r="AC255" s="2">
        <v>182.66290000000001</v>
      </c>
      <c r="AD255" s="73">
        <v>66.875519999999995</v>
      </c>
      <c r="AE255" s="339">
        <f>I255+Sheet1!B249</f>
        <v>92.101179999999999</v>
      </c>
      <c r="AF255" s="342">
        <f>J255+Sheet1!C249</f>
        <v>30.026049999999998</v>
      </c>
      <c r="AG255" s="330">
        <v>4.1630912023355728</v>
      </c>
      <c r="AH255" s="331">
        <v>4.0585784524861444</v>
      </c>
      <c r="AI255" s="330">
        <v>3.6056898698052864</v>
      </c>
      <c r="AJ255" s="331">
        <v>3.6579462447300011</v>
      </c>
      <c r="AK255" s="337">
        <v>3.6475158305733708</v>
      </c>
      <c r="AL255" s="338">
        <v>3.7331147627521113</v>
      </c>
      <c r="AM255" s="337">
        <v>3.517135653615501</v>
      </c>
      <c r="AN255" s="331">
        <v>3.1702200787660009</v>
      </c>
      <c r="AO255" s="332">
        <v>3.0134509539918581</v>
      </c>
      <c r="AP255" s="333">
        <v>2.5953999545941437</v>
      </c>
      <c r="AQ255" s="332">
        <v>2.316699288329001</v>
      </c>
      <c r="AR255" s="338">
        <v>3.8292831812762365</v>
      </c>
      <c r="AS255" s="337">
        <v>3.7041877474910585</v>
      </c>
      <c r="AT255" s="338">
        <v>3.864051228465001</v>
      </c>
      <c r="AU255" s="337">
        <v>3.7162174918183708</v>
      </c>
      <c r="AV255" s="338">
        <v>3.7062042942280073</v>
      </c>
      <c r="AW255" s="337">
        <v>3.0273929409145528</v>
      </c>
      <c r="AX255" s="338">
        <v>3.7040486753023036</v>
      </c>
      <c r="AY255" s="337">
        <v>3.664899854167754</v>
      </c>
      <c r="AZ255" s="338">
        <v>3.2202165306234454</v>
      </c>
      <c r="BA255" s="332">
        <v>4.3547000000000002</v>
      </c>
      <c r="BB255" s="333">
        <v>4.5985609933748588</v>
      </c>
      <c r="BC255" s="15"/>
      <c r="BD255" s="151"/>
      <c r="BE255" s="151"/>
      <c r="BF255" s="151"/>
      <c r="BG255" s="151"/>
      <c r="BH255" s="151"/>
      <c r="BI255" s="151"/>
      <c r="BJ255" s="266">
        <f t="shared" si="203"/>
        <v>3.0723814127369224</v>
      </c>
      <c r="BK255" s="266">
        <f t="shared" si="204"/>
        <v>2.6474896560566559</v>
      </c>
      <c r="BL255" s="266">
        <f t="shared" si="205"/>
        <v>3.1888301058846893</v>
      </c>
      <c r="BM255" s="266">
        <f t="shared" si="206"/>
        <v>2.7478350247076224</v>
      </c>
      <c r="BN255" s="266">
        <f t="shared" si="207"/>
        <v>2.9141340498464725</v>
      </c>
      <c r="BO255" s="266"/>
      <c r="BP255" s="266">
        <f t="shared" si="208"/>
        <v>3.712726204734869</v>
      </c>
      <c r="BQ255" s="292">
        <f t="shared" si="209"/>
        <v>3.0723814127369224</v>
      </c>
      <c r="BR255" s="292">
        <f t="shared" si="210"/>
        <v>3.2773406618573055</v>
      </c>
      <c r="BS255" s="292">
        <f t="shared" si="211"/>
        <v>3.7021509090270412</v>
      </c>
      <c r="BT255" s="292">
        <f t="shared" si="212"/>
        <v>3.5545973839360645</v>
      </c>
      <c r="BU255" s="292">
        <f t="shared" si="213"/>
        <v>3.657225277842878</v>
      </c>
      <c r="BV255" s="292">
        <f t="shared" si="214"/>
        <v>3.7032462447300012</v>
      </c>
      <c r="BW255" s="169"/>
      <c r="BX255" s="148">
        <v>72.607971182795708</v>
      </c>
      <c r="BY255" s="165">
        <v>105.97282967741936</v>
      </c>
      <c r="BZ255" s="165">
        <v>57.771404301075265</v>
      </c>
      <c r="CA255" s="165">
        <v>96.820539677419347</v>
      </c>
      <c r="CB255" s="165">
        <v>116.80910784946238</v>
      </c>
      <c r="CC255" s="165">
        <v>66.43810526881721</v>
      </c>
      <c r="CD255" s="165">
        <v>63.399775806451615</v>
      </c>
      <c r="CE255" s="165">
        <v>120.36287989247312</v>
      </c>
      <c r="CF255" s="165">
        <v>108.85455010752688</v>
      </c>
      <c r="CG255" s="200"/>
      <c r="CH255" s="295"/>
      <c r="CI255" s="295"/>
      <c r="CJ255" s="295"/>
      <c r="CK255" s="295"/>
      <c r="CL255" s="295"/>
      <c r="CM255" s="295"/>
      <c r="CN255" s="177"/>
      <c r="CO255" s="171">
        <f t="shared" si="216"/>
        <v>2039</v>
      </c>
      <c r="CP255" s="173">
        <f t="shared" si="215"/>
        <v>50952</v>
      </c>
      <c r="CQ255" s="272">
        <f t="shared" si="199"/>
        <v>3.7130191639918944</v>
      </c>
      <c r="CR255" s="272">
        <f t="shared" si="200"/>
        <v>3.5545973839360645</v>
      </c>
      <c r="CS255" s="272">
        <f t="shared" si="219"/>
        <v>3.7122898119977403</v>
      </c>
      <c r="CT255" s="272">
        <f t="shared" si="219"/>
        <v>3.667245591523788</v>
      </c>
      <c r="CU255" s="272">
        <f t="shared" si="219"/>
        <v>3.7122898119977403</v>
      </c>
      <c r="CV255" s="272">
        <f t="shared" si="201"/>
        <v>3.6315151986750949</v>
      </c>
      <c r="CW255" s="272">
        <f t="shared" si="202"/>
        <v>3.6920123390216966</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0"/>
        <v>50983</v>
      </c>
      <c r="C256" s="193">
        <f t="shared" si="217"/>
        <v>51013</v>
      </c>
      <c r="D256" s="191">
        <f t="shared" si="218"/>
        <v>50983</v>
      </c>
      <c r="E256" s="325">
        <v>139.36959999999999</v>
      </c>
      <c r="F256" s="329">
        <v>56.269539999999999</v>
      </c>
      <c r="G256" s="327">
        <v>172.54830000000001</v>
      </c>
      <c r="H256" s="328">
        <v>79.201949999999997</v>
      </c>
      <c r="I256" s="325">
        <v>126.0355</v>
      </c>
      <c r="J256" s="329">
        <v>39.421729999999997</v>
      </c>
      <c r="K256" s="327">
        <v>126.8223</v>
      </c>
      <c r="L256" s="328">
        <v>51.820529999999998</v>
      </c>
      <c r="M256" s="325">
        <v>163.48660000000001</v>
      </c>
      <c r="N256" s="329">
        <v>70.6905</v>
      </c>
      <c r="O256" s="339">
        <f>G256+Sheet1!D250</f>
        <v>176.54830000000001</v>
      </c>
      <c r="P256" s="340">
        <f>H256+Sheet1!E250</f>
        <v>79.701949999999997</v>
      </c>
      <c r="Q256" s="325">
        <v>178.25399999999999</v>
      </c>
      <c r="R256" s="329">
        <v>68.031599999999997</v>
      </c>
      <c r="S256" s="4">
        <v>195.92490000000001</v>
      </c>
      <c r="T256" s="5">
        <v>99.039100000000005</v>
      </c>
      <c r="U256" s="2">
        <v>197.92490000000001</v>
      </c>
      <c r="V256" s="3">
        <v>99.539100000000005</v>
      </c>
      <c r="W256" s="4">
        <v>147.80840000000001</v>
      </c>
      <c r="X256" s="5">
        <v>52.587499999999999</v>
      </c>
      <c r="Y256" s="2">
        <v>195.92490000000001</v>
      </c>
      <c r="Z256" s="3">
        <v>100.0391</v>
      </c>
      <c r="AA256" s="327">
        <v>180.11940000000001</v>
      </c>
      <c r="AB256" s="328">
        <v>70.10172</v>
      </c>
      <c r="AC256" s="2">
        <v>194.92490000000001</v>
      </c>
      <c r="AD256" s="73">
        <v>98.539100000000005</v>
      </c>
      <c r="AE256" s="339">
        <f>I256+Sheet1!B250</f>
        <v>128.90445</v>
      </c>
      <c r="AF256" s="342">
        <f>J256+Sheet1!C250</f>
        <v>46.045079999999992</v>
      </c>
      <c r="AG256" s="330">
        <v>4.3024415354681445</v>
      </c>
      <c r="AH256" s="331">
        <v>4.180509993977144</v>
      </c>
      <c r="AI256" s="330">
        <v>3.7102026196547153</v>
      </c>
      <c r="AJ256" s="331">
        <v>3.745040202937858</v>
      </c>
      <c r="AK256" s="337">
        <v>3.7346369281787806</v>
      </c>
      <c r="AL256" s="338">
        <v>3.8202212018634598</v>
      </c>
      <c r="AM256" s="337">
        <v>3.6028621145637958</v>
      </c>
      <c r="AN256" s="331">
        <v>3.2224764536907156</v>
      </c>
      <c r="AO256" s="332">
        <v>3.0657073289165724</v>
      </c>
      <c r="AP256" s="333">
        <v>2.5779811629525722</v>
      </c>
      <c r="AQ256" s="332">
        <v>2.2992804966874294</v>
      </c>
      <c r="AR256" s="338">
        <v>3.9162781054722773</v>
      </c>
      <c r="AS256" s="337">
        <v>3.7913000980332239</v>
      </c>
      <c r="AT256" s="338">
        <v>3.9509556880025363</v>
      </c>
      <c r="AU256" s="337">
        <v>3.8033678967537541</v>
      </c>
      <c r="AV256" s="338">
        <v>3.7932420426549176</v>
      </c>
      <c r="AW256" s="337">
        <v>3.0571756758676396</v>
      </c>
      <c r="AX256" s="338">
        <v>3.7911613877031027</v>
      </c>
      <c r="AY256" s="337">
        <v>3.7519757194439096</v>
      </c>
      <c r="AZ256" s="338">
        <v>3.2843138414408362</v>
      </c>
      <c r="BA256" s="332">
        <v>4.4592000000000001</v>
      </c>
      <c r="BB256" s="333">
        <v>4.6159797850164299</v>
      </c>
      <c r="BC256" s="15"/>
      <c r="BD256" s="151"/>
      <c r="BE256" s="151"/>
      <c r="BF256" s="151"/>
      <c r="BG256" s="151"/>
      <c r="BH256" s="151"/>
      <c r="BI256" s="151"/>
      <c r="BJ256" s="266">
        <f t="shared" si="203"/>
        <v>3.1254928823219559</v>
      </c>
      <c r="BK256" s="266">
        <f t="shared" si="204"/>
        <v>2.6297858328616446</v>
      </c>
      <c r="BL256" s="266">
        <f t="shared" si="205"/>
        <v>3.2439544910318228</v>
      </c>
      <c r="BM256" s="266">
        <f t="shared" si="206"/>
        <v>2.7294602296585779</v>
      </c>
      <c r="BN256" s="266">
        <f t="shared" si="207"/>
        <v>2.9321733589685</v>
      </c>
      <c r="BO256" s="266"/>
      <c r="BP256" s="266">
        <f t="shared" si="208"/>
        <v>3.8010299238952228</v>
      </c>
      <c r="BQ256" s="292">
        <f t="shared" si="209"/>
        <v>3.1254928823219559</v>
      </c>
      <c r="BR256" s="292">
        <f t="shared" si="210"/>
        <v>3.3311798041956133</v>
      </c>
      <c r="BS256" s="292">
        <f t="shared" si="211"/>
        <v>3.7904821445592423</v>
      </c>
      <c r="BT256" s="292">
        <f t="shared" si="212"/>
        <v>3.6406422107435468</v>
      </c>
      <c r="BU256" s="292">
        <f t="shared" si="213"/>
        <v>3.7445233504660131</v>
      </c>
      <c r="BV256" s="292">
        <f t="shared" si="214"/>
        <v>3.7903402029378581</v>
      </c>
      <c r="BW256" s="169"/>
      <c r="BX256" s="148">
        <v>104.52118774193548</v>
      </c>
      <c r="BY256" s="165">
        <v>133.40305645161294</v>
      </c>
      <c r="BZ256" s="165">
        <v>89.713596451612901</v>
      </c>
      <c r="CA256" s="165">
        <v>124.57210645161291</v>
      </c>
      <c r="CB256" s="165">
        <v>132.03170322580647</v>
      </c>
      <c r="CC256" s="165">
        <v>95.369944838709685</v>
      </c>
      <c r="CD256" s="165">
        <v>94.156972258064513</v>
      </c>
      <c r="CE256" s="165">
        <v>133.98295354838712</v>
      </c>
      <c r="CF256" s="165">
        <v>135.93531451612907</v>
      </c>
      <c r="CG256" s="200"/>
      <c r="CH256" s="295"/>
      <c r="CI256" s="295"/>
      <c r="CJ256" s="295"/>
      <c r="CK256" s="295"/>
      <c r="CL256" s="295"/>
      <c r="CM256" s="295"/>
      <c r="CN256" s="177"/>
      <c r="CO256" s="171">
        <f t="shared" si="216"/>
        <v>2039</v>
      </c>
      <c r="CP256" s="173">
        <f t="shared" si="215"/>
        <v>50983</v>
      </c>
      <c r="CQ256" s="272">
        <f t="shared" si="199"/>
        <v>3.8200689948322393</v>
      </c>
      <c r="CR256" s="272">
        <f t="shared" si="200"/>
        <v>3.6406422107435468</v>
      </c>
      <c r="CS256" s="272">
        <f t="shared" si="219"/>
        <v>3.8006210475299409</v>
      </c>
      <c r="CT256" s="272">
        <f t="shared" si="219"/>
        <v>3.7545436641469228</v>
      </c>
      <c r="CU256" s="272">
        <f t="shared" si="219"/>
        <v>3.8006210475299409</v>
      </c>
      <c r="CV256" s="272">
        <f t="shared" si="201"/>
        <v>3.7191199045166323</v>
      </c>
      <c r="CW256" s="272">
        <f t="shared" si="202"/>
        <v>3.7794912042364985</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0"/>
        <v>51014</v>
      </c>
      <c r="C257" s="193">
        <f t="shared" si="217"/>
        <v>51043</v>
      </c>
      <c r="D257" s="191">
        <f t="shared" si="218"/>
        <v>51014</v>
      </c>
      <c r="E257" s="325">
        <v>54.006210000000003</v>
      </c>
      <c r="F257" s="329">
        <v>46.144820000000003</v>
      </c>
      <c r="G257" s="327">
        <v>65.889499999999998</v>
      </c>
      <c r="H257" s="328">
        <v>65.434520000000006</v>
      </c>
      <c r="I257" s="325">
        <v>34.979880000000001</v>
      </c>
      <c r="J257" s="329">
        <v>26.329599999999999</v>
      </c>
      <c r="K257" s="327">
        <v>59.658769999999997</v>
      </c>
      <c r="L257" s="328">
        <v>64.498469999999998</v>
      </c>
      <c r="M257" s="325">
        <v>60.576599999999999</v>
      </c>
      <c r="N257" s="329">
        <v>62.415610000000001</v>
      </c>
      <c r="O257" s="339">
        <f>G257+Sheet1!D251</f>
        <v>67.889499999999998</v>
      </c>
      <c r="P257" s="340">
        <f>H257+Sheet1!E251</f>
        <v>63.434520000000006</v>
      </c>
      <c r="Q257" s="325">
        <v>46.665790000000001</v>
      </c>
      <c r="R257" s="329">
        <v>39.40699</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51.200589999999998</v>
      </c>
      <c r="AB257" s="328">
        <v>44.117220000000003</v>
      </c>
      <c r="AC257" s="2">
        <v>78.509439999999998</v>
      </c>
      <c r="AD257" s="73">
        <v>73.954440000000005</v>
      </c>
      <c r="AE257" s="339">
        <f>I257+Sheet1!B251</f>
        <v>38.55433</v>
      </c>
      <c r="AF257" s="342">
        <f>J257+Sheet1!C251</f>
        <v>32.556249999999999</v>
      </c>
      <c r="AG257" s="330">
        <v>4.1630912023355728</v>
      </c>
      <c r="AH257" s="331">
        <v>4.1108348274108586</v>
      </c>
      <c r="AI257" s="330">
        <v>3.6579462447300011</v>
      </c>
      <c r="AJ257" s="331">
        <v>3.7102026196547153</v>
      </c>
      <c r="AK257" s="337">
        <v>3.6997271478052181</v>
      </c>
      <c r="AL257" s="338">
        <v>3.7856260169710909</v>
      </c>
      <c r="AM257" s="337">
        <v>3.5792592215360077</v>
      </c>
      <c r="AN257" s="331">
        <v>3.2747328286154294</v>
      </c>
      <c r="AO257" s="332">
        <v>3.0657073289165724</v>
      </c>
      <c r="AP257" s="333">
        <v>2.6999127044435722</v>
      </c>
      <c r="AQ257" s="332">
        <v>2.4037932465368579</v>
      </c>
      <c r="AR257" s="338">
        <v>3.8820003579864597</v>
      </c>
      <c r="AS257" s="337">
        <v>3.7565042052294899</v>
      </c>
      <c r="AT257" s="338">
        <v>3.9169185974847816</v>
      </c>
      <c r="AU257" s="337">
        <v>3.7685160796169135</v>
      </c>
      <c r="AV257" s="338">
        <v>3.7585992995993895</v>
      </c>
      <c r="AW257" s="337">
        <v>3.1269283470747431</v>
      </c>
      <c r="AX257" s="338">
        <v>3.7564343687504929</v>
      </c>
      <c r="AY257" s="337">
        <v>3.7171862675543794</v>
      </c>
      <c r="AZ257" s="338">
        <v>3.258430437025424</v>
      </c>
      <c r="BA257" s="332">
        <v>4.3895</v>
      </c>
      <c r="BB257" s="333">
        <v>4.5463046184501437</v>
      </c>
      <c r="BC257" s="15"/>
      <c r="BD257" s="151"/>
      <c r="BE257" s="151"/>
      <c r="BF257" s="151"/>
      <c r="BG257" s="151"/>
      <c r="BH257" s="151"/>
      <c r="BI257" s="151"/>
      <c r="BJ257" s="266">
        <f t="shared" si="203"/>
        <v>3.1254928823219559</v>
      </c>
      <c r="BK257" s="266">
        <f t="shared" si="204"/>
        <v>2.7537125952267223</v>
      </c>
      <c r="BL257" s="266">
        <f t="shared" si="205"/>
        <v>3.2439544910318228</v>
      </c>
      <c r="BM257" s="266">
        <f t="shared" si="206"/>
        <v>2.8580837950018889</v>
      </c>
      <c r="BN257" s="266">
        <f t="shared" si="207"/>
        <v>2.9953109408955978</v>
      </c>
      <c r="BO257" s="266"/>
      <c r="BP257" s="266">
        <f t="shared" si="208"/>
        <v>3.7657084362310811</v>
      </c>
      <c r="BQ257" s="292">
        <f t="shared" si="209"/>
        <v>3.1254928823219559</v>
      </c>
      <c r="BR257" s="292">
        <f t="shared" si="210"/>
        <v>3.3850189465339198</v>
      </c>
      <c r="BS257" s="292">
        <f t="shared" si="211"/>
        <v>3.7550874569656476</v>
      </c>
      <c r="BT257" s="292">
        <f t="shared" si="212"/>
        <v>3.6169516626879532</v>
      </c>
      <c r="BU257" s="292">
        <f t="shared" si="213"/>
        <v>3.7095426554785371</v>
      </c>
      <c r="BV257" s="292">
        <f t="shared" si="214"/>
        <v>3.7555026196547154</v>
      </c>
      <c r="BW257" s="169"/>
      <c r="BX257" s="148">
        <v>50.512258888888894</v>
      </c>
      <c r="BY257" s="165">
        <v>65.687286666666665</v>
      </c>
      <c r="BZ257" s="165">
        <v>31.135311111111115</v>
      </c>
      <c r="CA257" s="165">
        <v>61.393937777777786</v>
      </c>
      <c r="CB257" s="165">
        <v>43.439656666666671</v>
      </c>
      <c r="CC257" s="165">
        <v>61.809747777777773</v>
      </c>
      <c r="CD257" s="165">
        <v>35.888516666666668</v>
      </c>
      <c r="CE257" s="165">
        <v>48.052425555555558</v>
      </c>
      <c r="CF257" s="165">
        <v>65.909508888888894</v>
      </c>
      <c r="CG257" s="200"/>
      <c r="CH257" s="295"/>
      <c r="CI257" s="295"/>
      <c r="CJ257" s="295"/>
      <c r="CK257" s="295"/>
      <c r="CL257" s="295"/>
      <c r="CM257" s="295"/>
      <c r="CN257" s="177"/>
      <c r="CO257" s="171">
        <f t="shared" si="216"/>
        <v>2039</v>
      </c>
      <c r="CP257" s="173">
        <f t="shared" si="215"/>
        <v>51014</v>
      </c>
      <c r="CQ257" s="272">
        <f t="shared" si="199"/>
        <v>3.7665440794120668</v>
      </c>
      <c r="CR257" s="272">
        <f t="shared" si="200"/>
        <v>3.6169516626879532</v>
      </c>
      <c r="CS257" s="272">
        <f t="shared" si="219"/>
        <v>3.7652263599363462</v>
      </c>
      <c r="CT257" s="272">
        <f t="shared" si="219"/>
        <v>3.7195629691594472</v>
      </c>
      <c r="CU257" s="272">
        <f t="shared" si="219"/>
        <v>3.7652263599363462</v>
      </c>
      <c r="CV257" s="272">
        <f t="shared" si="201"/>
        <v>3.6949998781229638</v>
      </c>
      <c r="CW257" s="272">
        <f t="shared" si="202"/>
        <v>3.7444996581505778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0"/>
        <v>51044</v>
      </c>
      <c r="C258" s="193">
        <f t="shared" si="217"/>
        <v>51074</v>
      </c>
      <c r="D258" s="191">
        <f t="shared" si="218"/>
        <v>51044</v>
      </c>
      <c r="E258" s="325">
        <v>71.171750000000003</v>
      </c>
      <c r="F258" s="329">
        <v>57.510269999999998</v>
      </c>
      <c r="G258" s="327">
        <v>56.074469999999998</v>
      </c>
      <c r="H258" s="328">
        <v>54.837789999999998</v>
      </c>
      <c r="I258" s="325">
        <v>53.340060000000001</v>
      </c>
      <c r="J258" s="329">
        <v>38.189169999999997</v>
      </c>
      <c r="K258" s="327">
        <v>70.11121</v>
      </c>
      <c r="L258" s="328">
        <v>69.730040000000002</v>
      </c>
      <c r="M258" s="325">
        <v>70.501230000000007</v>
      </c>
      <c r="N258" s="329">
        <v>69.688739999999996</v>
      </c>
      <c r="O258" s="339">
        <f>G258+Sheet1!D252</f>
        <v>54.324469999999998</v>
      </c>
      <c r="P258" s="340">
        <f>H258+Sheet1!E252</f>
        <v>52.837789999999998</v>
      </c>
      <c r="Q258" s="325">
        <v>31.767520000000001</v>
      </c>
      <c r="R258" s="329">
        <v>31.006329999999998</v>
      </c>
      <c r="S258" s="4">
        <v>65.49991</v>
      </c>
      <c r="T258" s="5">
        <v>62.14479</v>
      </c>
      <c r="U258" s="2">
        <v>65.99991</v>
      </c>
      <c r="V258" s="3">
        <v>63.89479</v>
      </c>
      <c r="W258" s="4">
        <v>64.917379999999994</v>
      </c>
      <c r="X258" s="5">
        <v>49.18365</v>
      </c>
      <c r="Y258" s="2">
        <v>68.49991</v>
      </c>
      <c r="Z258" s="3">
        <v>65.64479</v>
      </c>
      <c r="AA258" s="327">
        <v>33.470269999999999</v>
      </c>
      <c r="AB258" s="328">
        <v>34.755789999999998</v>
      </c>
      <c r="AC258" s="2">
        <v>67.49991</v>
      </c>
      <c r="AD258" s="73">
        <v>63.64479</v>
      </c>
      <c r="AE258" s="339">
        <f>I258+Sheet1!B252</f>
        <v>58.552959999999999</v>
      </c>
      <c r="AF258" s="342">
        <f>J258+Sheet1!C252</f>
        <v>41.777270000000001</v>
      </c>
      <c r="AG258" s="330">
        <v>4.1456724106940008</v>
      </c>
      <c r="AH258" s="331">
        <v>4.1630912023355728</v>
      </c>
      <c r="AI258" s="330">
        <v>3.7102026196547153</v>
      </c>
      <c r="AJ258" s="331">
        <v>3.76245899457943</v>
      </c>
      <c r="AK258" s="337">
        <v>3.7519053097640565</v>
      </c>
      <c r="AL258" s="338">
        <v>3.8374605146673515</v>
      </c>
      <c r="AM258" s="337">
        <v>3.6850653059333571</v>
      </c>
      <c r="AN258" s="331">
        <v>3.3966643701064294</v>
      </c>
      <c r="AO258" s="332">
        <v>3.2398952453322867</v>
      </c>
      <c r="AP258" s="333">
        <v>3.0134509539918581</v>
      </c>
      <c r="AQ258" s="332">
        <v>2.5779811629525722</v>
      </c>
      <c r="AR258" s="338">
        <v>3.9335694043860192</v>
      </c>
      <c r="AS258" s="337">
        <v>3.8082619866781511</v>
      </c>
      <c r="AT258" s="338">
        <v>3.9687483537705979</v>
      </c>
      <c r="AU258" s="337">
        <v>3.8198710399750619</v>
      </c>
      <c r="AV258" s="338">
        <v>3.8105837973375332</v>
      </c>
      <c r="AW258" s="337">
        <v>3.3564939186813953</v>
      </c>
      <c r="AX258" s="338">
        <v>3.8081212708806129</v>
      </c>
      <c r="AY258" s="337">
        <v>3.7694947844563456</v>
      </c>
      <c r="AZ258" s="338">
        <v>3.4175645748130234</v>
      </c>
      <c r="BA258" s="332">
        <v>4.5462999999999996</v>
      </c>
      <c r="BB258" s="333">
        <v>4.5985609933748588</v>
      </c>
      <c r="BC258" s="15"/>
      <c r="BD258" s="151"/>
      <c r="BE258" s="151"/>
      <c r="BF258" s="151"/>
      <c r="BG258" s="151"/>
      <c r="BH258" s="151"/>
      <c r="BI258" s="151"/>
      <c r="BJ258" s="266">
        <f t="shared" si="203"/>
        <v>3.302531114272067</v>
      </c>
      <c r="BK258" s="266">
        <f t="shared" si="204"/>
        <v>3.0723814127369224</v>
      </c>
      <c r="BL258" s="266">
        <f t="shared" si="205"/>
        <v>3.4277024415222672</v>
      </c>
      <c r="BM258" s="266">
        <f t="shared" si="206"/>
        <v>3.1888301058846893</v>
      </c>
      <c r="BN258" s="266">
        <f t="shared" si="207"/>
        <v>3.2478612686039865</v>
      </c>
      <c r="BO258" s="266"/>
      <c r="BP258" s="266">
        <f t="shared" si="208"/>
        <v>3.818690667727294</v>
      </c>
      <c r="BQ258" s="292">
        <f t="shared" si="209"/>
        <v>3.302531114272067</v>
      </c>
      <c r="BR258" s="292">
        <f t="shared" si="210"/>
        <v>3.5106436119899702</v>
      </c>
      <c r="BS258" s="292">
        <f t="shared" si="211"/>
        <v>3.8079903890946531</v>
      </c>
      <c r="BT258" s="292">
        <f t="shared" si="212"/>
        <v>3.7231506834621668</v>
      </c>
      <c r="BU258" s="292">
        <f t="shared" si="213"/>
        <v>3.7618268104906241</v>
      </c>
      <c r="BV258" s="292">
        <f t="shared" si="214"/>
        <v>3.8077589945794301</v>
      </c>
      <c r="BW258" s="169"/>
      <c r="BX258" s="148">
        <v>65.148946989247307</v>
      </c>
      <c r="BY258" s="165">
        <v>55.529266989247311</v>
      </c>
      <c r="BZ258" s="165">
        <v>46.660635376344082</v>
      </c>
      <c r="CA258" s="165">
        <v>70.14303548387096</v>
      </c>
      <c r="CB258" s="165">
        <v>31.431941612903227</v>
      </c>
      <c r="CC258" s="165">
        <v>69.943167311827949</v>
      </c>
      <c r="CD258" s="165">
        <v>51.157225698924734</v>
      </c>
      <c r="CE258" s="165">
        <v>34.037004623655911</v>
      </c>
      <c r="CF258" s="165">
        <v>53.669051935483871</v>
      </c>
      <c r="CG258" s="200"/>
      <c r="CH258" s="295"/>
      <c r="CI258" s="295"/>
      <c r="CJ258" s="295"/>
      <c r="CK258" s="295"/>
      <c r="CL258" s="295"/>
      <c r="CM258" s="295"/>
      <c r="CN258" s="177"/>
      <c r="CO258" s="171">
        <f t="shared" si="216"/>
        <v>2039</v>
      </c>
      <c r="CP258" s="173">
        <f t="shared" si="215"/>
        <v>51044</v>
      </c>
      <c r="CQ258" s="272">
        <f t="shared" si="199"/>
        <v>3.8200689948322393</v>
      </c>
      <c r="CR258" s="272">
        <f t="shared" si="200"/>
        <v>3.7231506834621668</v>
      </c>
      <c r="CS258" s="272">
        <f t="shared" si="219"/>
        <v>3.8181292920653522</v>
      </c>
      <c r="CT258" s="272">
        <f t="shared" si="219"/>
        <v>3.7718471241715337</v>
      </c>
      <c r="CU258" s="272">
        <f t="shared" si="219"/>
        <v>3.8181292920653522</v>
      </c>
      <c r="CV258" s="272">
        <f t="shared" si="201"/>
        <v>3.8031241468416419</v>
      </c>
      <c r="CW258" s="272">
        <f t="shared" si="202"/>
        <v>3.7969869772794596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0"/>
        <v>51075</v>
      </c>
      <c r="C259" s="193">
        <f t="shared" si="217"/>
        <v>51104</v>
      </c>
      <c r="D259" s="191">
        <f t="shared" si="218"/>
        <v>51075</v>
      </c>
      <c r="E259" s="325">
        <v>67.894900000000007</v>
      </c>
      <c r="F259" s="329">
        <v>57.405079999999998</v>
      </c>
      <c r="G259" s="327">
        <v>52.178989999999999</v>
      </c>
      <c r="H259" s="328">
        <v>51.528280000000002</v>
      </c>
      <c r="I259" s="325">
        <v>48.38711</v>
      </c>
      <c r="J259" s="329">
        <v>37.798609999999996</v>
      </c>
      <c r="K259" s="327">
        <v>70.845910000000003</v>
      </c>
      <c r="L259" s="328">
        <v>71.485789999999994</v>
      </c>
      <c r="M259" s="325">
        <v>71.440079999999995</v>
      </c>
      <c r="N259" s="329">
        <v>72.210080000000005</v>
      </c>
      <c r="O259" s="339">
        <f>G259+Sheet1!D253</f>
        <v>50.178989999999999</v>
      </c>
      <c r="P259" s="340">
        <f>H259+Sheet1!E253</f>
        <v>49.528280000000002</v>
      </c>
      <c r="Q259" s="325">
        <v>30.664090000000002</v>
      </c>
      <c r="R259" s="329">
        <v>31.617049999999999</v>
      </c>
      <c r="S259" s="4">
        <v>59.43459</v>
      </c>
      <c r="T259" s="5">
        <v>57.105200000000004</v>
      </c>
      <c r="U259" s="2">
        <v>60.18459</v>
      </c>
      <c r="V259" s="3">
        <v>59.855200000000004</v>
      </c>
      <c r="W259" s="4">
        <v>61.115000000000002</v>
      </c>
      <c r="X259" s="5">
        <v>49.317700000000002</v>
      </c>
      <c r="Y259" s="2">
        <v>59.93459</v>
      </c>
      <c r="Z259" s="3">
        <v>61.605200000000004</v>
      </c>
      <c r="AA259" s="327">
        <v>33.970770000000002</v>
      </c>
      <c r="AB259" s="328">
        <v>35.499580000000002</v>
      </c>
      <c r="AC259" s="2">
        <v>59.93459</v>
      </c>
      <c r="AD259" s="73">
        <v>60.105200000000004</v>
      </c>
      <c r="AE259" s="339">
        <f>I259+Sheet1!B253</f>
        <v>52.12876</v>
      </c>
      <c r="AF259" s="342">
        <f>J259+Sheet1!C253</f>
        <v>40.60555999999999</v>
      </c>
      <c r="AG259" s="330">
        <v>4.3895354936760009</v>
      </c>
      <c r="AH259" s="331">
        <v>4.4766294518838583</v>
      </c>
      <c r="AI259" s="330">
        <v>3.9889032859198585</v>
      </c>
      <c r="AJ259" s="331">
        <v>4.0934160357692875</v>
      </c>
      <c r="AK259" s="337">
        <v>4.0827664519381965</v>
      </c>
      <c r="AL259" s="338">
        <v>4.1740688839834181</v>
      </c>
      <c r="AM259" s="337">
        <v>3.8626750527623117</v>
      </c>
      <c r="AN259" s="331">
        <v>3.8495529527872869</v>
      </c>
      <c r="AO259" s="332">
        <v>3.7972965778625727</v>
      </c>
      <c r="AP259" s="333">
        <v>4.1630912023355728</v>
      </c>
      <c r="AQ259" s="332">
        <v>2.6650751211604295</v>
      </c>
      <c r="AR259" s="338">
        <v>4.276517880438516</v>
      </c>
      <c r="AS259" s="337">
        <v>4.144250049256363</v>
      </c>
      <c r="AT259" s="338">
        <v>4.3120164932088185</v>
      </c>
      <c r="AU259" s="337">
        <v>4.1584494943644845</v>
      </c>
      <c r="AV259" s="338">
        <v>4.1451730131883906</v>
      </c>
      <c r="AW259" s="337">
        <v>4.3047037789781362</v>
      </c>
      <c r="AX259" s="338">
        <v>4.1441080548052813</v>
      </c>
      <c r="AY259" s="337">
        <v>4.1005157583233487</v>
      </c>
      <c r="AZ259" s="338">
        <v>3.8938428347746386</v>
      </c>
      <c r="BA259" s="332">
        <v>5.0514000000000001</v>
      </c>
      <c r="BB259" s="333">
        <v>4.650817368299573</v>
      </c>
      <c r="BC259" s="15"/>
      <c r="BD259" s="151"/>
      <c r="BE259" s="151"/>
      <c r="BF259" s="151"/>
      <c r="BG259" s="151"/>
      <c r="BH259" s="151"/>
      <c r="BI259" s="151"/>
      <c r="BJ259" s="266">
        <f t="shared" si="203"/>
        <v>3.8690534565124226</v>
      </c>
      <c r="BK259" s="266">
        <f t="shared" si="204"/>
        <v>4.2408337436076557</v>
      </c>
      <c r="BL259" s="266">
        <f t="shared" si="205"/>
        <v>4.0156958830916887</v>
      </c>
      <c r="BM259" s="266">
        <f t="shared" si="206"/>
        <v>4.4015665791216225</v>
      </c>
      <c r="BN259" s="266">
        <f t="shared" si="207"/>
        <v>4.1317874155833465</v>
      </c>
      <c r="BO259" s="266"/>
      <c r="BP259" s="266">
        <f t="shared" si="208"/>
        <v>4.1542448005366399</v>
      </c>
      <c r="BQ259" s="292">
        <f t="shared" si="209"/>
        <v>3.8690534565124226</v>
      </c>
      <c r="BR259" s="292">
        <f t="shared" si="210"/>
        <v>3.9772495122553</v>
      </c>
      <c r="BS259" s="292">
        <f t="shared" si="211"/>
        <v>4.143447290822464</v>
      </c>
      <c r="BT259" s="292">
        <f t="shared" si="212"/>
        <v>3.9014200268616999</v>
      </c>
      <c r="BU259" s="292">
        <f t="shared" si="213"/>
        <v>4.0933600534315158</v>
      </c>
      <c r="BV259" s="292">
        <f t="shared" si="214"/>
        <v>4.1387160357692876</v>
      </c>
      <c r="BW259" s="169"/>
      <c r="BX259" s="148">
        <v>63.224675006934817</v>
      </c>
      <c r="BY259" s="165">
        <v>51.889284160887655</v>
      </c>
      <c r="BZ259" s="165">
        <v>43.672951192787799</v>
      </c>
      <c r="CA259" s="165">
        <v>71.782895533980579</v>
      </c>
      <c r="CB259" s="165">
        <v>31.088362066574199</v>
      </c>
      <c r="CC259" s="165">
        <v>71.13079416088766</v>
      </c>
      <c r="CD259" s="165">
        <v>46.9984587517337</v>
      </c>
      <c r="CE259" s="165">
        <v>34.651419112343973</v>
      </c>
      <c r="CF259" s="165">
        <v>49.889284160887655</v>
      </c>
      <c r="CG259" s="200"/>
      <c r="CH259" s="295"/>
      <c r="CI259" s="295"/>
      <c r="CJ259" s="295"/>
      <c r="CK259" s="295"/>
      <c r="CL259" s="295"/>
      <c r="CM259" s="295"/>
      <c r="CN259" s="177"/>
      <c r="CO259" s="171">
        <f t="shared" si="216"/>
        <v>2039</v>
      </c>
      <c r="CP259" s="173">
        <f t="shared" si="215"/>
        <v>51075</v>
      </c>
      <c r="CQ259" s="272">
        <f t="shared" si="199"/>
        <v>4.1055352104064919</v>
      </c>
      <c r="CR259" s="272">
        <f t="shared" si="200"/>
        <v>3.9014200268616999</v>
      </c>
      <c r="CS259" s="272">
        <f t="shared" si="219"/>
        <v>4.1535861937931626</v>
      </c>
      <c r="CT259" s="272">
        <f t="shared" si="219"/>
        <v>4.1033803671124254</v>
      </c>
      <c r="CU259" s="272">
        <f t="shared" si="219"/>
        <v>4.1535861937931626</v>
      </c>
      <c r="CV259" s="272">
        <f t="shared" si="201"/>
        <v>3.9846252779209363</v>
      </c>
      <c r="CW259" s="272">
        <f t="shared" si="202"/>
        <v>4.1294066650957086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0"/>
        <v>51105</v>
      </c>
      <c r="C260" s="193">
        <f t="shared" si="217"/>
        <v>51135</v>
      </c>
      <c r="D260" s="191">
        <f t="shared" si="218"/>
        <v>51105</v>
      </c>
      <c r="E260" s="325">
        <v>76.340969999999999</v>
      </c>
      <c r="F260" s="329">
        <v>61.523829999999997</v>
      </c>
      <c r="G260" s="327">
        <v>57.046959999999999</v>
      </c>
      <c r="H260" s="328">
        <v>53.28313</v>
      </c>
      <c r="I260" s="325">
        <v>61.164499999999997</v>
      </c>
      <c r="J260" s="329">
        <v>42.467550000000003</v>
      </c>
      <c r="K260" s="327">
        <v>69.529340000000005</v>
      </c>
      <c r="L260" s="328">
        <v>69.479789999999994</v>
      </c>
      <c r="M260" s="325">
        <v>71.410640000000001</v>
      </c>
      <c r="N260" s="329">
        <v>71.051379999999995</v>
      </c>
      <c r="O260" s="339">
        <f>G260+Sheet1!D254</f>
        <v>55.046959999999999</v>
      </c>
      <c r="P260" s="340">
        <f>H260+Sheet1!E254</f>
        <v>51.28313</v>
      </c>
      <c r="Q260" s="325">
        <v>36.315539999999999</v>
      </c>
      <c r="R260" s="329">
        <v>33.973439999999997</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39.375480000000003</v>
      </c>
      <c r="AB260" s="328">
        <v>38.523290000000003</v>
      </c>
      <c r="AC260" s="2">
        <v>69.105059999999995</v>
      </c>
      <c r="AD260" s="73">
        <v>64.099810000000005</v>
      </c>
      <c r="AE260" s="339">
        <f>I260+Sheet1!B254</f>
        <v>62.682049999999997</v>
      </c>
      <c r="AF260" s="342">
        <f>J260+Sheet1!C254</f>
        <v>43.992100000000001</v>
      </c>
      <c r="AG260" s="330">
        <v>4.5463046184501437</v>
      </c>
      <c r="AH260" s="331">
        <v>4.7727489097905735</v>
      </c>
      <c r="AI260" s="330">
        <v>4.3024415354681445</v>
      </c>
      <c r="AJ260" s="331">
        <v>4.3546979103928587</v>
      </c>
      <c r="AK260" s="337">
        <v>4.3439836649682135</v>
      </c>
      <c r="AL260" s="338">
        <v>4.4386261662192474</v>
      </c>
      <c r="AM260" s="337">
        <v>4.0939846050598216</v>
      </c>
      <c r="AN260" s="331">
        <v>4.1108348274108586</v>
      </c>
      <c r="AO260" s="332">
        <v>4.0585784524861444</v>
      </c>
      <c r="AP260" s="333">
        <v>4.5288858268085725</v>
      </c>
      <c r="AQ260" s="332">
        <v>2.7347502877267154</v>
      </c>
      <c r="AR260" s="338">
        <v>4.5448400525288983</v>
      </c>
      <c r="AS260" s="337">
        <v>4.4084119941217486</v>
      </c>
      <c r="AT260" s="338">
        <v>4.5805542039443825</v>
      </c>
      <c r="AU260" s="337">
        <v>4.4241262207445615</v>
      </c>
      <c r="AV260" s="338">
        <v>4.408554850727409</v>
      </c>
      <c r="AW260" s="337">
        <v>4.6613396144462094</v>
      </c>
      <c r="AX260" s="338">
        <v>4.4082691375160854</v>
      </c>
      <c r="AY260" s="337">
        <v>4.3618407406759561</v>
      </c>
      <c r="AZ260" s="338">
        <v>4.1414129981395851</v>
      </c>
      <c r="BA260" s="332">
        <v>5.2778999999999998</v>
      </c>
      <c r="BB260" s="333">
        <v>4.7030737432242873</v>
      </c>
      <c r="BC260" s="15"/>
      <c r="BD260" s="151"/>
      <c r="BE260" s="151"/>
      <c r="BF260" s="151"/>
      <c r="BG260" s="151"/>
      <c r="BH260" s="151"/>
      <c r="BI260" s="151"/>
      <c r="BJ260" s="266">
        <f t="shared" si="203"/>
        <v>4.1346108044375898</v>
      </c>
      <c r="BK260" s="266">
        <f t="shared" si="204"/>
        <v>4.6126140307028889</v>
      </c>
      <c r="BL260" s="266">
        <f t="shared" si="205"/>
        <v>4.2913178088273565</v>
      </c>
      <c r="BM260" s="266">
        <f t="shared" si="206"/>
        <v>4.7874372751515555</v>
      </c>
      <c r="BN260" s="266">
        <f t="shared" si="207"/>
        <v>4.4564949797798477</v>
      </c>
      <c r="BO260" s="266"/>
      <c r="BP260" s="266">
        <f t="shared" si="208"/>
        <v>4.4191559580177016</v>
      </c>
      <c r="BQ260" s="292">
        <f t="shared" si="209"/>
        <v>4.1346108044375898</v>
      </c>
      <c r="BR260" s="292">
        <f t="shared" si="210"/>
        <v>4.2464452239468367</v>
      </c>
      <c r="BS260" s="292">
        <f t="shared" si="211"/>
        <v>4.4082928885412285</v>
      </c>
      <c r="BT260" s="292">
        <f t="shared" si="212"/>
        <v>4.1335886028905167</v>
      </c>
      <c r="BU260" s="292">
        <f t="shared" si="213"/>
        <v>4.3551078947728925</v>
      </c>
      <c r="BV260" s="292">
        <f t="shared" si="214"/>
        <v>4.3999979103928588</v>
      </c>
      <c r="BW260" s="169"/>
      <c r="BX260" s="148">
        <v>69.808682473118267</v>
      </c>
      <c r="BY260" s="165">
        <v>55.387637096774192</v>
      </c>
      <c r="BZ260" s="165">
        <v>52.92175860215054</v>
      </c>
      <c r="CA260" s="165">
        <v>71.252256559139781</v>
      </c>
      <c r="CB260" s="165">
        <v>35.283001290322581</v>
      </c>
      <c r="CC260" s="165">
        <v>69.507495376344082</v>
      </c>
      <c r="CD260" s="165">
        <v>54.442394623655915</v>
      </c>
      <c r="CE260" s="165">
        <v>38.999783333333333</v>
      </c>
      <c r="CF260" s="165">
        <v>53.387637096774192</v>
      </c>
      <c r="CG260" s="200"/>
      <c r="CH260" s="295"/>
      <c r="CI260" s="295"/>
      <c r="CJ260" s="295"/>
      <c r="CK260" s="295"/>
      <c r="CL260" s="295"/>
      <c r="CM260" s="295"/>
      <c r="CN260" s="177"/>
      <c r="CO260" s="171">
        <f t="shared" si="216"/>
        <v>2039</v>
      </c>
      <c r="CP260" s="173">
        <f t="shared" si="215"/>
        <v>51105</v>
      </c>
      <c r="CQ260" s="272">
        <f t="shared" si="199"/>
        <v>4.4266847029275267</v>
      </c>
      <c r="CR260" s="272">
        <f t="shared" si="200"/>
        <v>4.1335886028905167</v>
      </c>
      <c r="CS260" s="272">
        <f t="shared" si="219"/>
        <v>4.4184317915119271</v>
      </c>
      <c r="CT260" s="272">
        <f t="shared" si="219"/>
        <v>4.3651282084538012</v>
      </c>
      <c r="CU260" s="272">
        <f t="shared" si="219"/>
        <v>4.4184317915119271</v>
      </c>
      <c r="CV260" s="272">
        <f t="shared" si="201"/>
        <v>4.2210027635094649</v>
      </c>
      <c r="CW260" s="272">
        <f t="shared" si="202"/>
        <v>4.3918432607401154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0"/>
        <v>51136</v>
      </c>
      <c r="C261" s="193">
        <f t="shared" si="217"/>
        <v>51166</v>
      </c>
      <c r="D261" s="191">
        <f t="shared" si="218"/>
        <v>51136</v>
      </c>
      <c r="E261" s="325">
        <v>74.670580000000001</v>
      </c>
      <c r="F261" s="329">
        <v>56.631369999999997</v>
      </c>
      <c r="G261" s="327">
        <v>57.670070000000003</v>
      </c>
      <c r="H261" s="328">
        <v>53.230580000000003</v>
      </c>
      <c r="I261" s="325">
        <v>55.825809999999997</v>
      </c>
      <c r="J261" s="329">
        <v>35.914589999999997</v>
      </c>
      <c r="K261" s="327">
        <v>71.667360000000002</v>
      </c>
      <c r="L261" s="328">
        <v>70.641620000000003</v>
      </c>
      <c r="M261" s="325">
        <v>72.507390000000001</v>
      </c>
      <c r="N261" s="329">
        <v>71.819829999999996</v>
      </c>
      <c r="O261" s="339">
        <f>G261+Sheet1!D255</f>
        <v>55.670070000000003</v>
      </c>
      <c r="P261" s="340">
        <f>H261+Sheet1!E255</f>
        <v>51.230580000000003</v>
      </c>
      <c r="Q261" s="325">
        <v>35.873489999999997</v>
      </c>
      <c r="R261" s="329">
        <v>31.867049999999999</v>
      </c>
      <c r="S261" s="4">
        <v>63.55912</v>
      </c>
      <c r="T261" s="5">
        <v>59.080669999999998</v>
      </c>
      <c r="U261" s="2">
        <v>65.059119999999993</v>
      </c>
      <c r="V261" s="3">
        <v>63.080669999999998</v>
      </c>
      <c r="W261" s="4">
        <v>67.361980000000003</v>
      </c>
      <c r="X261" s="5">
        <v>46.290860000000002</v>
      </c>
      <c r="Y261" s="2">
        <v>66.559119999999993</v>
      </c>
      <c r="Z261" s="3">
        <v>64.830669999999998</v>
      </c>
      <c r="AA261" s="327">
        <v>38.203539999999997</v>
      </c>
      <c r="AB261" s="328">
        <v>36.908369999999998</v>
      </c>
      <c r="AC261" s="2">
        <v>65.559119999999993</v>
      </c>
      <c r="AD261" s="73">
        <v>61.080669999999998</v>
      </c>
      <c r="AE261" s="339">
        <f>I261+Sheet1!B255</f>
        <v>57.727559999999997</v>
      </c>
      <c r="AF261" s="342">
        <f>J261+Sheet1!C255</f>
        <v>40.961389999999994</v>
      </c>
      <c r="AG261" s="330">
        <v>4.5083142338798767</v>
      </c>
      <c r="AH261" s="331">
        <v>4.8112444393184459</v>
      </c>
      <c r="AI261" s="330">
        <v>4.3301199953866014</v>
      </c>
      <c r="AJ261" s="331">
        <v>4.3657588430852563</v>
      </c>
      <c r="AK261" s="337">
        <v>4.3551985672279576</v>
      </c>
      <c r="AL261" s="338">
        <v>4.4495370315531568</v>
      </c>
      <c r="AM261" s="337">
        <v>4.1515964486992445</v>
      </c>
      <c r="AN261" s="331">
        <v>4.0271897899480313</v>
      </c>
      <c r="AO261" s="332">
        <v>3.9737315184000495</v>
      </c>
      <c r="AP261" s="333">
        <v>4.3123005715372731</v>
      </c>
      <c r="AQ261" s="332">
        <v>2.4590804912072053</v>
      </c>
      <c r="AR261" s="338">
        <v>4.5554213974823359</v>
      </c>
      <c r="AS261" s="337">
        <v>4.4196866517965265</v>
      </c>
      <c r="AT261" s="338">
        <v>4.5906223170066633</v>
      </c>
      <c r="AU261" s="337">
        <v>4.4355270655824741</v>
      </c>
      <c r="AV261" s="338">
        <v>4.4195458481184291</v>
      </c>
      <c r="AW261" s="337">
        <v>4.5117018554331203</v>
      </c>
      <c r="AX261" s="338">
        <v>4.4195458481184291</v>
      </c>
      <c r="AY261" s="337">
        <v>4.3727990269901218</v>
      </c>
      <c r="AZ261" s="338">
        <v>4.1002735080327746</v>
      </c>
      <c r="BA261" s="332">
        <v>5.2744999999999997</v>
      </c>
      <c r="BB261" s="333">
        <v>4.8250052847152869</v>
      </c>
      <c r="BC261" s="15"/>
      <c r="BD261" s="151"/>
      <c r="BE261" s="151"/>
      <c r="BF261" s="151"/>
      <c r="BG261" s="151"/>
      <c r="BH261" s="151"/>
      <c r="BI261" s="151"/>
      <c r="BJ261" s="266">
        <f t="shared" si="203"/>
        <v>4.0483754816546895</v>
      </c>
      <c r="BK261" s="266">
        <f t="shared" si="204"/>
        <v>4.3924846930961206</v>
      </c>
      <c r="BL261" s="266">
        <f t="shared" si="205"/>
        <v>4.20181418214346</v>
      </c>
      <c r="BM261" s="266">
        <f t="shared" si="206"/>
        <v>4.5589650735117369</v>
      </c>
      <c r="BN261" s="266">
        <f t="shared" si="207"/>
        <v>4.300409857601502</v>
      </c>
      <c r="BO261" s="266"/>
      <c r="BP261" s="266">
        <f t="shared" si="208"/>
        <v>4.4303705303510661</v>
      </c>
      <c r="BQ261" s="292">
        <f t="shared" si="209"/>
        <v>4.0483754816546895</v>
      </c>
      <c r="BR261" s="292">
        <f t="shared" si="210"/>
        <v>4.1602667034439849</v>
      </c>
      <c r="BS261" s="292">
        <f t="shared" si="211"/>
        <v>4.4196635691249702</v>
      </c>
      <c r="BT261" s="292">
        <f t="shared" si="212"/>
        <v>4.1914144019865951</v>
      </c>
      <c r="BU261" s="292">
        <f t="shared" si="213"/>
        <v>4.3663455786272296</v>
      </c>
      <c r="BV261" s="292">
        <f t="shared" si="214"/>
        <v>4.4110588430852564</v>
      </c>
      <c r="BW261" s="169"/>
      <c r="BX261" s="148">
        <v>66.32987</v>
      </c>
      <c r="BY261" s="165">
        <v>55.617402580645162</v>
      </c>
      <c r="BZ261" s="165">
        <v>46.619546989247304</v>
      </c>
      <c r="CA261" s="165">
        <v>72.189485913978501</v>
      </c>
      <c r="CB261" s="165">
        <v>34.021049999999995</v>
      </c>
      <c r="CC261" s="165">
        <v>71.193093118279563</v>
      </c>
      <c r="CD261" s="165">
        <v>49.975459892473111</v>
      </c>
      <c r="CE261" s="165">
        <v>37.604697956989241</v>
      </c>
      <c r="CF261" s="165">
        <v>53.617402580645162</v>
      </c>
      <c r="CG261" s="200"/>
      <c r="CH261" s="295"/>
      <c r="CI261" s="295"/>
      <c r="CJ261" s="295"/>
      <c r="CK261" s="295"/>
      <c r="CL261" s="295"/>
      <c r="CM261" s="295"/>
      <c r="CN261" s="177"/>
      <c r="CO261" s="171">
        <f t="shared" si="216"/>
        <v>2040</v>
      </c>
      <c r="CP261" s="173">
        <f t="shared" si="215"/>
        <v>51136</v>
      </c>
      <c r="CQ261" s="272">
        <f t="shared" si="199"/>
        <v>4.4550350664617442</v>
      </c>
      <c r="CR261" s="272">
        <f t="shared" si="200"/>
        <v>4.1914144019865951</v>
      </c>
      <c r="CS261" s="272">
        <f t="shared" si="219"/>
        <v>4.4298024720956679</v>
      </c>
      <c r="CT261" s="272">
        <f t="shared" si="219"/>
        <v>4.3763658923081392</v>
      </c>
      <c r="CU261" s="272">
        <f t="shared" si="219"/>
        <v>4.4298024720956679</v>
      </c>
      <c r="CV261" s="272">
        <f t="shared" si="201"/>
        <v>4.279876867948051</v>
      </c>
      <c r="CW261" s="272">
        <f t="shared" si="202"/>
        <v>4.4029530766223948</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0"/>
        <v>51167</v>
      </c>
      <c r="C262" s="193">
        <f t="shared" si="217"/>
        <v>51195</v>
      </c>
      <c r="D262" s="191">
        <f t="shared" si="218"/>
        <v>51167</v>
      </c>
      <c r="E262" s="325">
        <v>69.959689999999995</v>
      </c>
      <c r="F262" s="329">
        <v>59.422469999999997</v>
      </c>
      <c r="G262" s="327">
        <v>49.3703</v>
      </c>
      <c r="H262" s="328">
        <v>49.97222</v>
      </c>
      <c r="I262" s="325">
        <v>52.899540000000002</v>
      </c>
      <c r="J262" s="329">
        <v>39.104100000000003</v>
      </c>
      <c r="K262" s="327">
        <v>64.556299999999993</v>
      </c>
      <c r="L262" s="328">
        <v>69.14461</v>
      </c>
      <c r="M262" s="325">
        <v>65.751400000000004</v>
      </c>
      <c r="N262" s="329">
        <v>70.18356</v>
      </c>
      <c r="O262" s="339">
        <f>G262+Sheet1!D256</f>
        <v>47.8703</v>
      </c>
      <c r="P262" s="340">
        <f>H262+Sheet1!E256</f>
        <v>47.47222</v>
      </c>
      <c r="Q262" s="325">
        <v>27.460460000000001</v>
      </c>
      <c r="R262" s="329">
        <v>28.718710000000002</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30.355029999999999</v>
      </c>
      <c r="AB262" s="328">
        <v>34.603259999999999</v>
      </c>
      <c r="AC262" s="2">
        <v>54.214179999999999</v>
      </c>
      <c r="AD262" s="73">
        <v>57.390529999999998</v>
      </c>
      <c r="AE262" s="339">
        <f>I262+Sheet1!B256</f>
        <v>56.21584</v>
      </c>
      <c r="AF262" s="342">
        <f>J262+Sheet1!C256</f>
        <v>44.820900000000002</v>
      </c>
      <c r="AG262" s="330">
        <v>4.5083142338798767</v>
      </c>
      <c r="AH262" s="331">
        <v>4.5795919292771865</v>
      </c>
      <c r="AI262" s="330">
        <v>4.0806480614960146</v>
      </c>
      <c r="AJ262" s="331">
        <v>4.2410228761399624</v>
      </c>
      <c r="AK262" s="337">
        <v>4.2305228690191585</v>
      </c>
      <c r="AL262" s="338">
        <v>4.3237629322518938</v>
      </c>
      <c r="AM262" s="337">
        <v>4.0287127321573175</v>
      </c>
      <c r="AN262" s="331">
        <v>3.6886207368108077</v>
      </c>
      <c r="AO262" s="332">
        <v>3.5995236175641705</v>
      </c>
      <c r="AP262" s="333">
        <v>3.5638847698655152</v>
      </c>
      <c r="AQ262" s="332">
        <v>2.4947193389058606</v>
      </c>
      <c r="AR262" s="338">
        <v>4.428413003222567</v>
      </c>
      <c r="AS262" s="337">
        <v>4.2941529121712279</v>
      </c>
      <c r="AT262" s="338">
        <v>4.4634130269585777</v>
      </c>
      <c r="AU262" s="337">
        <v>4.3097629227574883</v>
      </c>
      <c r="AV262" s="338">
        <v>4.2941529121712279</v>
      </c>
      <c r="AW262" s="337">
        <v>3.9398126718678492</v>
      </c>
      <c r="AX262" s="338">
        <v>4.2940129120762833</v>
      </c>
      <c r="AY262" s="337">
        <v>4.2480228808871638</v>
      </c>
      <c r="AZ262" s="338">
        <v>3.8024725787277407</v>
      </c>
      <c r="BA262" s="332">
        <v>5.1497999999999999</v>
      </c>
      <c r="BB262" s="333">
        <v>5.0514495760557159</v>
      </c>
      <c r="BC262" s="15"/>
      <c r="BD262" s="151"/>
      <c r="BE262" s="151"/>
      <c r="BF262" s="151"/>
      <c r="BG262" s="151"/>
      <c r="BH262" s="151"/>
      <c r="BI262" s="151"/>
      <c r="BJ262" s="266">
        <f t="shared" si="203"/>
        <v>3.6680442479562663</v>
      </c>
      <c r="BK262" s="266">
        <f t="shared" si="204"/>
        <v>3.6318222256992736</v>
      </c>
      <c r="BL262" s="266">
        <f t="shared" si="205"/>
        <v>3.8070684601048383</v>
      </c>
      <c r="BM262" s="266">
        <f t="shared" si="206"/>
        <v>3.7694736294344935</v>
      </c>
      <c r="BN262" s="266">
        <f t="shared" si="207"/>
        <v>3.7191021407987179</v>
      </c>
      <c r="BO262" s="266"/>
      <c r="BP262" s="266">
        <f t="shared" si="208"/>
        <v>4.3039019437696062</v>
      </c>
      <c r="BQ262" s="292">
        <f t="shared" si="209"/>
        <v>3.6680442479562663</v>
      </c>
      <c r="BR262" s="292">
        <f t="shared" si="210"/>
        <v>3.8114429002340922</v>
      </c>
      <c r="BS262" s="292">
        <f t="shared" si="211"/>
        <v>4.2932560884306588</v>
      </c>
      <c r="BT262" s="292">
        <f t="shared" si="212"/>
        <v>4.0680743271678388</v>
      </c>
      <c r="BU262" s="292">
        <f t="shared" si="213"/>
        <v>4.2414166181833712</v>
      </c>
      <c r="BV262" s="292">
        <f t="shared" si="214"/>
        <v>4.2863228761399625</v>
      </c>
      <c r="BW262" s="169"/>
      <c r="BX262" s="148">
        <v>65.478343563218388</v>
      </c>
      <c r="BY262" s="165">
        <v>49.62628896551724</v>
      </c>
      <c r="BZ262" s="165">
        <v>47.032513793103448</v>
      </c>
      <c r="CA262" s="165">
        <v>67.636341609195412</v>
      </c>
      <c r="CB262" s="165">
        <v>27.995577816091956</v>
      </c>
      <c r="CC262" s="165">
        <v>66.507650229885058</v>
      </c>
      <c r="CD262" s="165">
        <v>51.369716091954025</v>
      </c>
      <c r="CE262" s="165">
        <v>32.161748505747127</v>
      </c>
      <c r="CF262" s="165">
        <v>47.701001609195401</v>
      </c>
      <c r="CG262" s="200"/>
      <c r="CH262" s="295"/>
      <c r="CI262" s="295"/>
      <c r="CJ262" s="295"/>
      <c r="CK262" s="295"/>
      <c r="CL262" s="295"/>
      <c r="CM262" s="295"/>
      <c r="CN262" s="177"/>
      <c r="CO262" s="171">
        <f t="shared" si="216"/>
        <v>2040</v>
      </c>
      <c r="CP262" s="173">
        <f t="shared" si="215"/>
        <v>51167</v>
      </c>
      <c r="CQ262" s="272">
        <f t="shared" si="199"/>
        <v>4.1995071202458405</v>
      </c>
      <c r="CR262" s="272">
        <f t="shared" si="200"/>
        <v>4.0680743271678388</v>
      </c>
      <c r="CS262" s="272">
        <f t="shared" si="219"/>
        <v>4.3033949914013574</v>
      </c>
      <c r="CT262" s="272">
        <f t="shared" si="219"/>
        <v>4.2514369318642808</v>
      </c>
      <c r="CU262" s="272">
        <f t="shared" si="219"/>
        <v>4.3033949914013574</v>
      </c>
      <c r="CV262" s="272">
        <f t="shared" si="201"/>
        <v>4.1543008005204767</v>
      </c>
      <c r="CW262" s="272">
        <f t="shared" si="202"/>
        <v>4.2776658458617538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0"/>
        <v>51196</v>
      </c>
      <c r="C263" s="193">
        <f t="shared" si="217"/>
        <v>51226</v>
      </c>
      <c r="D263" s="191">
        <f t="shared" si="218"/>
        <v>51196</v>
      </c>
      <c r="E263" s="325">
        <v>43.26867</v>
      </c>
      <c r="F263" s="329">
        <v>42.576099999999997</v>
      </c>
      <c r="G263" s="327">
        <v>37.563029999999998</v>
      </c>
      <c r="H263" s="328">
        <v>46.261940000000003</v>
      </c>
      <c r="I263" s="325">
        <v>26.498909999999999</v>
      </c>
      <c r="J263" s="329">
        <v>23.394539999999999</v>
      </c>
      <c r="K263" s="327">
        <v>42.10698</v>
      </c>
      <c r="L263" s="328">
        <v>54.84695</v>
      </c>
      <c r="M263" s="325">
        <v>36.917209999999997</v>
      </c>
      <c r="N263" s="329">
        <v>53.848619999999997</v>
      </c>
      <c r="O263" s="339">
        <f>G263+Sheet1!D257</f>
        <v>36.063029999999998</v>
      </c>
      <c r="P263" s="340">
        <f>H263+Sheet1!E257</f>
        <v>44.761940000000003</v>
      </c>
      <c r="Q263" s="325">
        <v>16.535779999999999</v>
      </c>
      <c r="R263" s="329">
        <v>25.675850000000001</v>
      </c>
      <c r="S263" s="4">
        <v>39.041139999999999</v>
      </c>
      <c r="T263" s="5">
        <v>51.210479999999997</v>
      </c>
      <c r="U263" s="2">
        <v>40.291139999999999</v>
      </c>
      <c r="V263" s="3">
        <v>53.710479999999997</v>
      </c>
      <c r="W263" s="4">
        <v>33.55641</v>
      </c>
      <c r="X263" s="5">
        <v>30.728639999999999</v>
      </c>
      <c r="Y263" s="2">
        <v>40.541139999999999</v>
      </c>
      <c r="Z263" s="3">
        <v>55.960479999999997</v>
      </c>
      <c r="AA263" s="327">
        <v>21.040150000000001</v>
      </c>
      <c r="AB263" s="328">
        <v>32.65211</v>
      </c>
      <c r="AC263" s="2">
        <v>40.791139999999999</v>
      </c>
      <c r="AD263" s="73">
        <v>53.210479999999997</v>
      </c>
      <c r="AE263" s="339">
        <f>I263+Sheet1!B257</f>
        <v>30.623259999999998</v>
      </c>
      <c r="AF263" s="342">
        <f>J263+Sheet1!C257</f>
        <v>29.893689999999996</v>
      </c>
      <c r="AG263" s="330">
        <v>4.3301199953866014</v>
      </c>
      <c r="AH263" s="331">
        <v>4.2232034522906359</v>
      </c>
      <c r="AI263" s="330">
        <v>3.7598984322081184</v>
      </c>
      <c r="AJ263" s="331">
        <v>3.9202732468520671</v>
      </c>
      <c r="AK263" s="337">
        <v>3.9098959308772709</v>
      </c>
      <c r="AL263" s="338">
        <v>3.9977572061305464</v>
      </c>
      <c r="AM263" s="337">
        <v>3.7543745554683232</v>
      </c>
      <c r="AN263" s="331">
        <v>3.492607074468205</v>
      </c>
      <c r="AO263" s="332">
        <v>3.3678711075229115</v>
      </c>
      <c r="AP263" s="333">
        <v>3.4391488029202222</v>
      </c>
      <c r="AQ263" s="332">
        <v>2.5303581866045155</v>
      </c>
      <c r="AR263" s="338">
        <v>4.0964108899976104</v>
      </c>
      <c r="AS263" s="337">
        <v>3.9687699035076154</v>
      </c>
      <c r="AT263" s="338">
        <v>4.1310019432469316</v>
      </c>
      <c r="AU263" s="337">
        <v>3.9818453216358591</v>
      </c>
      <c r="AV263" s="338">
        <v>3.970015181424591</v>
      </c>
      <c r="AW263" s="337">
        <v>3.7362488435656784</v>
      </c>
      <c r="AX263" s="338">
        <v>3.9686315392946185</v>
      </c>
      <c r="AY263" s="337">
        <v>3.9271914575019311</v>
      </c>
      <c r="AZ263" s="338">
        <v>3.5608030214851216</v>
      </c>
      <c r="BA263" s="332">
        <v>4.8647</v>
      </c>
      <c r="BB263" s="333">
        <v>5.086287159338859</v>
      </c>
      <c r="BC263" s="15"/>
      <c r="BD263" s="151"/>
      <c r="BE263" s="151"/>
      <c r="BF263" s="151"/>
      <c r="BG263" s="151"/>
      <c r="BH263" s="151"/>
      <c r="BI263" s="151"/>
      <c r="BJ263" s="266">
        <f t="shared" si="203"/>
        <v>3.4326011032858128</v>
      </c>
      <c r="BK263" s="266">
        <f t="shared" si="204"/>
        <v>3.505045147799799</v>
      </c>
      <c r="BL263" s="266">
        <f t="shared" si="205"/>
        <v>3.5627020607475961</v>
      </c>
      <c r="BM263" s="266">
        <f t="shared" si="206"/>
        <v>3.6378917220882863</v>
      </c>
      <c r="BN263" s="266">
        <f t="shared" si="207"/>
        <v>3.5345600084803732</v>
      </c>
      <c r="BO263" s="266"/>
      <c r="BP263" s="266">
        <f t="shared" si="208"/>
        <v>3.9786970068458554</v>
      </c>
      <c r="BQ263" s="292">
        <f t="shared" si="209"/>
        <v>3.4326011032858128</v>
      </c>
      <c r="BR263" s="292">
        <f t="shared" si="210"/>
        <v>3.6094922773231022</v>
      </c>
      <c r="BS263" s="292">
        <f t="shared" si="211"/>
        <v>3.9681755468693818</v>
      </c>
      <c r="BT263" s="292">
        <f t="shared" si="212"/>
        <v>3.7927173295877981</v>
      </c>
      <c r="BU263" s="292">
        <f t="shared" si="213"/>
        <v>3.9201383687102389</v>
      </c>
      <c r="BV263" s="292">
        <f t="shared" si="214"/>
        <v>3.9655732468520672</v>
      </c>
      <c r="BW263" s="169"/>
      <c r="BX263" s="148">
        <v>42.978778654104978</v>
      </c>
      <c r="BY263" s="165">
        <v>41.204161911170928</v>
      </c>
      <c r="BZ263" s="165">
        <v>25.199503445491249</v>
      </c>
      <c r="CA263" s="165">
        <v>44.004247025571999</v>
      </c>
      <c r="CB263" s="165">
        <v>20.361569730820996</v>
      </c>
      <c r="CC263" s="165">
        <v>47.439591938088824</v>
      </c>
      <c r="CD263" s="165">
        <v>30.317881440107669</v>
      </c>
      <c r="CE263" s="165">
        <v>25.900607012113056</v>
      </c>
      <c r="CF263" s="165">
        <v>39.704161911170928</v>
      </c>
      <c r="CG263" s="200"/>
      <c r="CH263" s="295"/>
      <c r="CI263" s="295"/>
      <c r="CJ263" s="295"/>
      <c r="CK263" s="295"/>
      <c r="CL263" s="295"/>
      <c r="CM263" s="295"/>
      <c r="CN263" s="177"/>
      <c r="CO263" s="171">
        <f t="shared" si="216"/>
        <v>2040</v>
      </c>
      <c r="CP263" s="173">
        <f t="shared" si="215"/>
        <v>51196</v>
      </c>
      <c r="CQ263" s="272">
        <f t="shared" si="199"/>
        <v>3.8709711893968231</v>
      </c>
      <c r="CR263" s="272">
        <f t="shared" si="200"/>
        <v>3.7927173295877981</v>
      </c>
      <c r="CS263" s="272">
        <f t="shared" si="219"/>
        <v>3.9783144498400804</v>
      </c>
      <c r="CT263" s="272">
        <f t="shared" si="219"/>
        <v>3.930158682391149</v>
      </c>
      <c r="CU263" s="272">
        <f t="shared" si="219"/>
        <v>3.9783144498400804</v>
      </c>
      <c r="CV263" s="272">
        <f t="shared" si="201"/>
        <v>3.8739519443553005</v>
      </c>
      <c r="CW263" s="272">
        <f t="shared" si="202"/>
        <v>3.9554986810486814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0"/>
        <v>51227</v>
      </c>
      <c r="C264" s="193">
        <f t="shared" si="217"/>
        <v>51256</v>
      </c>
      <c r="D264" s="191">
        <f t="shared" si="218"/>
        <v>51227</v>
      </c>
      <c r="E264" s="325">
        <v>22.80256</v>
      </c>
      <c r="F264" s="329">
        <v>28.667449999999999</v>
      </c>
      <c r="G264" s="327">
        <v>23.572700000000001</v>
      </c>
      <c r="H264" s="328">
        <v>32.919089999999997</v>
      </c>
      <c r="I264" s="325">
        <v>11.433669999999999</v>
      </c>
      <c r="J264" s="329">
        <v>12.990629999999999</v>
      </c>
      <c r="K264" s="327">
        <v>14.409649999999999</v>
      </c>
      <c r="L264" s="328">
        <v>23.21031</v>
      </c>
      <c r="M264" s="325">
        <v>15.098839999999999</v>
      </c>
      <c r="N264" s="329">
        <v>24.228580000000001</v>
      </c>
      <c r="O264" s="339">
        <f>G264+Sheet1!D258</f>
        <v>21.572700000000001</v>
      </c>
      <c r="P264" s="340">
        <f>H264+Sheet1!E258</f>
        <v>31.919089999999997</v>
      </c>
      <c r="Q264" s="325">
        <v>13.47621</v>
      </c>
      <c r="R264" s="329">
        <v>22.981570000000001</v>
      </c>
      <c r="S264" s="4">
        <v>22.87706</v>
      </c>
      <c r="T264" s="5">
        <v>36.114359999999998</v>
      </c>
      <c r="U264" s="2">
        <v>24.62706</v>
      </c>
      <c r="V264" s="3">
        <v>37.864359999999998</v>
      </c>
      <c r="W264" s="4">
        <v>14.993729999999999</v>
      </c>
      <c r="X264" s="5">
        <v>16.902370000000001</v>
      </c>
      <c r="Y264" s="2">
        <v>25.87706</v>
      </c>
      <c r="Z264" s="3">
        <v>38.114359999999998</v>
      </c>
      <c r="AA264" s="327">
        <v>17.569610000000001</v>
      </c>
      <c r="AB264" s="328">
        <v>29.126830000000002</v>
      </c>
      <c r="AC264" s="2">
        <v>25.37706</v>
      </c>
      <c r="AD264" s="73">
        <v>38.614359999999998</v>
      </c>
      <c r="AE264" s="339">
        <f>I264+Sheet1!B258</f>
        <v>12.670270000000002</v>
      </c>
      <c r="AF264" s="342">
        <f>J264+Sheet1!C258</f>
        <v>16.70063</v>
      </c>
      <c r="AG264" s="330">
        <v>4.0628286376466871</v>
      </c>
      <c r="AH264" s="331">
        <v>3.9202732468520671</v>
      </c>
      <c r="AI264" s="330">
        <v>3.5104264983175324</v>
      </c>
      <c r="AJ264" s="331">
        <v>3.6173430414134975</v>
      </c>
      <c r="AK264" s="337">
        <v>3.6070557827878078</v>
      </c>
      <c r="AL264" s="338">
        <v>3.6891481066208147</v>
      </c>
      <c r="AM264" s="337">
        <v>3.5773598962216484</v>
      </c>
      <c r="AN264" s="331">
        <v>3.3144128359749292</v>
      </c>
      <c r="AO264" s="332">
        <v>3.1540380213309809</v>
      </c>
      <c r="AP264" s="333">
        <v>2.7085524250977917</v>
      </c>
      <c r="AQ264" s="332">
        <v>2.3878027958098955</v>
      </c>
      <c r="AR264" s="338">
        <v>3.7813219439069981</v>
      </c>
      <c r="AS264" s="337">
        <v>3.6607552728139101</v>
      </c>
      <c r="AT264" s="338">
        <v>3.8156128059926315</v>
      </c>
      <c r="AU264" s="337">
        <v>3.6709739497154281</v>
      </c>
      <c r="AV264" s="338">
        <v>3.6634299600565896</v>
      </c>
      <c r="AW264" s="337">
        <v>3.0888522749497112</v>
      </c>
      <c r="AX264" s="338">
        <v>3.6606181093655676</v>
      </c>
      <c r="AY264" s="337">
        <v>3.6242012138306245</v>
      </c>
      <c r="AZ264" s="338">
        <v>3.3098911719537063</v>
      </c>
      <c r="BA264" s="332">
        <v>4.5083000000000002</v>
      </c>
      <c r="BB264" s="333">
        <v>5.1854523401543249</v>
      </c>
      <c r="BC264" s="15"/>
      <c r="BD264" s="151"/>
      <c r="BE264" s="151"/>
      <c r="BF264" s="151"/>
      <c r="BG264" s="151"/>
      <c r="BH264" s="151"/>
      <c r="BI264" s="151"/>
      <c r="BJ264" s="266">
        <f t="shared" si="203"/>
        <v>3.2152689697438568</v>
      </c>
      <c r="BK264" s="266">
        <f t="shared" si="204"/>
        <v>2.7624936915314477</v>
      </c>
      <c r="BL264" s="266">
        <f t="shared" si="205"/>
        <v>3.3371330767255265</v>
      </c>
      <c r="BM264" s="266">
        <f t="shared" si="206"/>
        <v>2.8671976933462151</v>
      </c>
      <c r="BN264" s="266">
        <f t="shared" si="207"/>
        <v>3.0455233578367618</v>
      </c>
      <c r="BO264" s="266"/>
      <c r="BP264" s="266">
        <f t="shared" si="208"/>
        <v>3.6715590108623113</v>
      </c>
      <c r="BQ264" s="292">
        <f t="shared" si="209"/>
        <v>3.2152689697438568</v>
      </c>
      <c r="BR264" s="292">
        <f t="shared" si="210"/>
        <v>3.4259008019494748</v>
      </c>
      <c r="BS264" s="292">
        <f t="shared" si="211"/>
        <v>3.6611288591582762</v>
      </c>
      <c r="BT264" s="292">
        <f t="shared" si="212"/>
        <v>3.6150452837716034</v>
      </c>
      <c r="BU264" s="292">
        <f t="shared" si="213"/>
        <v>3.6166830408072848</v>
      </c>
      <c r="BV264" s="292">
        <f t="shared" si="214"/>
        <v>3.6626430414134976</v>
      </c>
      <c r="BW264" s="169"/>
      <c r="BX264" s="148">
        <v>25.409177777777778</v>
      </c>
      <c r="BY264" s="165">
        <v>27.72665111111111</v>
      </c>
      <c r="BZ264" s="165">
        <v>12.12565222222222</v>
      </c>
      <c r="CA264" s="165">
        <v>19.156502222222223</v>
      </c>
      <c r="CB264" s="165">
        <v>17.700814444444443</v>
      </c>
      <c r="CC264" s="165">
        <v>18.321054444444446</v>
      </c>
      <c r="CD264" s="165">
        <v>14.461541111111112</v>
      </c>
      <c r="CE264" s="165">
        <v>22.706152222222222</v>
      </c>
      <c r="CF264" s="165">
        <v>26.171095555555556</v>
      </c>
      <c r="CG264" s="200"/>
      <c r="CH264" s="295"/>
      <c r="CI264" s="295"/>
      <c r="CJ264" s="295"/>
      <c r="CK264" s="295"/>
      <c r="CL264" s="295"/>
      <c r="CM264" s="295"/>
      <c r="CN264" s="177"/>
      <c r="CO264" s="171">
        <f t="shared" si="216"/>
        <v>2040</v>
      </c>
      <c r="CP264" s="173">
        <f t="shared" si="215"/>
        <v>51227</v>
      </c>
      <c r="CQ264" s="272">
        <f t="shared" si="199"/>
        <v>3.6154432431809203</v>
      </c>
      <c r="CR264" s="272">
        <f t="shared" si="200"/>
        <v>3.6150452837716034</v>
      </c>
      <c r="CS264" s="272">
        <f t="shared" si="219"/>
        <v>3.6712677621289749</v>
      </c>
      <c r="CT264" s="272">
        <f t="shared" si="219"/>
        <v>3.6267033544881944</v>
      </c>
      <c r="CU264" s="272">
        <f t="shared" si="219"/>
        <v>3.6712677621289749</v>
      </c>
      <c r="CV264" s="272">
        <f t="shared" si="201"/>
        <v>3.6930589390754256</v>
      </c>
      <c r="CW264" s="272">
        <f t="shared" si="202"/>
        <v>3.6512296920585552</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0"/>
        <v>51257</v>
      </c>
      <c r="C265" s="193">
        <f t="shared" si="217"/>
        <v>51287</v>
      </c>
      <c r="D265" s="191">
        <f t="shared" si="218"/>
        <v>51257</v>
      </c>
      <c r="E265" s="325">
        <v>19.356529999999999</v>
      </c>
      <c r="F265" s="329">
        <v>25.744</v>
      </c>
      <c r="G265" s="327">
        <v>22.945270000000001</v>
      </c>
      <c r="H265" s="328">
        <v>33.901699999999998</v>
      </c>
      <c r="I265" s="325">
        <v>7.5878569999999996</v>
      </c>
      <c r="J265" s="329">
        <v>8.9642719999999994</v>
      </c>
      <c r="K265" s="327">
        <v>13.63275</v>
      </c>
      <c r="L265" s="328">
        <v>23.99851</v>
      </c>
      <c r="M265" s="325">
        <v>14.21358</v>
      </c>
      <c r="N265" s="329">
        <v>25.004629999999999</v>
      </c>
      <c r="O265" s="339">
        <f>G265+Sheet1!D259</f>
        <v>20.945270000000001</v>
      </c>
      <c r="P265" s="340">
        <f>H265+Sheet1!E259</f>
        <v>32.401699999999998</v>
      </c>
      <c r="Q265" s="325">
        <v>17.956759999999999</v>
      </c>
      <c r="R265" s="329">
        <v>27.026430000000001</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21.344290000000001</v>
      </c>
      <c r="AB265" s="328">
        <v>31.537089999999999</v>
      </c>
      <c r="AC265" s="2">
        <v>23.812239999999999</v>
      </c>
      <c r="AD265" s="73">
        <v>38.743299999999998</v>
      </c>
      <c r="AE265" s="339">
        <f>I265+Sheet1!B259</f>
        <v>11.784707000000001</v>
      </c>
      <c r="AF265" s="342">
        <f>J265+Sheet1!C259</f>
        <v>15.544371999999997</v>
      </c>
      <c r="AG265" s="330">
        <v>4.098467485345342</v>
      </c>
      <c r="AH265" s="331">
        <v>3.9202732468520671</v>
      </c>
      <c r="AI265" s="330">
        <v>3.5104264983175324</v>
      </c>
      <c r="AJ265" s="331">
        <v>3.5995236175641705</v>
      </c>
      <c r="AK265" s="337">
        <v>3.5892870350893462</v>
      </c>
      <c r="AL265" s="338">
        <v>3.6706337438226191</v>
      </c>
      <c r="AM265" s="337">
        <v>3.4715663366288623</v>
      </c>
      <c r="AN265" s="331">
        <v>3.3144128359749292</v>
      </c>
      <c r="AO265" s="332">
        <v>3.1540380213309809</v>
      </c>
      <c r="AP265" s="333">
        <v>2.7263718489471191</v>
      </c>
      <c r="AQ265" s="332">
        <v>2.4412610673578783</v>
      </c>
      <c r="AR265" s="338">
        <v>3.7620123033812209</v>
      </c>
      <c r="AS265" s="337">
        <v>3.6424490200752682</v>
      </c>
      <c r="AT265" s="338">
        <v>3.7961342449639695</v>
      </c>
      <c r="AU265" s="337">
        <v>3.6528903341995891</v>
      </c>
      <c r="AV265" s="338">
        <v>3.6451787754018885</v>
      </c>
      <c r="AW265" s="337">
        <v>3.0953378087374745</v>
      </c>
      <c r="AX265" s="338">
        <v>3.6423125323089378</v>
      </c>
      <c r="AY265" s="337">
        <v>3.6063480058807205</v>
      </c>
      <c r="AZ265" s="338">
        <v>3.2935862893332453</v>
      </c>
      <c r="BA265" s="332">
        <v>4.5083000000000002</v>
      </c>
      <c r="BB265" s="333">
        <v>5.14981349245567</v>
      </c>
      <c r="BC265" s="15"/>
      <c r="BD265" s="151"/>
      <c r="BE265" s="151"/>
      <c r="BF265" s="151"/>
      <c r="BG265" s="151"/>
      <c r="BH265" s="151"/>
      <c r="BI265" s="151"/>
      <c r="BJ265" s="266">
        <f t="shared" si="203"/>
        <v>3.2152689697438568</v>
      </c>
      <c r="BK265" s="266">
        <f t="shared" si="204"/>
        <v>2.7806047026599443</v>
      </c>
      <c r="BL265" s="266">
        <f t="shared" si="205"/>
        <v>3.3371330767255265</v>
      </c>
      <c r="BM265" s="266">
        <f t="shared" si="206"/>
        <v>2.8859951086813878</v>
      </c>
      <c r="BN265" s="266">
        <f t="shared" si="207"/>
        <v>3.0547504644526793</v>
      </c>
      <c r="BO265" s="266"/>
      <c r="BP265" s="266">
        <f t="shared" si="208"/>
        <v>3.6534920699221032</v>
      </c>
      <c r="BQ265" s="292">
        <f t="shared" si="209"/>
        <v>3.2152689697438568</v>
      </c>
      <c r="BR265" s="292">
        <f t="shared" si="210"/>
        <v>3.4259008019494748</v>
      </c>
      <c r="BS265" s="292">
        <f t="shared" si="211"/>
        <v>3.6431132982757237</v>
      </c>
      <c r="BT265" s="292">
        <f t="shared" si="212"/>
        <v>3.5088588343158307</v>
      </c>
      <c r="BU265" s="292">
        <f t="shared" si="213"/>
        <v>3.5988781982417319</v>
      </c>
      <c r="BV265" s="292">
        <f t="shared" si="214"/>
        <v>3.6448236175641706</v>
      </c>
      <c r="BW265" s="169"/>
      <c r="BX265" s="148">
        <v>22.172511397849465</v>
      </c>
      <c r="BY265" s="165">
        <v>27.775524086021505</v>
      </c>
      <c r="BZ265" s="165">
        <v>8.1946636129032253</v>
      </c>
      <c r="CA265" s="165">
        <v>18.970924623655915</v>
      </c>
      <c r="CB265" s="165">
        <v>21.955216666666669</v>
      </c>
      <c r="CC265" s="165">
        <v>18.202601182795696</v>
      </c>
      <c r="CD265" s="165">
        <v>13.442193720430108</v>
      </c>
      <c r="CE265" s="165">
        <v>25.837890000000002</v>
      </c>
      <c r="CF265" s="165">
        <v>25.995954193548386</v>
      </c>
      <c r="CG265" s="200"/>
      <c r="CH265" s="295"/>
      <c r="CI265" s="295"/>
      <c r="CJ265" s="295"/>
      <c r="CK265" s="295"/>
      <c r="CL265" s="295"/>
      <c r="CM265" s="295"/>
      <c r="CN265" s="177"/>
      <c r="CO265" s="171">
        <f t="shared" si="216"/>
        <v>2040</v>
      </c>
      <c r="CP265" s="173">
        <f t="shared" si="215"/>
        <v>51257</v>
      </c>
      <c r="CQ265" s="272">
        <f t="shared" si="199"/>
        <v>3.6154432431809203</v>
      </c>
      <c r="CR265" s="272">
        <f t="shared" si="200"/>
        <v>3.5088588343158307</v>
      </c>
      <c r="CS265" s="272">
        <f t="shared" si="219"/>
        <v>3.6532522012464224</v>
      </c>
      <c r="CT265" s="272">
        <f t="shared" si="219"/>
        <v>3.608898511922642</v>
      </c>
      <c r="CU265" s="272">
        <f t="shared" si="219"/>
        <v>3.6532522012464224</v>
      </c>
      <c r="CV265" s="272">
        <f t="shared" si="201"/>
        <v>3.5849474695765839</v>
      </c>
      <c r="CW265" s="272">
        <f t="shared" si="202"/>
        <v>3.6333315162356072</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0"/>
        <v>51288</v>
      </c>
      <c r="C266" s="193">
        <f t="shared" si="217"/>
        <v>51317</v>
      </c>
      <c r="D266" s="191">
        <f t="shared" si="218"/>
        <v>51288</v>
      </c>
      <c r="E266" s="325">
        <v>33.195480000000003</v>
      </c>
      <c r="F266" s="329">
        <v>30.720880000000001</v>
      </c>
      <c r="G266" s="327">
        <v>38.670749999999998</v>
      </c>
      <c r="H266" s="328">
        <v>46.339739999999999</v>
      </c>
      <c r="I266" s="325">
        <v>20.009060000000002</v>
      </c>
      <c r="J266" s="329">
        <v>12.42596</v>
      </c>
      <c r="K266" s="327">
        <v>27.25189</v>
      </c>
      <c r="L266" s="328">
        <v>34.435049999999997</v>
      </c>
      <c r="M266" s="325">
        <v>29.656610000000001</v>
      </c>
      <c r="N266" s="329">
        <v>37.264569999999999</v>
      </c>
      <c r="O266" s="339">
        <f>G266+Sheet1!D260</f>
        <v>37.670749999999998</v>
      </c>
      <c r="P266" s="340">
        <f>H266+Sheet1!E260</f>
        <v>43.839739999999999</v>
      </c>
      <c r="Q266" s="325">
        <v>48.641010000000001</v>
      </c>
      <c r="R266" s="329">
        <v>42.39331</v>
      </c>
      <c r="S266" s="4">
        <v>45.043379999999999</v>
      </c>
      <c r="T266" s="5">
        <v>56.221229999999998</v>
      </c>
      <c r="U266" s="2">
        <v>46.043379999999999</v>
      </c>
      <c r="V266" s="3">
        <v>53.221229999999998</v>
      </c>
      <c r="W266" s="4">
        <v>26.69238</v>
      </c>
      <c r="X266" s="5">
        <v>16.584599999999998</v>
      </c>
      <c r="Y266" s="2">
        <v>48.043379999999999</v>
      </c>
      <c r="Z266" s="3">
        <v>55.221229999999998</v>
      </c>
      <c r="AA266" s="327">
        <v>53.598529999999997</v>
      </c>
      <c r="AB266" s="328">
        <v>46.283360000000002</v>
      </c>
      <c r="AC266" s="2">
        <v>44.543379999999999</v>
      </c>
      <c r="AD266" s="73">
        <v>52.721229999999998</v>
      </c>
      <c r="AE266" s="339">
        <f>I266+Sheet1!B260</f>
        <v>25.147760000000002</v>
      </c>
      <c r="AF266" s="342">
        <f>J266+Sheet1!C260</f>
        <v>20.094110000000001</v>
      </c>
      <c r="AG266" s="330">
        <v>4.1519257568933252</v>
      </c>
      <c r="AH266" s="331">
        <v>4.0450092137973597</v>
      </c>
      <c r="AI266" s="330">
        <v>3.6173430414134975</v>
      </c>
      <c r="AJ266" s="331">
        <v>3.6708013129614807</v>
      </c>
      <c r="AK266" s="337">
        <v>3.6605012606410758</v>
      </c>
      <c r="AL266" s="338">
        <v>3.742764345173379</v>
      </c>
      <c r="AM266" s="337">
        <v>3.5866842190115054</v>
      </c>
      <c r="AN266" s="331">
        <v>3.2787739882762743</v>
      </c>
      <c r="AO266" s="332">
        <v>3.1362185974816534</v>
      </c>
      <c r="AP266" s="333">
        <v>2.7441912727964466</v>
      </c>
      <c r="AQ266" s="332">
        <v>2.4590804912072053</v>
      </c>
      <c r="AR266" s="338">
        <v>3.8351214809796788</v>
      </c>
      <c r="AS266" s="337">
        <v>3.7143362007690608</v>
      </c>
      <c r="AT266" s="338">
        <v>3.869454988714363</v>
      </c>
      <c r="AU266" s="337">
        <v>3.7250482551822817</v>
      </c>
      <c r="AV266" s="338">
        <v>3.7169455473568962</v>
      </c>
      <c r="AW266" s="337">
        <v>3.1409666215998366</v>
      </c>
      <c r="AX266" s="338">
        <v>3.7141988667381214</v>
      </c>
      <c r="AY266" s="337">
        <v>3.6776680145084182</v>
      </c>
      <c r="AZ266" s="338">
        <v>3.3140075005826444</v>
      </c>
      <c r="BA266" s="332">
        <v>4.5439999999999996</v>
      </c>
      <c r="BB266" s="333">
        <v>4.9537998301130655</v>
      </c>
      <c r="BC266" s="15"/>
      <c r="BD266" s="151"/>
      <c r="BE266" s="151"/>
      <c r="BF266" s="151"/>
      <c r="BG266" s="151"/>
      <c r="BH266" s="151"/>
      <c r="BI266" s="151"/>
      <c r="BJ266" s="266">
        <f t="shared" si="203"/>
        <v>3.1971579586153607</v>
      </c>
      <c r="BK266" s="266">
        <f t="shared" si="204"/>
        <v>2.7987157137884404</v>
      </c>
      <c r="BL266" s="266">
        <f t="shared" si="205"/>
        <v>3.3183356613903543</v>
      </c>
      <c r="BM266" s="266">
        <f t="shared" si="206"/>
        <v>2.90479252401656</v>
      </c>
      <c r="BN266" s="266">
        <f t="shared" si="207"/>
        <v>3.0547504644526793</v>
      </c>
      <c r="BO266" s="266"/>
      <c r="BP266" s="266">
        <f t="shared" si="208"/>
        <v>3.725759833682937</v>
      </c>
      <c r="BQ266" s="292">
        <f t="shared" si="209"/>
        <v>3.1971579586153607</v>
      </c>
      <c r="BR266" s="292">
        <f t="shared" si="210"/>
        <v>3.3891825068747496</v>
      </c>
      <c r="BS266" s="292">
        <f t="shared" si="211"/>
        <v>3.7153167105759666</v>
      </c>
      <c r="BT266" s="292">
        <f t="shared" si="212"/>
        <v>3.6244042346798206</v>
      </c>
      <c r="BU266" s="292">
        <f t="shared" si="213"/>
        <v>3.67023708609887</v>
      </c>
      <c r="BV266" s="292">
        <f t="shared" si="214"/>
        <v>3.7161013129614808</v>
      </c>
      <c r="BW266" s="169"/>
      <c r="BX266" s="148">
        <v>32.150648888888888</v>
      </c>
      <c r="BY266" s="165">
        <v>41.908767999999995</v>
      </c>
      <c r="BZ266" s="165">
        <v>16.807306666666669</v>
      </c>
      <c r="CA266" s="165">
        <v>32.868859777777779</v>
      </c>
      <c r="CB266" s="165">
        <v>46.003092222222222</v>
      </c>
      <c r="CC266" s="165">
        <v>30.284779777777775</v>
      </c>
      <c r="CD266" s="165">
        <v>23.013996666666671</v>
      </c>
      <c r="CE266" s="165">
        <v>50.509902666666662</v>
      </c>
      <c r="CF266" s="165">
        <v>40.275434666666662</v>
      </c>
      <c r="CG266" s="200"/>
      <c r="CH266" s="295"/>
      <c r="CI266" s="295"/>
      <c r="CJ266" s="295"/>
      <c r="CK266" s="295"/>
      <c r="CL266" s="295"/>
      <c r="CM266" s="295"/>
      <c r="CN266" s="177"/>
      <c r="CO266" s="171">
        <f t="shared" si="216"/>
        <v>2040</v>
      </c>
      <c r="CP266" s="173">
        <f t="shared" si="215"/>
        <v>51288</v>
      </c>
      <c r="CQ266" s="272">
        <f t="shared" si="199"/>
        <v>3.7249552201305924</v>
      </c>
      <c r="CR266" s="272">
        <f t="shared" si="200"/>
        <v>3.6244042346798206</v>
      </c>
      <c r="CS266" s="272">
        <f t="shared" si="219"/>
        <v>3.7254556135466657</v>
      </c>
      <c r="CT266" s="272">
        <f t="shared" si="219"/>
        <v>3.6802573997797801</v>
      </c>
      <c r="CU266" s="272">
        <f t="shared" si="219"/>
        <v>3.7254556135466657</v>
      </c>
      <c r="CV266" s="272">
        <f t="shared" si="201"/>
        <v>3.7025875553992655</v>
      </c>
      <c r="CW266" s="272">
        <f t="shared" si="202"/>
        <v>3.7049242195274013</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0"/>
        <v>51318</v>
      </c>
      <c r="C267" s="193">
        <f t="shared" si="217"/>
        <v>51348</v>
      </c>
      <c r="D267" s="191">
        <f t="shared" si="218"/>
        <v>51318</v>
      </c>
      <c r="E267" s="325">
        <v>141.8716</v>
      </c>
      <c r="F267" s="329">
        <v>42.088830000000002</v>
      </c>
      <c r="G267" s="327">
        <v>199.12909999999999</v>
      </c>
      <c r="H267" s="328">
        <v>60.829279999999997</v>
      </c>
      <c r="I267" s="325">
        <v>127.55670000000001</v>
      </c>
      <c r="J267" s="329">
        <v>23.92408</v>
      </c>
      <c r="K267" s="327">
        <v>132.25540000000001</v>
      </c>
      <c r="L267" s="328">
        <v>42.043770000000002</v>
      </c>
      <c r="M267" s="325">
        <v>189.31270000000001</v>
      </c>
      <c r="N267" s="329">
        <v>51.704349999999998</v>
      </c>
      <c r="O267" s="339">
        <f>G267+Sheet1!D261</f>
        <v>203.62909999999999</v>
      </c>
      <c r="P267" s="340">
        <f>H267+Sheet1!E261</f>
        <v>61.829279999999997</v>
      </c>
      <c r="Q267" s="325">
        <v>229.04570000000001</v>
      </c>
      <c r="R267" s="329">
        <v>56.973950000000002</v>
      </c>
      <c r="S267" s="4">
        <v>211.4323</v>
      </c>
      <c r="T267" s="5">
        <v>71.248390000000001</v>
      </c>
      <c r="U267" s="2">
        <v>213.9323</v>
      </c>
      <c r="V267" s="3">
        <v>71.248390000000001</v>
      </c>
      <c r="W267" s="4">
        <v>129.3648</v>
      </c>
      <c r="X267" s="5">
        <v>33.63109</v>
      </c>
      <c r="Y267" s="2">
        <v>212.4323</v>
      </c>
      <c r="Z267" s="3">
        <v>71.248390000000001</v>
      </c>
      <c r="AA267" s="327">
        <v>231.50020000000001</v>
      </c>
      <c r="AB267" s="328">
        <v>62.255540000000003</v>
      </c>
      <c r="AC267" s="2">
        <v>210.4323</v>
      </c>
      <c r="AD267" s="73">
        <v>69.748390000000001</v>
      </c>
      <c r="AE267" s="339">
        <f>I267+Sheet1!B261</f>
        <v>131.57560000000001</v>
      </c>
      <c r="AF267" s="342">
        <f>J267+Sheet1!C261</f>
        <v>31.423929999999999</v>
      </c>
      <c r="AG267" s="330">
        <v>4.4013976907839112</v>
      </c>
      <c r="AH267" s="331">
        <v>4.2766617238386182</v>
      </c>
      <c r="AI267" s="330">
        <v>3.8133567037561016</v>
      </c>
      <c r="AJ267" s="331">
        <v>3.8668149753040839</v>
      </c>
      <c r="AK267" s="337">
        <v>3.8565469140114979</v>
      </c>
      <c r="AL267" s="338">
        <v>3.9408134703526554</v>
      </c>
      <c r="AM267" s="337">
        <v>3.7281961478541694</v>
      </c>
      <c r="AN267" s="331">
        <v>3.3500516836735841</v>
      </c>
      <c r="AO267" s="332">
        <v>3.1718574451803088</v>
      </c>
      <c r="AP267" s="333">
        <v>2.637274729700481</v>
      </c>
      <c r="AQ267" s="332">
        <v>2.3878027958098955</v>
      </c>
      <c r="AR267" s="338">
        <v>4.0354849954703012</v>
      </c>
      <c r="AS267" s="337">
        <v>3.9123367137012171</v>
      </c>
      <c r="AT267" s="338">
        <v>4.069711866445588</v>
      </c>
      <c r="AU267" s="337">
        <v>3.9241107573167153</v>
      </c>
      <c r="AV267" s="338">
        <v>3.9142534184758322</v>
      </c>
      <c r="AW267" s="337">
        <v>3.1558544114054112</v>
      </c>
      <c r="AX267" s="338">
        <v>3.9121998062173153</v>
      </c>
      <c r="AY267" s="337">
        <v>3.8736603494991417</v>
      </c>
      <c r="AZ267" s="338">
        <v>3.4135142961073761</v>
      </c>
      <c r="BA267" s="332">
        <v>4.7042999999999999</v>
      </c>
      <c r="BB267" s="333">
        <v>4.775605591619791</v>
      </c>
      <c r="BC267" s="15"/>
      <c r="BD267" s="151"/>
      <c r="BE267" s="151"/>
      <c r="BF267" s="151"/>
      <c r="BG267" s="151"/>
      <c r="BH267" s="151"/>
      <c r="BI267" s="151"/>
      <c r="BJ267" s="266">
        <f t="shared" si="203"/>
        <v>3.2333799808723538</v>
      </c>
      <c r="BK267" s="266">
        <f t="shared" si="204"/>
        <v>2.690049647017462</v>
      </c>
      <c r="BL267" s="266">
        <f t="shared" si="205"/>
        <v>3.3559304920606996</v>
      </c>
      <c r="BM267" s="266">
        <f t="shared" si="206"/>
        <v>2.7920080320055249</v>
      </c>
      <c r="BN267" s="266">
        <f t="shared" si="207"/>
        <v>3.0178420379890096</v>
      </c>
      <c r="BO267" s="266"/>
      <c r="BP267" s="266">
        <f t="shared" si="208"/>
        <v>3.9244961840252297</v>
      </c>
      <c r="BQ267" s="292">
        <f t="shared" si="209"/>
        <v>3.2333799808723538</v>
      </c>
      <c r="BR267" s="292">
        <f t="shared" si="210"/>
        <v>3.4626190970241999</v>
      </c>
      <c r="BS267" s="292">
        <f t="shared" si="211"/>
        <v>3.9140854963109581</v>
      </c>
      <c r="BT267" s="292">
        <f t="shared" si="212"/>
        <v>3.7664417021521324</v>
      </c>
      <c r="BU267" s="292">
        <f t="shared" si="213"/>
        <v>3.8666809803539208</v>
      </c>
      <c r="BV267" s="292">
        <f t="shared" si="214"/>
        <v>3.912114975304084</v>
      </c>
      <c r="BW267" s="169"/>
      <c r="BX267" s="148">
        <v>95.735480537634402</v>
      </c>
      <c r="BY267" s="165">
        <v>135.18402193548388</v>
      </c>
      <c r="BZ267" s="165">
        <v>79.640542365591415</v>
      </c>
      <c r="CA267" s="165">
        <v>125.68733387096776</v>
      </c>
      <c r="CB267" s="165">
        <v>149.48564354838712</v>
      </c>
      <c r="CC267" s="165">
        <v>90.544646344086033</v>
      </c>
      <c r="CD267" s="165">
        <v>85.268913870967751</v>
      </c>
      <c r="CE267" s="165">
        <v>153.24729268817205</v>
      </c>
      <c r="CF267" s="165">
        <v>138.0657423655914</v>
      </c>
      <c r="CG267" s="200"/>
      <c r="CH267" s="295"/>
      <c r="CI267" s="295"/>
      <c r="CJ267" s="295"/>
      <c r="CK267" s="295"/>
      <c r="CL267" s="295"/>
      <c r="CM267" s="295"/>
      <c r="CN267" s="177"/>
      <c r="CO267" s="171">
        <f t="shared" si="216"/>
        <v>2040</v>
      </c>
      <c r="CP267" s="173">
        <f t="shared" si="215"/>
        <v>51318</v>
      </c>
      <c r="CQ267" s="272">
        <f t="shared" si="199"/>
        <v>3.9257271778716598</v>
      </c>
      <c r="CR267" s="272">
        <f t="shared" si="200"/>
        <v>3.7664417021521324</v>
      </c>
      <c r="CS267" s="272">
        <f t="shared" si="219"/>
        <v>3.9242243992816568</v>
      </c>
      <c r="CT267" s="272">
        <f t="shared" si="219"/>
        <v>3.8767012940348304</v>
      </c>
      <c r="CU267" s="272">
        <f t="shared" si="219"/>
        <v>3.9242243992816568</v>
      </c>
      <c r="CV267" s="272">
        <f t="shared" si="201"/>
        <v>3.8471999745076126</v>
      </c>
      <c r="CW267" s="272">
        <f t="shared" si="202"/>
        <v>3.9018041535798353</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0"/>
        <v>51349</v>
      </c>
      <c r="C268" s="193">
        <f t="shared" si="217"/>
        <v>51379</v>
      </c>
      <c r="D268" s="191">
        <f t="shared" si="218"/>
        <v>51349</v>
      </c>
      <c r="E268" s="325">
        <v>154.05680000000001</v>
      </c>
      <c r="F268" s="329">
        <v>60.928550000000001</v>
      </c>
      <c r="G268" s="327">
        <v>175.2713</v>
      </c>
      <c r="H268" s="328">
        <v>86.062190000000001</v>
      </c>
      <c r="I268" s="325">
        <v>139.99100000000001</v>
      </c>
      <c r="J268" s="329">
        <v>43.86392</v>
      </c>
      <c r="K268" s="327">
        <v>141.55029999999999</v>
      </c>
      <c r="L268" s="328">
        <v>55.077489999999997</v>
      </c>
      <c r="M268" s="325">
        <v>165.905</v>
      </c>
      <c r="N268" s="329">
        <v>76.905230000000003</v>
      </c>
      <c r="O268" s="339">
        <f>G268+Sheet1!D262</f>
        <v>179.2713</v>
      </c>
      <c r="P268" s="340">
        <f>H268+Sheet1!E262</f>
        <v>86.562190000000001</v>
      </c>
      <c r="Q268" s="325">
        <v>181.55549999999999</v>
      </c>
      <c r="R268" s="329">
        <v>77.84151</v>
      </c>
      <c r="S268" s="4">
        <v>187.0763</v>
      </c>
      <c r="T268" s="5">
        <v>98.013000000000005</v>
      </c>
      <c r="U268" s="2">
        <v>189.0763</v>
      </c>
      <c r="V268" s="3">
        <v>98.513000000000005</v>
      </c>
      <c r="W268" s="4">
        <v>142.56010000000001</v>
      </c>
      <c r="X268" s="5">
        <v>55.989440000000002</v>
      </c>
      <c r="Y268" s="2">
        <v>187.0763</v>
      </c>
      <c r="Z268" s="3">
        <v>99.013000000000005</v>
      </c>
      <c r="AA268" s="327">
        <v>183.81739999999999</v>
      </c>
      <c r="AB268" s="328">
        <v>80.887439999999998</v>
      </c>
      <c r="AC268" s="2">
        <v>186.0763</v>
      </c>
      <c r="AD268" s="73">
        <v>97.513000000000005</v>
      </c>
      <c r="AE268" s="339">
        <f>I268+Sheet1!B262</f>
        <v>142.85995000000003</v>
      </c>
      <c r="AF268" s="342">
        <f>J268+Sheet1!C262</f>
        <v>50.487269999999995</v>
      </c>
      <c r="AG268" s="330">
        <v>4.5083142338798767</v>
      </c>
      <c r="AH268" s="331">
        <v>4.4192171146332386</v>
      </c>
      <c r="AI268" s="330">
        <v>3.9202732468520671</v>
      </c>
      <c r="AJ268" s="331">
        <v>3.9737315184000495</v>
      </c>
      <c r="AK268" s="337">
        <v>3.9634391880465882</v>
      </c>
      <c r="AL268" s="338">
        <v>4.0481107590877308</v>
      </c>
      <c r="AM268" s="337">
        <v>3.8330696702360778</v>
      </c>
      <c r="AN268" s="331">
        <v>3.4213293790708943</v>
      </c>
      <c r="AO268" s="332">
        <v>3.243135140577619</v>
      </c>
      <c r="AP268" s="333">
        <v>2.6550941535498089</v>
      </c>
      <c r="AQ268" s="332">
        <v>2.3878027958098955</v>
      </c>
      <c r="AR268" s="338">
        <v>4.1431432760180229</v>
      </c>
      <c r="AS268" s="337">
        <v>4.0194980807051079</v>
      </c>
      <c r="AT268" s="338">
        <v>4.1774510438628942</v>
      </c>
      <c r="AU268" s="337">
        <v>4.0314371839151235</v>
      </c>
      <c r="AV268" s="338">
        <v>4.0214193157044207</v>
      </c>
      <c r="AW268" s="337">
        <v>3.1891814833235355</v>
      </c>
      <c r="AX268" s="338">
        <v>4.0193608496337285</v>
      </c>
      <c r="AY268" s="337">
        <v>3.9805930719690243</v>
      </c>
      <c r="AZ268" s="338">
        <v>3.4949323103570271</v>
      </c>
      <c r="BA268" s="332">
        <v>4.8112000000000004</v>
      </c>
      <c r="BB268" s="333">
        <v>4.775605591619791</v>
      </c>
      <c r="BC268" s="15"/>
      <c r="BD268" s="151"/>
      <c r="BE268" s="151"/>
      <c r="BF268" s="151"/>
      <c r="BG268" s="151"/>
      <c r="BH268" s="151"/>
      <c r="BI268" s="151"/>
      <c r="BJ268" s="266">
        <f t="shared" si="203"/>
        <v>3.3058240253863391</v>
      </c>
      <c r="BK268" s="266">
        <f t="shared" si="204"/>
        <v>2.708160658145959</v>
      </c>
      <c r="BL268" s="266">
        <f t="shared" si="205"/>
        <v>3.4311201534013893</v>
      </c>
      <c r="BM268" s="266">
        <f t="shared" si="206"/>
        <v>2.810805447340698</v>
      </c>
      <c r="BN268" s="266">
        <f t="shared" si="207"/>
        <v>3.0639775710685964</v>
      </c>
      <c r="BO268" s="266"/>
      <c r="BP268" s="266">
        <f t="shared" si="208"/>
        <v>4.0328978296664806</v>
      </c>
      <c r="BQ268" s="292">
        <f t="shared" si="209"/>
        <v>3.3058240253863391</v>
      </c>
      <c r="BR268" s="292">
        <f t="shared" si="210"/>
        <v>3.536055687173651</v>
      </c>
      <c r="BS268" s="292">
        <f t="shared" si="211"/>
        <v>4.0224625357868682</v>
      </c>
      <c r="BT268" s="292">
        <f t="shared" si="212"/>
        <v>3.8717046976172615</v>
      </c>
      <c r="BU268" s="292">
        <f t="shared" si="213"/>
        <v>3.9737903919436564</v>
      </c>
      <c r="BV268" s="292">
        <f t="shared" si="214"/>
        <v>4.0190315184000491</v>
      </c>
      <c r="BW268" s="169"/>
      <c r="BX268" s="148">
        <v>115.00301774193548</v>
      </c>
      <c r="BY268" s="165">
        <v>137.86102806451612</v>
      </c>
      <c r="BZ268" s="165">
        <v>99.679643870967737</v>
      </c>
      <c r="CA268" s="165">
        <v>128.58251580645162</v>
      </c>
      <c r="CB268" s="165">
        <v>138.06253645161289</v>
      </c>
      <c r="CC268" s="165">
        <v>105.28750870967741</v>
      </c>
      <c r="CD268" s="165">
        <v>104.12301967741936</v>
      </c>
      <c r="CE268" s="165">
        <v>140.65322322580647</v>
      </c>
      <c r="CF268" s="165">
        <v>140.39328612903225</v>
      </c>
      <c r="CG268" s="200"/>
      <c r="CH268" s="295"/>
      <c r="CI268" s="295"/>
      <c r="CJ268" s="295"/>
      <c r="CK268" s="295"/>
      <c r="CL268" s="295"/>
      <c r="CM268" s="295"/>
      <c r="CN268" s="177"/>
      <c r="CO268" s="171">
        <f t="shared" si="216"/>
        <v>2040</v>
      </c>
      <c r="CP268" s="173">
        <f t="shared" si="215"/>
        <v>51349</v>
      </c>
      <c r="CQ268" s="272">
        <f t="shared" si="199"/>
        <v>4.0352391548213324</v>
      </c>
      <c r="CR268" s="272">
        <f t="shared" si="200"/>
        <v>3.8717046976172615</v>
      </c>
      <c r="CS268" s="272">
        <f t="shared" si="219"/>
        <v>4.0326014387575668</v>
      </c>
      <c r="CT268" s="272">
        <f t="shared" si="219"/>
        <v>3.9838107056245664</v>
      </c>
      <c r="CU268" s="272">
        <f t="shared" si="219"/>
        <v>4.0326014387575668</v>
      </c>
      <c r="CV268" s="272">
        <f t="shared" si="201"/>
        <v>3.9543712490149585</v>
      </c>
      <c r="CW268" s="272">
        <f t="shared" si="202"/>
        <v>4.0091932085175266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0"/>
        <v>51380</v>
      </c>
      <c r="C269" s="193">
        <f t="shared" si="217"/>
        <v>51409</v>
      </c>
      <c r="D269" s="191">
        <f t="shared" si="218"/>
        <v>51380</v>
      </c>
      <c r="E269" s="325">
        <v>53.93694</v>
      </c>
      <c r="F269" s="329">
        <v>47.356900000000003</v>
      </c>
      <c r="G269" s="327">
        <v>63.501690000000004</v>
      </c>
      <c r="H269" s="328">
        <v>63.763539999999999</v>
      </c>
      <c r="I269" s="325">
        <v>34.003729999999997</v>
      </c>
      <c r="J269" s="329">
        <v>26.78978</v>
      </c>
      <c r="K269" s="327">
        <v>59.00282</v>
      </c>
      <c r="L269" s="328">
        <v>65.920140000000004</v>
      </c>
      <c r="M269" s="325">
        <v>60.231050000000003</v>
      </c>
      <c r="N269" s="329">
        <v>64.38794</v>
      </c>
      <c r="O269" s="339">
        <f>G269+Sheet1!D263</f>
        <v>65.501689999999996</v>
      </c>
      <c r="P269" s="340">
        <f>H269+Sheet1!E263</f>
        <v>61.763539999999999</v>
      </c>
      <c r="Q269" s="325">
        <v>43.70393</v>
      </c>
      <c r="R269" s="329">
        <v>39.261870000000002</v>
      </c>
      <c r="S269" s="4">
        <v>70.731219999999993</v>
      </c>
      <c r="T269" s="5">
        <v>73.033500000000004</v>
      </c>
      <c r="U269" s="2">
        <v>75.731219999999993</v>
      </c>
      <c r="V269" s="3">
        <v>74.033500000000004</v>
      </c>
      <c r="W269" s="4">
        <v>45.233969999999999</v>
      </c>
      <c r="X269" s="5">
        <v>37.52073</v>
      </c>
      <c r="Y269" s="2">
        <v>75.231219999999993</v>
      </c>
      <c r="Z269" s="3">
        <v>76.033500000000004</v>
      </c>
      <c r="AA269" s="327">
        <v>48.609789999999997</v>
      </c>
      <c r="AB269" s="328">
        <v>44.499360000000003</v>
      </c>
      <c r="AC269" s="2">
        <v>73.731219999999993</v>
      </c>
      <c r="AD269" s="73">
        <v>72.533500000000004</v>
      </c>
      <c r="AE269" s="339">
        <f>I269+Sheet1!B263</f>
        <v>37.578179999999996</v>
      </c>
      <c r="AF269" s="342">
        <f>J269+Sheet1!C263</f>
        <v>33.01643</v>
      </c>
      <c r="AG269" s="330">
        <v>4.347939419235928</v>
      </c>
      <c r="AH269" s="331">
        <v>4.2766617238386182</v>
      </c>
      <c r="AI269" s="330">
        <v>3.8133567037561016</v>
      </c>
      <c r="AJ269" s="331">
        <v>3.8668149753040839</v>
      </c>
      <c r="AK269" s="337">
        <v>3.8565142729954727</v>
      </c>
      <c r="AL269" s="338">
        <v>3.9409800319260881</v>
      </c>
      <c r="AM269" s="337">
        <v>3.7380561964464385</v>
      </c>
      <c r="AN269" s="331">
        <v>3.3856905313722394</v>
      </c>
      <c r="AO269" s="332">
        <v>3.1896768690296362</v>
      </c>
      <c r="AP269" s="333">
        <v>2.7620106966457745</v>
      </c>
      <c r="AQ269" s="332">
        <v>2.4590804912072053</v>
      </c>
      <c r="AR269" s="338">
        <v>4.0357464931653153</v>
      </c>
      <c r="AS269" s="337">
        <v>3.9123440795081477</v>
      </c>
      <c r="AT269" s="338">
        <v>4.070082167527354</v>
      </c>
      <c r="AU269" s="337">
        <v>3.9241555514886888</v>
      </c>
      <c r="AV269" s="338">
        <v>3.9144042199698701</v>
      </c>
      <c r="AW269" s="337">
        <v>3.2283087748676111</v>
      </c>
      <c r="AX269" s="338">
        <v>3.9122754081594238</v>
      </c>
      <c r="AY269" s="337">
        <v>3.873682110176492</v>
      </c>
      <c r="AZ269" s="338">
        <v>3.4121419754019668</v>
      </c>
      <c r="BA269" s="332">
        <v>4.6864999999999997</v>
      </c>
      <c r="BB269" s="333">
        <v>4.7399667439211353</v>
      </c>
      <c r="BC269" s="15"/>
      <c r="BD269" s="151"/>
      <c r="BE269" s="151"/>
      <c r="BF269" s="151"/>
      <c r="BG269" s="151"/>
      <c r="BH269" s="151"/>
      <c r="BI269" s="151"/>
      <c r="BJ269" s="266">
        <f t="shared" si="203"/>
        <v>3.2514909920008499</v>
      </c>
      <c r="BK269" s="266">
        <f t="shared" si="204"/>
        <v>2.816826724916937</v>
      </c>
      <c r="BL269" s="266">
        <f t="shared" si="205"/>
        <v>3.3747279073958718</v>
      </c>
      <c r="BM269" s="266">
        <f t="shared" si="206"/>
        <v>2.9235899393517326</v>
      </c>
      <c r="BN269" s="266">
        <f t="shared" si="207"/>
        <v>3.0916588909163476</v>
      </c>
      <c r="BO269" s="266"/>
      <c r="BP269" s="266">
        <f t="shared" si="208"/>
        <v>3.9244961840252297</v>
      </c>
      <c r="BQ269" s="292">
        <f t="shared" si="209"/>
        <v>3.2514909920008499</v>
      </c>
      <c r="BR269" s="292">
        <f t="shared" si="210"/>
        <v>3.4993373920989255</v>
      </c>
      <c r="BS269" s="292">
        <f t="shared" si="211"/>
        <v>3.9140524019015235</v>
      </c>
      <c r="BT269" s="292">
        <f t="shared" si="212"/>
        <v>3.7763383684095539</v>
      </c>
      <c r="BU269" s="292">
        <f t="shared" si="213"/>
        <v>3.8666482730319771</v>
      </c>
      <c r="BV269" s="292">
        <f t="shared" si="214"/>
        <v>3.912114975304084</v>
      </c>
      <c r="BW269" s="169"/>
      <c r="BX269" s="148">
        <v>50.86625466666667</v>
      </c>
      <c r="BY269" s="165">
        <v>63.623886666666671</v>
      </c>
      <c r="BZ269" s="165">
        <v>30.637220000000003</v>
      </c>
      <c r="CA269" s="165">
        <v>62.170932000000001</v>
      </c>
      <c r="CB269" s="165">
        <v>41.630968666666668</v>
      </c>
      <c r="CC269" s="165">
        <v>62.230902666666665</v>
      </c>
      <c r="CD269" s="165">
        <v>35.449363333333331</v>
      </c>
      <c r="CE269" s="165">
        <v>46.691589333333333</v>
      </c>
      <c r="CF269" s="165">
        <v>63.757219999999997</v>
      </c>
      <c r="CG269" s="200"/>
      <c r="CH269" s="295"/>
      <c r="CI269" s="295"/>
      <c r="CJ269" s="295"/>
      <c r="CK269" s="295"/>
      <c r="CL269" s="295"/>
      <c r="CM269" s="295"/>
      <c r="CN269" s="177"/>
      <c r="CO269" s="171">
        <f t="shared" si="216"/>
        <v>2040</v>
      </c>
      <c r="CP269" s="173">
        <f t="shared" si="215"/>
        <v>51380</v>
      </c>
      <c r="CQ269" s="272">
        <f t="shared" si="199"/>
        <v>3.9257271778716598</v>
      </c>
      <c r="CR269" s="272">
        <f t="shared" si="200"/>
        <v>3.7763383684095539</v>
      </c>
      <c r="CS269" s="272">
        <f t="shared" si="219"/>
        <v>3.9241913048722226</v>
      </c>
      <c r="CT269" s="272">
        <f t="shared" si="219"/>
        <v>3.8766685867128867</v>
      </c>
      <c r="CU269" s="272">
        <f t="shared" si="219"/>
        <v>3.9241913048722226</v>
      </c>
      <c r="CV269" s="272">
        <f t="shared" si="201"/>
        <v>3.8572760542495486</v>
      </c>
      <c r="CW269" s="272">
        <f t="shared" si="202"/>
        <v>3.9018041535798353</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0"/>
        <v>51410</v>
      </c>
      <c r="C270" s="193">
        <f t="shared" si="217"/>
        <v>51440</v>
      </c>
      <c r="D270" s="191">
        <f t="shared" si="218"/>
        <v>51410</v>
      </c>
      <c r="E270" s="325">
        <v>67.623500000000007</v>
      </c>
      <c r="F270" s="329">
        <v>56.66431</v>
      </c>
      <c r="G270" s="327">
        <v>52.115609999999997</v>
      </c>
      <c r="H270" s="328">
        <v>52.158119999999997</v>
      </c>
      <c r="I270" s="325">
        <v>47.622920000000001</v>
      </c>
      <c r="J270" s="329">
        <v>36.157989999999998</v>
      </c>
      <c r="K270" s="327">
        <v>71.300349999999995</v>
      </c>
      <c r="L270" s="328">
        <v>71.864670000000004</v>
      </c>
      <c r="M270" s="325">
        <v>71.670829999999995</v>
      </c>
      <c r="N270" s="329">
        <v>71.997060000000005</v>
      </c>
      <c r="O270" s="339">
        <f>G270+Sheet1!D264</f>
        <v>50.365609999999997</v>
      </c>
      <c r="P270" s="340">
        <f>H270+Sheet1!E264</f>
        <v>50.158119999999997</v>
      </c>
      <c r="Q270" s="325">
        <v>29.702359999999999</v>
      </c>
      <c r="R270" s="329">
        <v>31.251249999999999</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31.842610000000001</v>
      </c>
      <c r="AB270" s="328">
        <v>35.751890000000003</v>
      </c>
      <c r="AC270" s="2">
        <v>61.797510000000003</v>
      </c>
      <c r="AD270" s="73">
        <v>60.968620000000001</v>
      </c>
      <c r="AE270" s="339">
        <f>I270+Sheet1!B264</f>
        <v>52.835819999999998</v>
      </c>
      <c r="AF270" s="342">
        <f>J270+Sheet1!C264</f>
        <v>39.746089999999995</v>
      </c>
      <c r="AG270" s="330">
        <v>4.3301199953866014</v>
      </c>
      <c r="AH270" s="331">
        <v>4.3657588430852563</v>
      </c>
      <c r="AI270" s="330">
        <v>3.8846343991534118</v>
      </c>
      <c r="AJ270" s="331">
        <v>3.955912094550722</v>
      </c>
      <c r="AK270" s="337">
        <v>3.9455381991978791</v>
      </c>
      <c r="AL270" s="338">
        <v>4.0297050701606105</v>
      </c>
      <c r="AM270" s="337">
        <v>3.8798368619632084</v>
      </c>
      <c r="AN270" s="331">
        <v>3.5995236175641705</v>
      </c>
      <c r="AO270" s="332">
        <v>3.4569682267695496</v>
      </c>
      <c r="AP270" s="333">
        <v>3.1183991736323255</v>
      </c>
      <c r="AQ270" s="332">
        <v>2.7620106966457745</v>
      </c>
      <c r="AR270" s="338">
        <v>4.1241766771738329</v>
      </c>
      <c r="AS270" s="337">
        <v>4.0009348003820593</v>
      </c>
      <c r="AT270" s="338">
        <v>4.1587563283499751</v>
      </c>
      <c r="AU270" s="337">
        <v>4.0123460852701864</v>
      </c>
      <c r="AV270" s="338">
        <v>4.0032170573596852</v>
      </c>
      <c r="AW270" s="337">
        <v>3.4833465815775559</v>
      </c>
      <c r="AX270" s="338">
        <v>4.0008656410797077</v>
      </c>
      <c r="AY270" s="337">
        <v>3.9628280247859511</v>
      </c>
      <c r="AZ270" s="338">
        <v>3.6089398746493067</v>
      </c>
      <c r="BA270" s="332">
        <v>4.9359999999999999</v>
      </c>
      <c r="BB270" s="333">
        <v>4.7934250154691176</v>
      </c>
      <c r="BC270" s="15"/>
      <c r="BD270" s="151"/>
      <c r="BE270" s="151"/>
      <c r="BF270" s="151"/>
      <c r="BG270" s="151"/>
      <c r="BH270" s="151"/>
      <c r="BI270" s="151"/>
      <c r="BJ270" s="266">
        <f t="shared" si="203"/>
        <v>3.5231561589282951</v>
      </c>
      <c r="BK270" s="266">
        <f t="shared" si="204"/>
        <v>3.1790469474868641</v>
      </c>
      <c r="BL270" s="266">
        <f t="shared" si="205"/>
        <v>3.6566891374234585</v>
      </c>
      <c r="BM270" s="266">
        <f t="shared" si="206"/>
        <v>3.2995382460551816</v>
      </c>
      <c r="BN270" s="266">
        <f t="shared" si="207"/>
        <v>3.4146076224734498</v>
      </c>
      <c r="BO270" s="266"/>
      <c r="BP270" s="266">
        <f t="shared" si="208"/>
        <v>4.014830888726272</v>
      </c>
      <c r="BQ270" s="292">
        <f t="shared" si="209"/>
        <v>3.5231561589282951</v>
      </c>
      <c r="BR270" s="292">
        <f t="shared" si="210"/>
        <v>3.7196471625472789</v>
      </c>
      <c r="BS270" s="292">
        <f t="shared" si="211"/>
        <v>4.0043128968852066</v>
      </c>
      <c r="BT270" s="292">
        <f t="shared" si="212"/>
        <v>3.9186455705743333</v>
      </c>
      <c r="BU270" s="292">
        <f t="shared" si="213"/>
        <v>3.9558530395974034</v>
      </c>
      <c r="BV270" s="292">
        <f t="shared" si="214"/>
        <v>4.0012120945507217</v>
      </c>
      <c r="BW270" s="169"/>
      <c r="BX270" s="148">
        <v>63.027710645161292</v>
      </c>
      <c r="BY270" s="165">
        <v>52.133436774193548</v>
      </c>
      <c r="BZ270" s="165">
        <v>42.815046129032254</v>
      </c>
      <c r="CA270" s="165">
        <v>71.807636129032261</v>
      </c>
      <c r="CB270" s="165">
        <v>30.351894516129033</v>
      </c>
      <c r="CC270" s="165">
        <v>71.537000322580639</v>
      </c>
      <c r="CD270" s="165">
        <v>47.34657838709677</v>
      </c>
      <c r="CE270" s="165">
        <v>33.481985483870972</v>
      </c>
      <c r="CF270" s="165">
        <v>50.278598064516125</v>
      </c>
      <c r="CG270" s="200"/>
      <c r="CH270" s="295"/>
      <c r="CI270" s="295"/>
      <c r="CJ270" s="295"/>
      <c r="CK270" s="295"/>
      <c r="CL270" s="295"/>
      <c r="CM270" s="295"/>
      <c r="CN270" s="177"/>
      <c r="CO270" s="171">
        <f t="shared" si="216"/>
        <v>2040</v>
      </c>
      <c r="CP270" s="173">
        <f t="shared" si="215"/>
        <v>51410</v>
      </c>
      <c r="CQ270" s="272">
        <f t="shared" si="199"/>
        <v>3.9987351625047749</v>
      </c>
      <c r="CR270" s="272">
        <f t="shared" si="200"/>
        <v>3.9186455705743333</v>
      </c>
      <c r="CS270" s="272">
        <f t="shared" si="219"/>
        <v>4.0144517998559053</v>
      </c>
      <c r="CT270" s="272">
        <f t="shared" si="219"/>
        <v>3.965873353278313</v>
      </c>
      <c r="CU270" s="272">
        <f t="shared" si="219"/>
        <v>4.0144517998559053</v>
      </c>
      <c r="CV270" s="272">
        <f t="shared" si="201"/>
        <v>4.0021630979839848</v>
      </c>
      <c r="CW270" s="272">
        <f t="shared" si="202"/>
        <v>3.9912950326945782</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0"/>
        <v>51441</v>
      </c>
      <c r="C271" s="193">
        <f t="shared" si="217"/>
        <v>51470</v>
      </c>
      <c r="D271" s="191">
        <f t="shared" si="218"/>
        <v>51441</v>
      </c>
      <c r="E271" s="325">
        <v>72.052700000000002</v>
      </c>
      <c r="F271" s="329">
        <v>61.879980000000003</v>
      </c>
      <c r="G271" s="327">
        <v>53.596510000000002</v>
      </c>
      <c r="H271" s="328">
        <v>53.636740000000003</v>
      </c>
      <c r="I271" s="325">
        <v>52.123100000000001</v>
      </c>
      <c r="J271" s="329">
        <v>41.643799999999999</v>
      </c>
      <c r="K271" s="327">
        <v>73.286580000000001</v>
      </c>
      <c r="L271" s="328">
        <v>74.058419999999998</v>
      </c>
      <c r="M271" s="325">
        <v>74.071830000000006</v>
      </c>
      <c r="N271" s="329">
        <v>74.890289999999993</v>
      </c>
      <c r="O271" s="339">
        <f>G271+Sheet1!D265</f>
        <v>51.596510000000002</v>
      </c>
      <c r="P271" s="340">
        <f>H271+Sheet1!E265</f>
        <v>51.636740000000003</v>
      </c>
      <c r="Q271" s="325">
        <v>31.951989999999999</v>
      </c>
      <c r="R271" s="329">
        <v>34.220570000000002</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33.979080000000003</v>
      </c>
      <c r="AB271" s="328">
        <v>37.444240000000001</v>
      </c>
      <c r="AC271" s="2">
        <v>61.282679999999999</v>
      </c>
      <c r="AD271" s="73">
        <v>63.559869999999997</v>
      </c>
      <c r="AE271" s="339">
        <f>I271+Sheet1!B265</f>
        <v>55.864750000000001</v>
      </c>
      <c r="AF271" s="342">
        <f>J271+Sheet1!C265</f>
        <v>44.450749999999992</v>
      </c>
      <c r="AG271" s="330">
        <v>4.5617725054278599</v>
      </c>
      <c r="AH271" s="331">
        <v>4.6330502008251697</v>
      </c>
      <c r="AI271" s="330">
        <v>4.1519257568933252</v>
      </c>
      <c r="AJ271" s="331">
        <v>4.2944811476879456</v>
      </c>
      <c r="AK271" s="337">
        <v>4.2840028847253215</v>
      </c>
      <c r="AL271" s="338">
        <v>4.3738365258582128</v>
      </c>
      <c r="AM271" s="337">
        <v>4.0674521168311077</v>
      </c>
      <c r="AN271" s="331">
        <v>4.0628286376466871</v>
      </c>
      <c r="AO271" s="332">
        <v>4.0093703660987048</v>
      </c>
      <c r="AP271" s="333">
        <v>4.437036538482567</v>
      </c>
      <c r="AQ271" s="332">
        <v>2.9402049351390498</v>
      </c>
      <c r="AR271" s="338">
        <v>4.4746374155586484</v>
      </c>
      <c r="AS271" s="337">
        <v>4.3444973895628669</v>
      </c>
      <c r="AT271" s="338">
        <v>4.5095649587673927</v>
      </c>
      <c r="AU271" s="337">
        <v>4.3584684068463648</v>
      </c>
      <c r="AV271" s="338">
        <v>4.345405505686295</v>
      </c>
      <c r="AW271" s="337">
        <v>4.5532243877783225</v>
      </c>
      <c r="AX271" s="338">
        <v>4.3443576793900318</v>
      </c>
      <c r="AY271" s="337">
        <v>4.3014666563296942</v>
      </c>
      <c r="AZ271" s="338">
        <v>4.0933683538919956</v>
      </c>
      <c r="BA271" s="332">
        <v>5.4348999999999998</v>
      </c>
      <c r="BB271" s="333">
        <v>4.8825221347157566</v>
      </c>
      <c r="BC271" s="15"/>
      <c r="BD271" s="151"/>
      <c r="BE271" s="151"/>
      <c r="BF271" s="151"/>
      <c r="BG271" s="151"/>
      <c r="BH271" s="151"/>
      <c r="BI271" s="151"/>
      <c r="BJ271" s="266">
        <f t="shared" si="203"/>
        <v>4.0845975039116826</v>
      </c>
      <c r="BK271" s="266">
        <f t="shared" si="204"/>
        <v>4.5192617709955956</v>
      </c>
      <c r="BL271" s="266">
        <f t="shared" si="205"/>
        <v>4.2394090128138053</v>
      </c>
      <c r="BM271" s="266">
        <f t="shared" si="206"/>
        <v>4.6905469808579445</v>
      </c>
      <c r="BN271" s="266">
        <f t="shared" si="207"/>
        <v>4.3834538171447575</v>
      </c>
      <c r="BO271" s="266"/>
      <c r="BP271" s="266">
        <f t="shared" si="208"/>
        <v>4.3581027665902319</v>
      </c>
      <c r="BQ271" s="292">
        <f t="shared" si="209"/>
        <v>4.0845975039116826</v>
      </c>
      <c r="BR271" s="292">
        <f t="shared" si="210"/>
        <v>4.1969849985187109</v>
      </c>
      <c r="BS271" s="292">
        <f t="shared" si="211"/>
        <v>4.3474789574422807</v>
      </c>
      <c r="BT271" s="292">
        <f t="shared" si="212"/>
        <v>4.1069575798766511</v>
      </c>
      <c r="BU271" s="292">
        <f t="shared" si="213"/>
        <v>4.2950052714869438</v>
      </c>
      <c r="BV271" s="292">
        <f t="shared" si="214"/>
        <v>4.3397811476879458</v>
      </c>
      <c r="BW271" s="169"/>
      <c r="BX271" s="148">
        <v>67.523652676837727</v>
      </c>
      <c r="BY271" s="165">
        <v>53.614420998613042</v>
      </c>
      <c r="BZ271" s="165">
        <v>47.457558668515951</v>
      </c>
      <c r="CA271" s="165">
        <v>74.436220651872404</v>
      </c>
      <c r="CB271" s="165">
        <v>32.961995797503469</v>
      </c>
      <c r="CC271" s="165">
        <v>73.630214729542303</v>
      </c>
      <c r="CD271" s="165">
        <v>50.783066227461859</v>
      </c>
      <c r="CE271" s="165">
        <v>35.521821137309296</v>
      </c>
      <c r="CF271" s="165">
        <v>51.614420998613035</v>
      </c>
      <c r="CG271" s="200"/>
      <c r="CH271" s="295"/>
      <c r="CI271" s="295"/>
      <c r="CJ271" s="295"/>
      <c r="CK271" s="295"/>
      <c r="CL271" s="295"/>
      <c r="CM271" s="295"/>
      <c r="CN271" s="177"/>
      <c r="CO271" s="171">
        <f t="shared" si="216"/>
        <v>2040</v>
      </c>
      <c r="CP271" s="173">
        <f t="shared" si="215"/>
        <v>51441</v>
      </c>
      <c r="CQ271" s="272">
        <f t="shared" si="199"/>
        <v>4.2725151048789565</v>
      </c>
      <c r="CR271" s="272">
        <f t="shared" si="200"/>
        <v>4.1069575798766511</v>
      </c>
      <c r="CS271" s="272">
        <f t="shared" si="219"/>
        <v>4.3576178604129794</v>
      </c>
      <c r="CT271" s="272">
        <f t="shared" si="219"/>
        <v>4.3050255851678534</v>
      </c>
      <c r="CU271" s="272">
        <f t="shared" si="219"/>
        <v>4.3576178604129794</v>
      </c>
      <c r="CV271" s="272">
        <f t="shared" si="201"/>
        <v>4.1938889552312668</v>
      </c>
      <c r="CW271" s="272">
        <f t="shared" si="202"/>
        <v>4.3313603733306003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0"/>
        <v>51471</v>
      </c>
      <c r="C272" s="193">
        <f t="shared" si="217"/>
        <v>51501</v>
      </c>
      <c r="D272" s="191">
        <f t="shared" si="218"/>
        <v>51471</v>
      </c>
      <c r="E272" s="325">
        <v>81.536180000000002</v>
      </c>
      <c r="F272" s="329">
        <v>66.896810000000002</v>
      </c>
      <c r="G272" s="327">
        <v>60.097819999999999</v>
      </c>
      <c r="H272" s="328">
        <v>56.891919999999999</v>
      </c>
      <c r="I272" s="325">
        <v>66.499529999999993</v>
      </c>
      <c r="J272" s="329">
        <v>47.381749999999997</v>
      </c>
      <c r="K272" s="327">
        <v>73.954920000000001</v>
      </c>
      <c r="L272" s="328">
        <v>73.633049999999997</v>
      </c>
      <c r="M272" s="325">
        <v>75.327340000000007</v>
      </c>
      <c r="N272" s="329">
        <v>75.289180000000002</v>
      </c>
      <c r="O272" s="339">
        <f>G272+Sheet1!D266</f>
        <v>58.097819999999999</v>
      </c>
      <c r="P272" s="340">
        <f>H272+Sheet1!E266</f>
        <v>54.891919999999999</v>
      </c>
      <c r="Q272" s="325">
        <v>38.636339999999997</v>
      </c>
      <c r="R272" s="329">
        <v>36.748989999999999</v>
      </c>
      <c r="S272" s="4">
        <v>69.169160000000005</v>
      </c>
      <c r="T272" s="5">
        <v>64.435820000000007</v>
      </c>
      <c r="U272" s="2">
        <v>70.669160000000005</v>
      </c>
      <c r="V272" s="3">
        <v>68.435820000000007</v>
      </c>
      <c r="W272" s="4">
        <v>84.078900000000004</v>
      </c>
      <c r="X272" s="5">
        <v>62.08963</v>
      </c>
      <c r="Y272" s="2">
        <v>70.169160000000005</v>
      </c>
      <c r="Z272" s="3">
        <v>69.435820000000007</v>
      </c>
      <c r="AA272" s="327">
        <v>40.899070000000002</v>
      </c>
      <c r="AB272" s="328">
        <v>40.639800000000001</v>
      </c>
      <c r="AC272" s="2">
        <v>72.669160000000005</v>
      </c>
      <c r="AD272" s="73">
        <v>67.435820000000007</v>
      </c>
      <c r="AE272" s="339">
        <f>I272+Sheet1!B266</f>
        <v>68.017079999999993</v>
      </c>
      <c r="AF272" s="342">
        <f>J272+Sheet1!C266</f>
        <v>48.906299999999995</v>
      </c>
      <c r="AG272" s="330">
        <v>4.7399667439211353</v>
      </c>
      <c r="AH272" s="331">
        <v>4.9894386778117212</v>
      </c>
      <c r="AI272" s="330">
        <v>4.5083142338798767</v>
      </c>
      <c r="AJ272" s="331">
        <v>4.5974113531265148</v>
      </c>
      <c r="AK272" s="337">
        <v>4.5868086301830022</v>
      </c>
      <c r="AL272" s="338">
        <v>4.6804660161840266</v>
      </c>
      <c r="AM272" s="337">
        <v>4.3394117615010508</v>
      </c>
      <c r="AN272" s="331">
        <v>4.3301199953866014</v>
      </c>
      <c r="AO272" s="332">
        <v>4.2766617238386182</v>
      </c>
      <c r="AP272" s="333">
        <v>4.7221473200718078</v>
      </c>
      <c r="AQ272" s="332">
        <v>2.9580243589883772</v>
      </c>
      <c r="AR272" s="338">
        <v>4.7855743429640443</v>
      </c>
      <c r="AS272" s="337">
        <v>4.6505663374833226</v>
      </c>
      <c r="AT272" s="338">
        <v>4.8209167527757524</v>
      </c>
      <c r="AU272" s="337">
        <v>4.666116997800474</v>
      </c>
      <c r="AV272" s="338">
        <v>4.65070770712257</v>
      </c>
      <c r="AW272" s="337">
        <v>4.8785248807688344</v>
      </c>
      <c r="AX272" s="338">
        <v>4.6504249678440761</v>
      </c>
      <c r="AY272" s="337">
        <v>4.6044798350888563</v>
      </c>
      <c r="AZ272" s="338">
        <v>4.3939097574307038</v>
      </c>
      <c r="BA272" s="332">
        <v>5.7022000000000004</v>
      </c>
      <c r="BB272" s="333">
        <v>4.8468832870171008</v>
      </c>
      <c r="BC272" s="15"/>
      <c r="BD272" s="151"/>
      <c r="BE272" s="151"/>
      <c r="BF272" s="151"/>
      <c r="BG272" s="151"/>
      <c r="BH272" s="151"/>
      <c r="BI272" s="151"/>
      <c r="BJ272" s="266">
        <f t="shared" si="203"/>
        <v>4.3562626708391283</v>
      </c>
      <c r="BK272" s="266">
        <f t="shared" si="204"/>
        <v>4.8090379490515378</v>
      </c>
      <c r="BL272" s="266">
        <f t="shared" si="205"/>
        <v>4.5213702428413924</v>
      </c>
      <c r="BM272" s="266">
        <f t="shared" si="206"/>
        <v>4.9913056262207043</v>
      </c>
      <c r="BN272" s="266">
        <f t="shared" si="207"/>
        <v>4.6694941222381905</v>
      </c>
      <c r="BO272" s="266"/>
      <c r="BP272" s="266">
        <f t="shared" si="208"/>
        <v>4.6652407625737755</v>
      </c>
      <c r="BQ272" s="292">
        <f t="shared" si="209"/>
        <v>4.3562626708391283</v>
      </c>
      <c r="BR272" s="292">
        <f t="shared" si="210"/>
        <v>4.4723722115791533</v>
      </c>
      <c r="BS272" s="292">
        <f t="shared" si="211"/>
        <v>4.6544907646588287</v>
      </c>
      <c r="BT272" s="292">
        <f t="shared" si="212"/>
        <v>4.3799272121861392</v>
      </c>
      <c r="BU272" s="292">
        <f t="shared" si="213"/>
        <v>4.598426126873707</v>
      </c>
      <c r="BV272" s="292">
        <f t="shared" si="214"/>
        <v>4.642711353126515</v>
      </c>
      <c r="BW272" s="169"/>
      <c r="BX272" s="148">
        <v>74.767439032258068</v>
      </c>
      <c r="BY272" s="165">
        <v>58.615522150537629</v>
      </c>
      <c r="BZ272" s="165">
        <v>57.660126344086017</v>
      </c>
      <c r="CA272" s="165">
        <v>75.309696129032261</v>
      </c>
      <c r="CB272" s="165">
        <v>37.763694301075269</v>
      </c>
      <c r="CC272" s="165">
        <v>73.806098387096768</v>
      </c>
      <c r="CD272" s="165">
        <v>59.180912903225796</v>
      </c>
      <c r="CE272" s="165">
        <v>40.779192473118279</v>
      </c>
      <c r="CF272" s="165">
        <v>56.615522150537629</v>
      </c>
      <c r="CG272" s="200"/>
      <c r="CH272" s="295"/>
      <c r="CI272" s="295"/>
      <c r="CJ272" s="295"/>
      <c r="CK272" s="295"/>
      <c r="CL272" s="295"/>
      <c r="CM272" s="295"/>
      <c r="CN272" s="177"/>
      <c r="CO272" s="171">
        <f t="shared" si="216"/>
        <v>2040</v>
      </c>
      <c r="CP272" s="173">
        <f t="shared" si="215"/>
        <v>51471</v>
      </c>
      <c r="CQ272" s="272">
        <f t="shared" si="199"/>
        <v>4.6375550280445319</v>
      </c>
      <c r="CR272" s="272">
        <f t="shared" si="200"/>
        <v>4.3799272121861392</v>
      </c>
      <c r="CS272" s="272">
        <f t="shared" si="219"/>
        <v>4.6646296676295265</v>
      </c>
      <c r="CT272" s="272">
        <f t="shared" si="219"/>
        <v>4.6084464405546166</v>
      </c>
      <c r="CU272" s="272">
        <f t="shared" si="219"/>
        <v>4.6646296676295265</v>
      </c>
      <c r="CV272" s="272">
        <f t="shared" si="201"/>
        <v>4.4718071663475421</v>
      </c>
      <c r="CW272" s="272">
        <f t="shared" si="202"/>
        <v>4.6356293623207261</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0"/>
        <v>51502</v>
      </c>
      <c r="C273" s="193">
        <f t="shared" si="217"/>
        <v>51532</v>
      </c>
      <c r="D273" s="191">
        <f t="shared" si="218"/>
        <v>51502</v>
      </c>
      <c r="E273" s="325">
        <v>78.864329999999995</v>
      </c>
      <c r="F273" s="329">
        <v>59.676960000000001</v>
      </c>
      <c r="G273" s="327">
        <v>58.431249999999999</v>
      </c>
      <c r="H273" s="328">
        <v>55.876809999999999</v>
      </c>
      <c r="I273" s="325">
        <v>61.804870000000001</v>
      </c>
      <c r="J273" s="329">
        <v>38.406779999999998</v>
      </c>
      <c r="K273" s="327">
        <v>73.77525</v>
      </c>
      <c r="L273" s="328">
        <v>73.911749999999998</v>
      </c>
      <c r="M273" s="325">
        <v>74.517309999999995</v>
      </c>
      <c r="N273" s="329">
        <v>75.119919999999993</v>
      </c>
      <c r="O273" s="339">
        <f>G273+Sheet1!D267</f>
        <v>56.431249999999999</v>
      </c>
      <c r="P273" s="340">
        <f>H273+Sheet1!E267</f>
        <v>53.876809999999999</v>
      </c>
      <c r="Q273" s="325">
        <v>36.394170000000003</v>
      </c>
      <c r="R273" s="329">
        <v>34.237220000000001</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38.75788</v>
      </c>
      <c r="AB273" s="328">
        <v>39.062480000000001</v>
      </c>
      <c r="AC273" s="2">
        <v>70.846609999999998</v>
      </c>
      <c r="AD273" s="73">
        <v>65.618970000000004</v>
      </c>
      <c r="AE273" s="339">
        <f>I273+Sheet1!B267</f>
        <v>63.706620000000001</v>
      </c>
      <c r="AF273" s="342">
        <f>J273+Sheet1!C267</f>
        <v>43.453579999999988</v>
      </c>
      <c r="AG273" s="330">
        <v>4.776068896639873</v>
      </c>
      <c r="AH273" s="331">
        <v>5.0859664968035281</v>
      </c>
      <c r="AI273" s="330">
        <v>4.5937761906612513</v>
      </c>
      <c r="AJ273" s="331">
        <v>4.6484640024548369</v>
      </c>
      <c r="AK273" s="337">
        <v>4.6378684882260464</v>
      </c>
      <c r="AL273" s="338">
        <v>4.7325217486699058</v>
      </c>
      <c r="AM273" s="337">
        <v>4.4335869738949718</v>
      </c>
      <c r="AN273" s="331">
        <v>4.2656493198997332</v>
      </c>
      <c r="AO273" s="332">
        <v>4.2109615081061476</v>
      </c>
      <c r="AP273" s="333">
        <v>4.7213810848462856</v>
      </c>
      <c r="AQ273" s="332">
        <v>2.9166832956579376</v>
      </c>
      <c r="AR273" s="338">
        <v>4.8388300747654336</v>
      </c>
      <c r="AS273" s="337">
        <v>4.7025717617831928</v>
      </c>
      <c r="AT273" s="338">
        <v>4.8741484555280676</v>
      </c>
      <c r="AU273" s="337">
        <v>4.7184650331263773</v>
      </c>
      <c r="AV273" s="338">
        <v>4.7024304882601413</v>
      </c>
      <c r="AW273" s="337">
        <v>4.8841788756646558</v>
      </c>
      <c r="AX273" s="338">
        <v>4.7024304882601413</v>
      </c>
      <c r="AY273" s="337">
        <v>4.6555276786073643</v>
      </c>
      <c r="AZ273" s="338">
        <v>4.3500236850105791</v>
      </c>
      <c r="BA273" s="332">
        <v>5.6510999999999996</v>
      </c>
      <c r="BB273" s="333">
        <v>5.0785357970583593</v>
      </c>
      <c r="BC273" s="15"/>
      <c r="BD273" s="151"/>
      <c r="BE273" s="151"/>
      <c r="BF273" s="151"/>
      <c r="BG273" s="151"/>
      <c r="BH273" s="151"/>
      <c r="BI273" s="151"/>
      <c r="BJ273" s="266">
        <f t="shared" si="203"/>
        <v>4.2894873728083622</v>
      </c>
      <c r="BK273" s="266">
        <f t="shared" si="204"/>
        <v>4.8082591755730109</v>
      </c>
      <c r="BL273" s="266">
        <f t="shared" si="205"/>
        <v>4.4520641725006111</v>
      </c>
      <c r="BM273" s="266">
        <f t="shared" si="206"/>
        <v>4.9904973373612904</v>
      </c>
      <c r="BN273" s="266">
        <f t="shared" si="207"/>
        <v>4.6350770145608191</v>
      </c>
      <c r="BO273" s="266"/>
      <c r="BP273" s="266">
        <f t="shared" si="208"/>
        <v>4.7170025483674713</v>
      </c>
      <c r="BQ273" s="292">
        <f t="shared" si="209"/>
        <v>4.2894873728083622</v>
      </c>
      <c r="BR273" s="292">
        <f t="shared" si="210"/>
        <v>4.4059488157889737</v>
      </c>
      <c r="BS273" s="292">
        <f t="shared" si="211"/>
        <v>4.7062598592984353</v>
      </c>
      <c r="BT273" s="292">
        <f t="shared" si="212"/>
        <v>4.4744521669125481</v>
      </c>
      <c r="BU273" s="292">
        <f t="shared" si="213"/>
        <v>4.6495897062831091</v>
      </c>
      <c r="BV273" s="292">
        <f t="shared" si="214"/>
        <v>4.693764002454837</v>
      </c>
      <c r="BW273" s="169"/>
      <c r="BX273" s="148">
        <v>70.405381935483874</v>
      </c>
      <c r="BY273" s="165">
        <v>57.305099032258063</v>
      </c>
      <c r="BZ273" s="165">
        <v>51.489583010752682</v>
      </c>
      <c r="CA273" s="165">
        <v>74.782976774193543</v>
      </c>
      <c r="CB273" s="165">
        <v>35.443256559139783</v>
      </c>
      <c r="CC273" s="165">
        <v>73.835427419354843</v>
      </c>
      <c r="CD273" s="165">
        <v>54.777860430107523</v>
      </c>
      <c r="CE273" s="165">
        <v>38.892166021505375</v>
      </c>
      <c r="CF273" s="165">
        <v>55.305099032258063</v>
      </c>
      <c r="CG273" s="200"/>
      <c r="CH273" s="295"/>
      <c r="CI273" s="295"/>
      <c r="CJ273" s="295"/>
      <c r="CK273" s="295"/>
      <c r="CL273" s="295"/>
      <c r="CM273" s="295"/>
      <c r="CN273" s="177"/>
      <c r="CO273" s="171">
        <f t="shared" si="216"/>
        <v>2041</v>
      </c>
      <c r="CP273" s="173">
        <f t="shared" si="215"/>
        <v>51502</v>
      </c>
      <c r="CQ273" s="272">
        <f t="shared" si="199"/>
        <v>4.7250916016196367</v>
      </c>
      <c r="CR273" s="272">
        <f t="shared" si="200"/>
        <v>4.4744521669125481</v>
      </c>
      <c r="CS273" s="272">
        <f t="shared" si="219"/>
        <v>4.716398762269133</v>
      </c>
      <c r="CT273" s="272">
        <f t="shared" si="219"/>
        <v>4.6596100199640187</v>
      </c>
      <c r="CU273" s="272">
        <f t="shared" si="219"/>
        <v>4.716398762269133</v>
      </c>
      <c r="CV273" s="272">
        <f t="shared" si="201"/>
        <v>4.568045733623868</v>
      </c>
      <c r="CW273" s="272">
        <f t="shared" si="202"/>
        <v>4.6869076360534718</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0"/>
        <v>51533</v>
      </c>
      <c r="C274" s="193">
        <f t="shared" si="217"/>
        <v>51560</v>
      </c>
      <c r="D274" s="191">
        <f t="shared" si="218"/>
        <v>51533</v>
      </c>
      <c r="E274" s="325">
        <v>74.065569999999994</v>
      </c>
      <c r="F274" s="329">
        <v>66.107069999999993</v>
      </c>
      <c r="G274" s="327">
        <v>50.463160000000002</v>
      </c>
      <c r="H274" s="328">
        <v>52.574129999999997</v>
      </c>
      <c r="I274" s="325">
        <v>59.11853</v>
      </c>
      <c r="J274" s="329">
        <v>45.962229999999998</v>
      </c>
      <c r="K274" s="327">
        <v>66.396889999999999</v>
      </c>
      <c r="L274" s="328">
        <v>71.883579999999995</v>
      </c>
      <c r="M274" s="325">
        <v>67.765960000000007</v>
      </c>
      <c r="N274" s="329">
        <v>73.229460000000003</v>
      </c>
      <c r="O274" s="339">
        <f>G274+Sheet1!D268</f>
        <v>48.963160000000002</v>
      </c>
      <c r="P274" s="340">
        <f>H274+Sheet1!E268</f>
        <v>50.074129999999997</v>
      </c>
      <c r="Q274" s="325">
        <v>27.84244</v>
      </c>
      <c r="R274" s="329">
        <v>30.90035</v>
      </c>
      <c r="S274" s="4">
        <v>59.222679999999997</v>
      </c>
      <c r="T274" s="5">
        <v>60.753720000000001</v>
      </c>
      <c r="U274" s="2">
        <v>59.722679999999997</v>
      </c>
      <c r="V274" s="3">
        <v>63.503720000000001</v>
      </c>
      <c r="W274" s="4">
        <v>71.37764</v>
      </c>
      <c r="X274" s="5">
        <v>57.830509999999997</v>
      </c>
      <c r="Y274" s="2">
        <v>61.222679999999997</v>
      </c>
      <c r="Z274" s="3">
        <v>65.503720000000001</v>
      </c>
      <c r="AA274" s="327">
        <v>30.281320000000001</v>
      </c>
      <c r="AB274" s="328">
        <v>36.537970000000001</v>
      </c>
      <c r="AC274" s="2">
        <v>60.222679999999997</v>
      </c>
      <c r="AD274" s="73">
        <v>61.753720000000001</v>
      </c>
      <c r="AE274" s="339">
        <f>I274+Sheet1!B268</f>
        <v>62.434829999999998</v>
      </c>
      <c r="AF274" s="342">
        <f>J274+Sheet1!C268</f>
        <v>51.679029999999997</v>
      </c>
      <c r="AG274" s="330">
        <v>4.7942981672377343</v>
      </c>
      <c r="AH274" s="331">
        <v>4.9219030614227695</v>
      </c>
      <c r="AI274" s="330">
        <v>4.3932542140847683</v>
      </c>
      <c r="AJ274" s="331">
        <v>4.557317649465527</v>
      </c>
      <c r="AK274" s="337">
        <v>4.5467839085967547</v>
      </c>
      <c r="AL274" s="338">
        <v>4.6403937524505752</v>
      </c>
      <c r="AM274" s="337">
        <v>4.3443254090989569</v>
      </c>
      <c r="AN274" s="331">
        <v>4.1380444257146989</v>
      </c>
      <c r="AO274" s="332">
        <v>4.0651273433232502</v>
      </c>
      <c r="AP274" s="333">
        <v>4.3932542140847683</v>
      </c>
      <c r="AQ274" s="332">
        <v>2.8437662132664889</v>
      </c>
      <c r="AR274" s="338">
        <v>4.7453800364426693</v>
      </c>
      <c r="AS274" s="337">
        <v>4.6106183782615133</v>
      </c>
      <c r="AT274" s="338">
        <v>4.7804925060052437</v>
      </c>
      <c r="AU274" s="337">
        <v>4.6262785396864201</v>
      </c>
      <c r="AV274" s="338">
        <v>4.6106183782615133</v>
      </c>
      <c r="AW274" s="337">
        <v>4.6282448379819252</v>
      </c>
      <c r="AX274" s="338">
        <v>4.6104779283832631</v>
      </c>
      <c r="AY274" s="337">
        <v>4.5643401433780415</v>
      </c>
      <c r="AZ274" s="338">
        <v>4.2350554038202288</v>
      </c>
      <c r="BA274" s="332">
        <v>5.6146000000000003</v>
      </c>
      <c r="BB274" s="333">
        <v>5.3101883070996179</v>
      </c>
      <c r="BC274" s="15"/>
      <c r="BD274" s="151"/>
      <c r="BE274" s="151"/>
      <c r="BF274" s="151"/>
      <c r="BG274" s="151"/>
      <c r="BH274" s="151"/>
      <c r="BI274" s="151"/>
      <c r="BJ274" s="266">
        <f t="shared" si="203"/>
        <v>4.1412668577327469</v>
      </c>
      <c r="BK274" s="266">
        <f t="shared" si="204"/>
        <v>4.4747630166528793</v>
      </c>
      <c r="BL274" s="266">
        <f t="shared" si="205"/>
        <v>4.2982261253975587</v>
      </c>
      <c r="BM274" s="266">
        <f t="shared" si="206"/>
        <v>4.6443617313794254</v>
      </c>
      <c r="BN274" s="266">
        <f t="shared" si="207"/>
        <v>4.3896544327906524</v>
      </c>
      <c r="BO274" s="266"/>
      <c r="BP274" s="266">
        <f t="shared" si="208"/>
        <v>4.6245901454583063</v>
      </c>
      <c r="BQ274" s="292">
        <f t="shared" si="209"/>
        <v>4.1412668577327469</v>
      </c>
      <c r="BR274" s="292">
        <f t="shared" si="210"/>
        <v>4.2744789602739193</v>
      </c>
      <c r="BS274" s="292">
        <f t="shared" si="211"/>
        <v>4.6139100877996091</v>
      </c>
      <c r="BT274" s="292">
        <f t="shared" si="212"/>
        <v>4.3848591077978085</v>
      </c>
      <c r="BU274" s="292">
        <f t="shared" si="213"/>
        <v>4.5583201003451803</v>
      </c>
      <c r="BV274" s="292">
        <f t="shared" si="214"/>
        <v>4.6026176494655271</v>
      </c>
      <c r="BW274" s="169"/>
      <c r="BX274" s="148">
        <v>70.654784285714285</v>
      </c>
      <c r="BY274" s="165">
        <v>51.36786142857143</v>
      </c>
      <c r="BZ274" s="165">
        <v>53.480115714285716</v>
      </c>
      <c r="CA274" s="165">
        <v>70.107460000000003</v>
      </c>
      <c r="CB274" s="165">
        <v>29.15297285714286</v>
      </c>
      <c r="CC274" s="165">
        <v>68.748328571428573</v>
      </c>
      <c r="CD274" s="165">
        <v>57.825201428571425</v>
      </c>
      <c r="CE274" s="165">
        <v>32.962741428571427</v>
      </c>
      <c r="CF274" s="165">
        <v>49.43929</v>
      </c>
      <c r="CG274" s="200"/>
      <c r="CH274" s="295"/>
      <c r="CI274" s="295"/>
      <c r="CJ274" s="295"/>
      <c r="CK274" s="295"/>
      <c r="CL274" s="295"/>
      <c r="CM274" s="295"/>
      <c r="CN274" s="177"/>
      <c r="CO274" s="171">
        <f t="shared" si="216"/>
        <v>2041</v>
      </c>
      <c r="CP274" s="173">
        <f t="shared" si="215"/>
        <v>51533</v>
      </c>
      <c r="CQ274" s="272">
        <f t="shared" ref="CQ274:CQ284" si="221">(($AI274+CQ$4)*(1/(1-CQ$2))+CQ$3)</f>
        <v>4.519701888850526</v>
      </c>
      <c r="CR274" s="272">
        <f t="shared" ref="CR274:CR284" si="222">(($AM274+CR$4)*(1/(1-CR$2))+CR$3)</f>
        <v>4.3848591077978085</v>
      </c>
      <c r="CS274" s="272">
        <f t="shared" si="219"/>
        <v>4.6240489907703077</v>
      </c>
      <c r="CT274" s="272">
        <f t="shared" si="219"/>
        <v>4.568340414026089</v>
      </c>
      <c r="CU274" s="272">
        <f t="shared" si="219"/>
        <v>4.6240489907703077</v>
      </c>
      <c r="CV274" s="272">
        <f t="shared" ref="CV274:CV284" si="223">(($AM274+CV$4)*(1/(1-CV$2))+CV$3)</f>
        <v>4.4768284707110011</v>
      </c>
      <c r="CW274" s="272">
        <f t="shared" ref="CW274:CW284" si="224">(($AJ274+CW$4)*(1/(1-CW$2))+CW$3)</f>
        <v>4.595358466719091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0"/>
        <v>51561</v>
      </c>
      <c r="C275" s="193">
        <f t="shared" si="217"/>
        <v>51591</v>
      </c>
      <c r="D275" s="191">
        <f t="shared" si="218"/>
        <v>51561</v>
      </c>
      <c r="E275" s="325">
        <v>44.720460000000003</v>
      </c>
      <c r="F275" s="329">
        <v>42.915730000000003</v>
      </c>
      <c r="G275" s="327">
        <v>37.744010000000003</v>
      </c>
      <c r="H275" s="328">
        <v>48.882919999999999</v>
      </c>
      <c r="I275" s="325">
        <v>27.310479999999998</v>
      </c>
      <c r="J275" s="329">
        <v>23.38533</v>
      </c>
      <c r="K275" s="327">
        <v>45.428339999999999</v>
      </c>
      <c r="L275" s="328">
        <v>54.039969999999997</v>
      </c>
      <c r="M275" s="325">
        <v>39.385509999999996</v>
      </c>
      <c r="N275" s="329">
        <v>52.904249999999998</v>
      </c>
      <c r="O275" s="339">
        <f>G275+Sheet1!D269</f>
        <v>36.244010000000003</v>
      </c>
      <c r="P275" s="340">
        <f>H275+Sheet1!E269</f>
        <v>47.382919999999999</v>
      </c>
      <c r="Q275" s="325">
        <v>15.92619</v>
      </c>
      <c r="R275" s="329">
        <v>25.617989999999999</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20.88345</v>
      </c>
      <c r="AB275" s="328">
        <v>32.758679999999998</v>
      </c>
      <c r="AC275" s="2">
        <v>44.068980000000003</v>
      </c>
      <c r="AD275" s="73">
        <v>57.173290000000001</v>
      </c>
      <c r="AE275" s="339">
        <f>I275+Sheet1!B269</f>
        <v>31.434829999999998</v>
      </c>
      <c r="AF275" s="342">
        <f>J275+Sheet1!C269</f>
        <v>29.884479999999996</v>
      </c>
      <c r="AG275" s="330">
        <v>4.6120054612591135</v>
      </c>
      <c r="AH275" s="331">
        <v>4.5208591082698026</v>
      </c>
      <c r="AI275" s="330">
        <v>4.046898072725388</v>
      </c>
      <c r="AJ275" s="331">
        <v>4.1927322375082845</v>
      </c>
      <c r="AK275" s="337">
        <v>4.1823717967454517</v>
      </c>
      <c r="AL275" s="338">
        <v>4.2701592648091884</v>
      </c>
      <c r="AM275" s="337">
        <v>4.0271723941182156</v>
      </c>
      <c r="AN275" s="331">
        <v>3.7005419313660077</v>
      </c>
      <c r="AO275" s="332">
        <v>3.5911663077788352</v>
      </c>
      <c r="AP275" s="333">
        <v>3.572937037180973</v>
      </c>
      <c r="AQ275" s="332">
        <v>2.7526198602771785</v>
      </c>
      <c r="AR275" s="338">
        <v>4.3686525216611871</v>
      </c>
      <c r="AS275" s="337">
        <v>4.2412191002783421</v>
      </c>
      <c r="AT275" s="338">
        <v>4.4031873242039632</v>
      </c>
      <c r="AU275" s="337">
        <v>4.2542732556395118</v>
      </c>
      <c r="AV275" s="338">
        <v>4.2423932835647964</v>
      </c>
      <c r="AW275" s="337">
        <v>3.9132766153321401</v>
      </c>
      <c r="AX275" s="338">
        <v>4.241080961068171</v>
      </c>
      <c r="AY275" s="337">
        <v>4.1996391980168397</v>
      </c>
      <c r="AZ275" s="338">
        <v>3.78763900368152</v>
      </c>
      <c r="BA275" s="332">
        <v>5.1952999999999996</v>
      </c>
      <c r="BB275" s="333">
        <v>5.3458271547982728</v>
      </c>
      <c r="BC275" s="15"/>
      <c r="BD275" s="151"/>
      <c r="BE275" s="151"/>
      <c r="BF275" s="151"/>
      <c r="BG275" s="151"/>
      <c r="BH275" s="151"/>
      <c r="BI275" s="151"/>
      <c r="BJ275" s="266">
        <f t="shared" ref="BJ275:BJ284" si="225">AO275*(1/(1-BJ$2))+BJ$3</f>
        <v>3.6595501837370006</v>
      </c>
      <c r="BK275" s="266">
        <f t="shared" ref="BK275:BK284" si="226">AP275*(1/(1-BK$2))+BK$3</f>
        <v>3.6410226193525488</v>
      </c>
      <c r="BL275" s="266">
        <f t="shared" ref="BL275:BL284" si="227">(AO275+BL$3)*BL$5+((1/(1-BL$2)-1)*AO275+BL$4*AO275)</f>
        <v>3.7982524723126416</v>
      </c>
      <c r="BM275" s="266">
        <f t="shared" ref="BM275:BM284" si="228">(AP275+BM$3)*BM$5+((1/(1-BM$2)-1)*AP275+BM$4*AP275)</f>
        <v>3.7790227164247603</v>
      </c>
      <c r="BN275" s="266">
        <f t="shared" ref="BN275:BN284" si="229">(BJ275+BK275+BL275+BM275)/4</f>
        <v>3.719461997956738</v>
      </c>
      <c r="BO275" s="266"/>
      <c r="BP275" s="266">
        <f t="shared" ref="BP275:BP284" si="230">AJ275*(1/(1-BP$2))+BP$3</f>
        <v>4.2549405338216415</v>
      </c>
      <c r="BQ275" s="292">
        <f t="shared" ref="BQ275:BQ284" si="231">AO275*(1/(1-BQ$2))+BQ$3</f>
        <v>3.6595501837370006</v>
      </c>
      <c r="BR275" s="292">
        <f t="shared" ref="BR275:BR284" si="232">AN275*(1/(1-BR$2))+BR$3</f>
        <v>3.823725169936588</v>
      </c>
      <c r="BS275" s="292">
        <f t="shared" ref="BS275:BS284" si="233">AK275*(1/(1-BS$2))+BS$3</f>
        <v>4.2444361834588378</v>
      </c>
      <c r="BT275" s="292">
        <f t="shared" ref="BT275:BT284" si="234">AM275*(1/(1-BT$2))+BT$3</f>
        <v>4.0665282687124513</v>
      </c>
      <c r="BU275" s="292">
        <f t="shared" ref="BU275:BU284" si="235">AK275*(1/(1-BU$2))+BU$3</f>
        <v>4.1931677333579014</v>
      </c>
      <c r="BV275" s="292">
        <f t="shared" ref="BV275:BV284" si="236">AJ275*(1/(1-BV$2))+BV$3</f>
        <v>4.2380322375082846</v>
      </c>
      <c r="BW275" s="169"/>
      <c r="BX275" s="148">
        <v>43.926184481830425</v>
      </c>
      <c r="BY275" s="165">
        <v>42.646329744279946</v>
      </c>
      <c r="BZ275" s="165">
        <v>25.58299137281292</v>
      </c>
      <c r="CA275" s="165">
        <v>45.335211184387617</v>
      </c>
      <c r="CB275" s="165">
        <v>20.191625531628532</v>
      </c>
      <c r="CC275" s="165">
        <v>49.218384427994614</v>
      </c>
      <c r="CD275" s="165">
        <v>30.752509071332433</v>
      </c>
      <c r="CE275" s="165">
        <v>26.109829825033646</v>
      </c>
      <c r="CF275" s="165">
        <v>41.146329744279946</v>
      </c>
      <c r="CG275" s="200"/>
      <c r="CH275" s="295"/>
      <c r="CI275" s="295"/>
      <c r="CJ275" s="295"/>
      <c r="CK275" s="295"/>
      <c r="CL275" s="295"/>
      <c r="CM275" s="295"/>
      <c r="CN275" s="177"/>
      <c r="CO275" s="171">
        <f t="shared" si="216"/>
        <v>2041</v>
      </c>
      <c r="CP275" s="173">
        <f t="shared" ref="CP275:CP286" si="237">+B275</f>
        <v>51561</v>
      </c>
      <c r="CQ275" s="272">
        <f t="shared" si="221"/>
        <v>4.1649378395220609</v>
      </c>
      <c r="CR275" s="272">
        <f t="shared" si="222"/>
        <v>4.0665282687124513</v>
      </c>
      <c r="CS275" s="272">
        <f t="shared" si="219"/>
        <v>4.2545750864295364</v>
      </c>
      <c r="CT275" s="272">
        <f t="shared" si="219"/>
        <v>4.203188047038811</v>
      </c>
      <c r="CU275" s="272">
        <f t="shared" si="219"/>
        <v>4.2545750864295364</v>
      </c>
      <c r="CV275" s="272">
        <f t="shared" si="223"/>
        <v>4.1527267140678301</v>
      </c>
      <c r="CW275" s="272">
        <f t="shared" si="224"/>
        <v>4.2291617893815632</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0"/>
        <v>51592</v>
      </c>
      <c r="C276" s="193">
        <f t="shared" si="217"/>
        <v>51621</v>
      </c>
      <c r="D276" s="191">
        <f t="shared" si="218"/>
        <v>51592</v>
      </c>
      <c r="E276" s="325">
        <v>23.909579999999998</v>
      </c>
      <c r="F276" s="329">
        <v>31.125969999999999</v>
      </c>
      <c r="G276" s="327">
        <v>24.211780000000001</v>
      </c>
      <c r="H276" s="328">
        <v>32.83643</v>
      </c>
      <c r="I276" s="325">
        <v>13.42192</v>
      </c>
      <c r="J276" s="329">
        <v>17.81269</v>
      </c>
      <c r="K276" s="327">
        <v>14.50718</v>
      </c>
      <c r="L276" s="328">
        <v>22.64715</v>
      </c>
      <c r="M276" s="325">
        <v>15.1845</v>
      </c>
      <c r="N276" s="329">
        <v>23.790620000000001</v>
      </c>
      <c r="O276" s="339">
        <f>G276+Sheet1!D270</f>
        <v>22.211780000000001</v>
      </c>
      <c r="P276" s="340">
        <f>H276+Sheet1!E270</f>
        <v>31.83643</v>
      </c>
      <c r="Q276" s="325">
        <v>13.875730000000001</v>
      </c>
      <c r="R276" s="329">
        <v>25.232530000000001</v>
      </c>
      <c r="S276" s="4">
        <v>23.707419999999999</v>
      </c>
      <c r="T276" s="5">
        <v>39.534730000000003</v>
      </c>
      <c r="U276" s="2">
        <v>25.457419999999999</v>
      </c>
      <c r="V276" s="3">
        <v>41.284730000000003</v>
      </c>
      <c r="W276" s="4">
        <v>17.6128</v>
      </c>
      <c r="X276" s="5">
        <v>27.369250000000001</v>
      </c>
      <c r="Y276" s="2">
        <v>26.707419999999999</v>
      </c>
      <c r="Z276" s="3">
        <v>41.534730000000003</v>
      </c>
      <c r="AA276" s="327">
        <v>18.505330000000001</v>
      </c>
      <c r="AB276" s="328">
        <v>31.08042</v>
      </c>
      <c r="AC276" s="2">
        <v>26.207419999999999</v>
      </c>
      <c r="AD276" s="73">
        <v>42.034730000000003</v>
      </c>
      <c r="AE276" s="339">
        <f>I276+Sheet1!B270</f>
        <v>14.658520000000003</v>
      </c>
      <c r="AF276" s="342">
        <f>J276+Sheet1!C270</f>
        <v>21.522690000000001</v>
      </c>
      <c r="AG276" s="330">
        <v>4.3203371316933197</v>
      </c>
      <c r="AH276" s="331">
        <v>4.1927322375082845</v>
      </c>
      <c r="AI276" s="330">
        <v>3.7552297431595942</v>
      </c>
      <c r="AJ276" s="331">
        <v>3.8646053667467672</v>
      </c>
      <c r="AK276" s="337">
        <v>3.8542806632057842</v>
      </c>
      <c r="AL276" s="338">
        <v>3.936671797462826</v>
      </c>
      <c r="AM276" s="337">
        <v>3.8244766856508146</v>
      </c>
      <c r="AN276" s="331">
        <v>3.6276248489745595</v>
      </c>
      <c r="AO276" s="332">
        <v>3.4453321429959383</v>
      </c>
      <c r="AP276" s="333">
        <v>3.0078296486472476</v>
      </c>
      <c r="AQ276" s="332">
        <v>2.6067856954942812</v>
      </c>
      <c r="AR276" s="338">
        <v>4.0291811411900316</v>
      </c>
      <c r="AS276" s="337">
        <v>3.9081756156897143</v>
      </c>
      <c r="AT276" s="338">
        <v>4.0635968196599732</v>
      </c>
      <c r="AU276" s="337">
        <v>3.9184314878737569</v>
      </c>
      <c r="AV276" s="338">
        <v>3.9107912072534292</v>
      </c>
      <c r="AW276" s="337">
        <v>3.3822352173120551</v>
      </c>
      <c r="AX276" s="338">
        <v>3.908037952975834</v>
      </c>
      <c r="AY276" s="337">
        <v>3.8714885024407555</v>
      </c>
      <c r="AZ276" s="338">
        <v>3.5863201906388134</v>
      </c>
      <c r="BA276" s="332">
        <v>4.8490000000000002</v>
      </c>
      <c r="BB276" s="333">
        <v>5.5234689911522183</v>
      </c>
      <c r="BC276" s="15"/>
      <c r="BD276" s="151"/>
      <c r="BE276" s="151"/>
      <c r="BF276" s="151"/>
      <c r="BG276" s="151"/>
      <c r="BH276" s="151"/>
      <c r="BI276" s="151"/>
      <c r="BJ276" s="266">
        <f t="shared" si="225"/>
        <v>3.5113296686613866</v>
      </c>
      <c r="BK276" s="266">
        <f t="shared" si="226"/>
        <v>3.0666681234345434</v>
      </c>
      <c r="BL276" s="266">
        <f t="shared" si="227"/>
        <v>3.6444144252095905</v>
      </c>
      <c r="BM276" s="266">
        <f t="shared" si="228"/>
        <v>3.1829002839004357</v>
      </c>
      <c r="BN276" s="266">
        <f t="shared" si="229"/>
        <v>3.3513281253014893</v>
      </c>
      <c r="BO276" s="266"/>
      <c r="BP276" s="266">
        <f t="shared" si="230"/>
        <v>3.9222558833486438</v>
      </c>
      <c r="BQ276" s="292">
        <f t="shared" si="231"/>
        <v>3.5113296686613866</v>
      </c>
      <c r="BR276" s="292">
        <f t="shared" si="232"/>
        <v>3.7485995382136994</v>
      </c>
      <c r="BS276" s="292">
        <f t="shared" si="233"/>
        <v>3.9117877666083181</v>
      </c>
      <c r="BT276" s="292">
        <f t="shared" si="234"/>
        <v>3.8630798009141971</v>
      </c>
      <c r="BU276" s="292">
        <f t="shared" si="235"/>
        <v>3.8644101259586341</v>
      </c>
      <c r="BV276" s="292">
        <f t="shared" si="236"/>
        <v>3.9099053667467674</v>
      </c>
      <c r="BW276" s="169"/>
      <c r="BX276" s="148">
        <v>26.956500222222218</v>
      </c>
      <c r="BY276" s="165">
        <v>27.85329888888889</v>
      </c>
      <c r="BZ276" s="165">
        <v>15.275800666666665</v>
      </c>
      <c r="CA276" s="165">
        <v>18.818195111111113</v>
      </c>
      <c r="CB276" s="165">
        <v>18.670823333333335</v>
      </c>
      <c r="CC276" s="165">
        <v>17.944056222222223</v>
      </c>
      <c r="CD276" s="165">
        <v>17.556725111111113</v>
      </c>
      <c r="CE276" s="165">
        <v>23.814812444444446</v>
      </c>
      <c r="CF276" s="165">
        <v>26.275521111111111</v>
      </c>
      <c r="CG276" s="200"/>
      <c r="CH276" s="295"/>
      <c r="CI276" s="295"/>
      <c r="CJ276" s="295"/>
      <c r="CK276" s="295"/>
      <c r="CL276" s="295"/>
      <c r="CM276" s="295"/>
      <c r="CN276" s="177"/>
      <c r="CO276" s="171">
        <f t="shared" si="216"/>
        <v>2041</v>
      </c>
      <c r="CP276" s="173">
        <f t="shared" si="237"/>
        <v>51592</v>
      </c>
      <c r="CQ276" s="272">
        <f t="shared" si="221"/>
        <v>3.8661891664033536</v>
      </c>
      <c r="CR276" s="272">
        <f t="shared" si="222"/>
        <v>3.8630798009141971</v>
      </c>
      <c r="CS276" s="272">
        <f t="shared" si="219"/>
        <v>3.9219266695790171</v>
      </c>
      <c r="CT276" s="272">
        <f t="shared" si="219"/>
        <v>3.8744304396395441</v>
      </c>
      <c r="CU276" s="272">
        <f t="shared" si="219"/>
        <v>3.9219266695790171</v>
      </c>
      <c r="CV276" s="272">
        <f t="shared" si="223"/>
        <v>3.9455899943292332</v>
      </c>
      <c r="CW276" s="272">
        <f t="shared" si="224"/>
        <v>3.8995847797777894</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0"/>
        <v>51622</v>
      </c>
      <c r="C277" s="193">
        <f t="shared" si="217"/>
        <v>51652</v>
      </c>
      <c r="D277" s="191">
        <f t="shared" si="218"/>
        <v>51622</v>
      </c>
      <c r="E277" s="325">
        <v>18.985690000000002</v>
      </c>
      <c r="F277" s="329">
        <v>24.46959</v>
      </c>
      <c r="G277" s="327">
        <v>21.603169999999999</v>
      </c>
      <c r="H277" s="328">
        <v>29.795210000000001</v>
      </c>
      <c r="I277" s="325">
        <v>7.0927670000000003</v>
      </c>
      <c r="J277" s="329">
        <v>9.151154</v>
      </c>
      <c r="K277" s="327">
        <v>12.100239999999999</v>
      </c>
      <c r="L277" s="328">
        <v>19.713909999999998</v>
      </c>
      <c r="M277" s="325">
        <v>12.6006</v>
      </c>
      <c r="N277" s="329">
        <v>20.65776</v>
      </c>
      <c r="O277" s="339">
        <f>G277+Sheet1!D271</f>
        <v>19.603169999999999</v>
      </c>
      <c r="P277" s="340">
        <f>H277+Sheet1!E271</f>
        <v>28.295210000000001</v>
      </c>
      <c r="Q277" s="325">
        <v>15.28848</v>
      </c>
      <c r="R277" s="329">
        <v>27.40202</v>
      </c>
      <c r="S277" s="4">
        <v>20.2364</v>
      </c>
      <c r="T277" s="5">
        <v>36.113370000000003</v>
      </c>
      <c r="U277" s="2">
        <v>20.9864</v>
      </c>
      <c r="V277" s="3">
        <v>39.113370000000003</v>
      </c>
      <c r="W277" s="4">
        <v>8.2987769999999994</v>
      </c>
      <c r="X277" s="5">
        <v>10.2418</v>
      </c>
      <c r="Y277" s="2">
        <v>21.7364</v>
      </c>
      <c r="Z277" s="3">
        <v>40.363370000000003</v>
      </c>
      <c r="AA277" s="327">
        <v>18.991499999999998</v>
      </c>
      <c r="AB277" s="328">
        <v>31.789809999999999</v>
      </c>
      <c r="AC277" s="2">
        <v>21.7364</v>
      </c>
      <c r="AD277" s="73">
        <v>39.113370000000003</v>
      </c>
      <c r="AE277" s="339">
        <f>I277+Sheet1!B271</f>
        <v>11.289617000000002</v>
      </c>
      <c r="AF277" s="342">
        <f>J277+Sheet1!C271</f>
        <v>15.731253999999998</v>
      </c>
      <c r="AG277" s="330">
        <v>4.3385664022911818</v>
      </c>
      <c r="AH277" s="331">
        <v>4.1745029669104232</v>
      </c>
      <c r="AI277" s="330">
        <v>3.7370004725617321</v>
      </c>
      <c r="AJ277" s="331">
        <v>3.8463760961489046</v>
      </c>
      <c r="AK277" s="337">
        <v>3.8361000940397187</v>
      </c>
      <c r="AL277" s="338">
        <v>3.9177600574673801</v>
      </c>
      <c r="AM277" s="337">
        <v>3.7179260697840846</v>
      </c>
      <c r="AN277" s="331">
        <v>3.6093955783766973</v>
      </c>
      <c r="AO277" s="332">
        <v>3.37241506060449</v>
      </c>
      <c r="AP277" s="333">
        <v>2.9713711074515237</v>
      </c>
      <c r="AQ277" s="332">
        <v>2.6250149660921434</v>
      </c>
      <c r="AR277" s="338">
        <v>4.009490502962044</v>
      </c>
      <c r="AS277" s="337">
        <v>3.8893982916460277</v>
      </c>
      <c r="AT277" s="338">
        <v>4.0437438433259967</v>
      </c>
      <c r="AU277" s="337">
        <v>3.8998798137973978</v>
      </c>
      <c r="AV277" s="338">
        <v>3.8921385588751445</v>
      </c>
      <c r="AW277" s="337">
        <v>3.3636095170593645</v>
      </c>
      <c r="AX277" s="338">
        <v>3.8893297849653008</v>
      </c>
      <c r="AY277" s="337">
        <v>3.8532267642216951</v>
      </c>
      <c r="AZ277" s="338">
        <v>3.5319989382885524</v>
      </c>
      <c r="BA277" s="332">
        <v>4.8125</v>
      </c>
      <c r="BB277" s="333">
        <v>5.3958640969671841</v>
      </c>
      <c r="BC277" s="15"/>
      <c r="BD277" s="151"/>
      <c r="BE277" s="151"/>
      <c r="BF277" s="151"/>
      <c r="BG277" s="151"/>
      <c r="BH277" s="151"/>
      <c r="BI277" s="151"/>
      <c r="BJ277" s="266">
        <f t="shared" si="225"/>
        <v>3.4372194111235794</v>
      </c>
      <c r="BK277" s="266">
        <f t="shared" si="226"/>
        <v>3.0296129946656403</v>
      </c>
      <c r="BL277" s="266">
        <f t="shared" si="227"/>
        <v>3.5674954016580647</v>
      </c>
      <c r="BM277" s="266">
        <f t="shared" si="228"/>
        <v>3.1444407721246734</v>
      </c>
      <c r="BN277" s="266">
        <f t="shared" si="229"/>
        <v>3.2946921448929891</v>
      </c>
      <c r="BO277" s="266"/>
      <c r="BP277" s="266">
        <f t="shared" si="230"/>
        <v>3.9037734027668098</v>
      </c>
      <c r="BQ277" s="292">
        <f t="shared" si="231"/>
        <v>3.4372194111235794</v>
      </c>
      <c r="BR277" s="292">
        <f t="shared" si="232"/>
        <v>3.7298181302829776</v>
      </c>
      <c r="BS277" s="292">
        <f t="shared" si="233"/>
        <v>3.8933546639356371</v>
      </c>
      <c r="BT277" s="292">
        <f t="shared" si="234"/>
        <v>3.7561334836736773</v>
      </c>
      <c r="BU277" s="292">
        <f t="shared" si="235"/>
        <v>3.8461926253644894</v>
      </c>
      <c r="BV277" s="292">
        <f t="shared" si="236"/>
        <v>3.8916760961489048</v>
      </c>
      <c r="BW277" s="169"/>
      <c r="BX277" s="148">
        <v>21.403323333333336</v>
      </c>
      <c r="BY277" s="165">
        <v>25.214714516129032</v>
      </c>
      <c r="BZ277" s="165">
        <v>8.0002279354838706</v>
      </c>
      <c r="CA277" s="165">
        <v>16.152681290322583</v>
      </c>
      <c r="CB277" s="165">
        <v>20.628857849462367</v>
      </c>
      <c r="CC277" s="165">
        <v>15.456804193548386</v>
      </c>
      <c r="CD277" s="165">
        <v>13.247758043010753</v>
      </c>
      <c r="CE277" s="165">
        <v>24.63376569892473</v>
      </c>
      <c r="CF277" s="165">
        <v>23.435144623655912</v>
      </c>
      <c r="CG277" s="200"/>
      <c r="CH277" s="295"/>
      <c r="CI277" s="295"/>
      <c r="CJ277" s="295"/>
      <c r="CK277" s="295"/>
      <c r="CL277" s="295"/>
      <c r="CM277" s="295"/>
      <c r="CN277" s="177"/>
      <c r="CO277" s="171">
        <f t="shared" si="216"/>
        <v>2041</v>
      </c>
      <c r="CP277" s="173">
        <f t="shared" si="237"/>
        <v>51622</v>
      </c>
      <c r="CQ277" s="272">
        <f t="shared" si="221"/>
        <v>3.8475173743334343</v>
      </c>
      <c r="CR277" s="272">
        <f t="shared" si="222"/>
        <v>3.7561334836736773</v>
      </c>
      <c r="CS277" s="272">
        <f t="shared" si="219"/>
        <v>3.9034935669063358</v>
      </c>
      <c r="CT277" s="272">
        <f t="shared" si="219"/>
        <v>3.856212939045399</v>
      </c>
      <c r="CU277" s="272">
        <f t="shared" si="219"/>
        <v>3.9034935669063358</v>
      </c>
      <c r="CV277" s="272">
        <f t="shared" si="223"/>
        <v>3.8367048816465874</v>
      </c>
      <c r="CW277" s="272">
        <f t="shared" si="224"/>
        <v>3.8812749459109126</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0"/>
        <v>51653</v>
      </c>
      <c r="C278" s="193">
        <f t="shared" si="217"/>
        <v>51682</v>
      </c>
      <c r="D278" s="191">
        <f t="shared" si="218"/>
        <v>51653</v>
      </c>
      <c r="E278" s="325">
        <v>29.369879999999998</v>
      </c>
      <c r="F278" s="329">
        <v>30.972429999999999</v>
      </c>
      <c r="G278" s="327">
        <v>33.828670000000002</v>
      </c>
      <c r="H278" s="328">
        <v>44.905090000000001</v>
      </c>
      <c r="I278" s="325">
        <v>16.26699</v>
      </c>
      <c r="J278" s="329">
        <v>12.42319</v>
      </c>
      <c r="K278" s="327">
        <v>23.40615</v>
      </c>
      <c r="L278" s="328">
        <v>33.748080000000002</v>
      </c>
      <c r="M278" s="325">
        <v>24.635870000000001</v>
      </c>
      <c r="N278" s="329">
        <v>35.6569</v>
      </c>
      <c r="O278" s="339">
        <f>G278+Sheet1!D272</f>
        <v>32.828670000000002</v>
      </c>
      <c r="P278" s="340">
        <f>H278+Sheet1!E272</f>
        <v>42.405090000000001</v>
      </c>
      <c r="Q278" s="325">
        <v>42.473190000000002</v>
      </c>
      <c r="R278" s="329">
        <v>42.769480000000001</v>
      </c>
      <c r="S278" s="4">
        <v>37.813769999999998</v>
      </c>
      <c r="T278" s="5">
        <v>54.316839999999999</v>
      </c>
      <c r="U278" s="2">
        <v>38.813769999999998</v>
      </c>
      <c r="V278" s="3">
        <v>51.316839999999999</v>
      </c>
      <c r="W278" s="4">
        <v>21.189160000000001</v>
      </c>
      <c r="X278" s="5">
        <v>15.84604</v>
      </c>
      <c r="Y278" s="2">
        <v>40.813769999999998</v>
      </c>
      <c r="Z278" s="3">
        <v>53.316839999999999</v>
      </c>
      <c r="AA278" s="327">
        <v>47.716239999999999</v>
      </c>
      <c r="AB278" s="328">
        <v>47.0548</v>
      </c>
      <c r="AC278" s="2">
        <v>37.313769999999998</v>
      </c>
      <c r="AD278" s="73">
        <v>50.816839999999999</v>
      </c>
      <c r="AE278" s="339">
        <f>I278+Sheet1!B272</f>
        <v>21.40569</v>
      </c>
      <c r="AF278" s="342">
        <f>J278+Sheet1!C272</f>
        <v>20.091340000000002</v>
      </c>
      <c r="AG278" s="330">
        <v>4.3750249434869062</v>
      </c>
      <c r="AH278" s="331">
        <v>4.2838785904975953</v>
      </c>
      <c r="AI278" s="330">
        <v>3.8281468255510429</v>
      </c>
      <c r="AJ278" s="331">
        <v>3.9010639079424916</v>
      </c>
      <c r="AK278" s="337">
        <v>3.8907753877457205</v>
      </c>
      <c r="AL278" s="338">
        <v>3.9729463690506015</v>
      </c>
      <c r="AM278" s="337">
        <v>3.817040993002192</v>
      </c>
      <c r="AN278" s="331">
        <v>3.4817906841916626</v>
      </c>
      <c r="AO278" s="332">
        <v>3.37241506060449</v>
      </c>
      <c r="AP278" s="333">
        <v>3.0078296486472476</v>
      </c>
      <c r="AQ278" s="332">
        <v>2.6432442366900055</v>
      </c>
      <c r="AR278" s="338">
        <v>4.065200100148318</v>
      </c>
      <c r="AS278" s="337">
        <v>3.9445500533075117</v>
      </c>
      <c r="AT278" s="338">
        <v>4.0994951674708897</v>
      </c>
      <c r="AU278" s="337">
        <v>3.9552501143121543</v>
      </c>
      <c r="AV278" s="338">
        <v>3.9471564784240272</v>
      </c>
      <c r="AW278" s="337">
        <v>3.3947315339920481</v>
      </c>
      <c r="AX278" s="338">
        <v>3.9444128730382215</v>
      </c>
      <c r="AY278" s="337">
        <v>3.9079229214070059</v>
      </c>
      <c r="AZ278" s="338">
        <v>3.5487849764050385</v>
      </c>
      <c r="BA278" s="332">
        <v>4.8853999999999997</v>
      </c>
      <c r="BB278" s="333">
        <v>5.1771128497928389</v>
      </c>
      <c r="BC278" s="15"/>
      <c r="BD278" s="151"/>
      <c r="BE278" s="151"/>
      <c r="BF278" s="151"/>
      <c r="BG278" s="151"/>
      <c r="BH278" s="151"/>
      <c r="BI278" s="151"/>
      <c r="BJ278" s="266">
        <f t="shared" si="225"/>
        <v>3.4372194111235794</v>
      </c>
      <c r="BK278" s="266">
        <f t="shared" si="226"/>
        <v>3.0666681234345434</v>
      </c>
      <c r="BL278" s="266">
        <f t="shared" si="227"/>
        <v>3.5674954016580647</v>
      </c>
      <c r="BM278" s="266">
        <f t="shared" si="228"/>
        <v>3.1829002839004357</v>
      </c>
      <c r="BN278" s="266">
        <f t="shared" si="229"/>
        <v>3.3135708050291557</v>
      </c>
      <c r="BO278" s="266"/>
      <c r="BP278" s="266">
        <f t="shared" si="230"/>
        <v>3.9592208445123105</v>
      </c>
      <c r="BQ278" s="292">
        <f t="shared" si="231"/>
        <v>3.4372194111235794</v>
      </c>
      <c r="BR278" s="292">
        <f t="shared" si="232"/>
        <v>3.5983482747679227</v>
      </c>
      <c r="BS278" s="292">
        <f t="shared" si="233"/>
        <v>3.9487894137135968</v>
      </c>
      <c r="BT278" s="292">
        <f t="shared" si="234"/>
        <v>3.8556164940301034</v>
      </c>
      <c r="BU278" s="292">
        <f t="shared" si="235"/>
        <v>3.9009789847174892</v>
      </c>
      <c r="BV278" s="292">
        <f t="shared" si="236"/>
        <v>3.9463639079424917</v>
      </c>
      <c r="BW278" s="169"/>
      <c r="BX278" s="148">
        <v>30.082124444444442</v>
      </c>
      <c r="BY278" s="165">
        <v>38.751523333333338</v>
      </c>
      <c r="BZ278" s="165">
        <v>14.558634444444444</v>
      </c>
      <c r="CA278" s="165">
        <v>29.534105555555556</v>
      </c>
      <c r="CB278" s="165">
        <v>42.604874444444448</v>
      </c>
      <c r="CC278" s="165">
        <v>28.002563333333331</v>
      </c>
      <c r="CD278" s="165">
        <v>20.821534444444445</v>
      </c>
      <c r="CE278" s="165">
        <v>47.422266666666665</v>
      </c>
      <c r="CF278" s="165">
        <v>37.084856666666674</v>
      </c>
      <c r="CG278" s="200"/>
      <c r="CH278" s="295"/>
      <c r="CI278" s="295"/>
      <c r="CJ278" s="295"/>
      <c r="CK278" s="295"/>
      <c r="CL278" s="295"/>
      <c r="CM278" s="295"/>
      <c r="CN278" s="177"/>
      <c r="CO278" s="171">
        <f t="shared" si="216"/>
        <v>2041</v>
      </c>
      <c r="CP278" s="173">
        <f t="shared" si="237"/>
        <v>51653</v>
      </c>
      <c r="CQ278" s="272">
        <f t="shared" si="221"/>
        <v>3.9408763346830304</v>
      </c>
      <c r="CR278" s="272">
        <f t="shared" si="222"/>
        <v>3.8556164940301034</v>
      </c>
      <c r="CS278" s="272">
        <f t="shared" si="219"/>
        <v>3.9589283166842959</v>
      </c>
      <c r="CT278" s="272">
        <f t="shared" si="219"/>
        <v>3.9109992983983992</v>
      </c>
      <c r="CU278" s="272">
        <f t="shared" si="219"/>
        <v>3.9589283166842959</v>
      </c>
      <c r="CV278" s="272">
        <f t="shared" si="223"/>
        <v>3.9379913875512917</v>
      </c>
      <c r="CW278" s="272">
        <f t="shared" si="224"/>
        <v>3.9362044475115425</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0"/>
        <v>51683</v>
      </c>
      <c r="C279" s="193">
        <f t="shared" si="217"/>
        <v>51713</v>
      </c>
      <c r="D279" s="191">
        <f t="shared" si="218"/>
        <v>51683</v>
      </c>
      <c r="E279" s="325">
        <v>146.63030000000001</v>
      </c>
      <c r="F279" s="329">
        <v>43.338839999999998</v>
      </c>
      <c r="G279" s="327">
        <v>202.38120000000001</v>
      </c>
      <c r="H279" s="328">
        <v>61.980269999999997</v>
      </c>
      <c r="I279" s="325">
        <v>131.7166</v>
      </c>
      <c r="J279" s="329">
        <v>24.624210000000001</v>
      </c>
      <c r="K279" s="327">
        <v>137.84889999999999</v>
      </c>
      <c r="L279" s="328">
        <v>43.567279999999997</v>
      </c>
      <c r="M279" s="325">
        <v>192.34559999999999</v>
      </c>
      <c r="N279" s="329">
        <v>52.646709999999999</v>
      </c>
      <c r="O279" s="339">
        <f>G279+Sheet1!D273</f>
        <v>206.88120000000001</v>
      </c>
      <c r="P279" s="340">
        <f>H279+Sheet1!E273</f>
        <v>62.980269999999997</v>
      </c>
      <c r="Q279" s="325">
        <v>234.4393</v>
      </c>
      <c r="R279" s="329">
        <v>57.742229999999999</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237.9769</v>
      </c>
      <c r="AB279" s="328">
        <v>63.849780000000003</v>
      </c>
      <c r="AC279" s="2">
        <v>223.13929999999999</v>
      </c>
      <c r="AD279" s="73">
        <v>68.594999999999999</v>
      </c>
      <c r="AE279" s="339">
        <f>I279+Sheet1!B273</f>
        <v>135.7355</v>
      </c>
      <c r="AF279" s="342">
        <f>J279+Sheet1!C273</f>
        <v>32.12406</v>
      </c>
      <c r="AG279" s="330">
        <v>4.6666932730527</v>
      </c>
      <c r="AH279" s="331">
        <v>4.5390883788676657</v>
      </c>
      <c r="AI279" s="330">
        <v>4.046898072725388</v>
      </c>
      <c r="AJ279" s="331">
        <v>4.1015858845189745</v>
      </c>
      <c r="AK279" s="337">
        <v>4.0913274744966674</v>
      </c>
      <c r="AL279" s="338">
        <v>4.1755832154798824</v>
      </c>
      <c r="AM279" s="337">
        <v>3.9630973492178287</v>
      </c>
      <c r="AN279" s="331">
        <v>3.572937037180973</v>
      </c>
      <c r="AO279" s="332">
        <v>3.4088736018002144</v>
      </c>
      <c r="AP279" s="333">
        <v>2.8984540250600754</v>
      </c>
      <c r="AQ279" s="332">
        <v>2.533868613102833</v>
      </c>
      <c r="AR279" s="338">
        <v>4.2701657558855546</v>
      </c>
      <c r="AS279" s="337">
        <v>4.1470648356178694</v>
      </c>
      <c r="AT279" s="338">
        <v>4.3043604559599116</v>
      </c>
      <c r="AU279" s="337">
        <v>4.1588962018435973</v>
      </c>
      <c r="AV279" s="338">
        <v>4.1490481282221818</v>
      </c>
      <c r="AW279" s="337">
        <v>3.3847965815603032</v>
      </c>
      <c r="AX279" s="338">
        <v>4.1469964462177202</v>
      </c>
      <c r="AY279" s="337">
        <v>4.1084248245338451</v>
      </c>
      <c r="AZ279" s="338">
        <v>3.6256640488840737</v>
      </c>
      <c r="BA279" s="332">
        <v>5.0312999999999999</v>
      </c>
      <c r="BB279" s="333">
        <v>5.1041957674013902</v>
      </c>
      <c r="BC279" s="15"/>
      <c r="BD279" s="1"/>
      <c r="BE279" s="151"/>
      <c r="BF279" s="151"/>
      <c r="BG279" s="151"/>
      <c r="BH279" s="151"/>
      <c r="BI279" s="151"/>
      <c r="BJ279" s="266">
        <f t="shared" si="225"/>
        <v>3.4742745398924835</v>
      </c>
      <c r="BK279" s="266">
        <f t="shared" si="226"/>
        <v>2.9555027371278335</v>
      </c>
      <c r="BL279" s="266">
        <f t="shared" si="227"/>
        <v>3.6059549134338282</v>
      </c>
      <c r="BM279" s="266">
        <f t="shared" si="228"/>
        <v>3.0675217485731481</v>
      </c>
      <c r="BN279" s="266">
        <f t="shared" si="229"/>
        <v>3.2758134847568234</v>
      </c>
      <c r="BO279" s="266"/>
      <c r="BP279" s="266">
        <f t="shared" si="230"/>
        <v>4.1625281309124755</v>
      </c>
      <c r="BQ279" s="292">
        <f t="shared" si="231"/>
        <v>3.4742745398924835</v>
      </c>
      <c r="BR279" s="292">
        <f t="shared" si="232"/>
        <v>3.6922553144215331</v>
      </c>
      <c r="BS279" s="292">
        <f t="shared" si="233"/>
        <v>4.1521272285274939</v>
      </c>
      <c r="BT279" s="292">
        <f t="shared" si="234"/>
        <v>4.0022152657009222</v>
      </c>
      <c r="BU279" s="292">
        <f t="shared" si="235"/>
        <v>4.1019384665780381</v>
      </c>
      <c r="BV279" s="292">
        <f t="shared" si="236"/>
        <v>4.1468858845189747</v>
      </c>
      <c r="BW279" s="169"/>
      <c r="BX279" s="148">
        <v>101.09320473118279</v>
      </c>
      <c r="BY279" s="165">
        <v>140.48401580645162</v>
      </c>
      <c r="BZ279" s="165">
        <v>84.503825913978503</v>
      </c>
      <c r="CA279" s="165">
        <v>130.75791731182795</v>
      </c>
      <c r="CB279" s="165">
        <v>156.54059172043011</v>
      </c>
      <c r="CC279" s="165">
        <v>96.283884731182781</v>
      </c>
      <c r="CD279" s="165">
        <v>90.057338279569905</v>
      </c>
      <c r="CE279" s="165">
        <v>161.21118043010753</v>
      </c>
      <c r="CF279" s="165">
        <v>143.44100505376346</v>
      </c>
      <c r="CG279" s="200"/>
      <c r="CH279" s="295"/>
      <c r="CI279" s="295"/>
      <c r="CJ279" s="295"/>
      <c r="CK279" s="295"/>
      <c r="CL279" s="295"/>
      <c r="CM279" s="295"/>
      <c r="CN279" s="177"/>
      <c r="CO279" s="171">
        <f t="shared" si="216"/>
        <v>2041</v>
      </c>
      <c r="CP279" s="173">
        <f t="shared" si="237"/>
        <v>51683</v>
      </c>
      <c r="CQ279" s="272">
        <f t="shared" si="221"/>
        <v>4.1649378395220609</v>
      </c>
      <c r="CR279" s="272">
        <f t="shared" si="222"/>
        <v>4.0022152657009222</v>
      </c>
      <c r="CS279" s="272">
        <f t="shared" si="219"/>
        <v>4.1622661314981926</v>
      </c>
      <c r="CT279" s="272">
        <f t="shared" si="219"/>
        <v>4.1119587802589477</v>
      </c>
      <c r="CU279" s="272">
        <f t="shared" si="219"/>
        <v>4.1622661314981926</v>
      </c>
      <c r="CV279" s="272">
        <f t="shared" si="223"/>
        <v>4.0872478012772122</v>
      </c>
      <c r="CW279" s="272">
        <f t="shared" si="224"/>
        <v>4.1376126200471823</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0"/>
        <v>51714</v>
      </c>
      <c r="C280" s="193">
        <f t="shared" si="217"/>
        <v>51744</v>
      </c>
      <c r="D280" s="191">
        <f t="shared" si="218"/>
        <v>51714</v>
      </c>
      <c r="E280" s="325">
        <v>211.51009999999999</v>
      </c>
      <c r="F280" s="329">
        <v>69.736400000000003</v>
      </c>
      <c r="G280" s="327">
        <v>236.60380000000001</v>
      </c>
      <c r="H280" s="328">
        <v>96.310959999999994</v>
      </c>
      <c r="I280" s="325">
        <v>195.21279999999999</v>
      </c>
      <c r="J280" s="329">
        <v>52.635489999999997</v>
      </c>
      <c r="K280" s="327">
        <v>197.43620000000001</v>
      </c>
      <c r="L280" s="328">
        <v>64.473529999999997</v>
      </c>
      <c r="M280" s="325">
        <v>226.4716</v>
      </c>
      <c r="N280" s="329">
        <v>86.830510000000004</v>
      </c>
      <c r="O280" s="339">
        <f>G280+Sheet1!D274</f>
        <v>240.60380000000001</v>
      </c>
      <c r="P280" s="340">
        <f>H280+Sheet1!E274</f>
        <v>96.810959999999994</v>
      </c>
      <c r="Q280" s="325">
        <v>245.53030000000001</v>
      </c>
      <c r="R280" s="329">
        <v>88.035309999999996</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248.82740000000001</v>
      </c>
      <c r="AB280" s="328">
        <v>92.353700000000003</v>
      </c>
      <c r="AC280" s="2">
        <v>246.82579999999999</v>
      </c>
      <c r="AD280" s="73">
        <v>102.06959999999999</v>
      </c>
      <c r="AE280" s="339">
        <f>I280+Sheet1!B274</f>
        <v>198.08175</v>
      </c>
      <c r="AF280" s="342">
        <f>J280+Sheet1!C274</f>
        <v>59.258839999999992</v>
      </c>
      <c r="AG280" s="330">
        <v>4.7396103554441487</v>
      </c>
      <c r="AH280" s="331">
        <v>4.6666932730527</v>
      </c>
      <c r="AI280" s="330">
        <v>4.1745029669104232</v>
      </c>
      <c r="AJ280" s="331">
        <v>4.1927322375082845</v>
      </c>
      <c r="AK280" s="337">
        <v>4.1824643218245914</v>
      </c>
      <c r="AL280" s="338">
        <v>4.2669350415157776</v>
      </c>
      <c r="AM280" s="337">
        <v>4.052404056497803</v>
      </c>
      <c r="AN280" s="331">
        <v>3.6276248489745595</v>
      </c>
      <c r="AO280" s="332">
        <v>3.4453321429959383</v>
      </c>
      <c r="AP280" s="333">
        <v>2.8984540250600754</v>
      </c>
      <c r="AQ280" s="332">
        <v>2.533868613102833</v>
      </c>
      <c r="AR280" s="338">
        <v>4.3617421296618843</v>
      </c>
      <c r="AS280" s="337">
        <v>4.2383902359151095</v>
      </c>
      <c r="AT280" s="338">
        <v>4.3959685152741965</v>
      </c>
      <c r="AU280" s="337">
        <v>4.2503010181081944</v>
      </c>
      <c r="AV280" s="338">
        <v>4.2403069135093983</v>
      </c>
      <c r="AW280" s="337">
        <v>3.414218870370624</v>
      </c>
      <c r="AX280" s="338">
        <v>4.2383217831438857</v>
      </c>
      <c r="AY280" s="337">
        <v>4.1995775146307475</v>
      </c>
      <c r="AZ280" s="338">
        <v>3.6913841410591304</v>
      </c>
      <c r="BA280" s="332">
        <v>5.1041999999999996</v>
      </c>
      <c r="BB280" s="333">
        <v>5.1041957674013902</v>
      </c>
      <c r="BC280" s="15"/>
      <c r="BD280" s="1"/>
      <c r="BE280" s="151"/>
      <c r="BF280" s="151"/>
      <c r="BG280" s="151"/>
      <c r="BH280" s="151"/>
      <c r="BI280" s="151"/>
      <c r="BJ280" s="266">
        <f t="shared" si="225"/>
        <v>3.5113296686613866</v>
      </c>
      <c r="BK280" s="266">
        <f t="shared" si="226"/>
        <v>2.9555027371278335</v>
      </c>
      <c r="BL280" s="266">
        <f t="shared" si="227"/>
        <v>3.6444144252095905</v>
      </c>
      <c r="BM280" s="266">
        <f t="shared" si="228"/>
        <v>3.0675217485731481</v>
      </c>
      <c r="BN280" s="266">
        <f t="shared" si="229"/>
        <v>3.2946921448929896</v>
      </c>
      <c r="BO280" s="266"/>
      <c r="BP280" s="266">
        <f t="shared" si="230"/>
        <v>4.2549405338216415</v>
      </c>
      <c r="BQ280" s="292">
        <f t="shared" si="231"/>
        <v>3.5113296686613866</v>
      </c>
      <c r="BR280" s="292">
        <f t="shared" si="232"/>
        <v>3.7485995382136994</v>
      </c>
      <c r="BS280" s="292">
        <f t="shared" si="233"/>
        <v>4.244529993738813</v>
      </c>
      <c r="BT280" s="292">
        <f t="shared" si="234"/>
        <v>4.0918536349471069</v>
      </c>
      <c r="BU280" s="292">
        <f t="shared" si="235"/>
        <v>4.1932604463895347</v>
      </c>
      <c r="BV280" s="292">
        <f t="shared" si="236"/>
        <v>4.2380322375082846</v>
      </c>
      <c r="BW280" s="169"/>
      <c r="BX280" s="148">
        <v>152.05661290322581</v>
      </c>
      <c r="BY280" s="165">
        <v>177.77131870967742</v>
      </c>
      <c r="BZ280" s="165">
        <v>135.42231516129033</v>
      </c>
      <c r="CA280" s="165">
        <v>167.91243322580644</v>
      </c>
      <c r="CB280" s="165">
        <v>179.48401387096774</v>
      </c>
      <c r="CC280" s="165">
        <v>141.67766096774193</v>
      </c>
      <c r="CD280" s="165">
        <v>139.86569096774193</v>
      </c>
      <c r="CE280" s="165">
        <v>183.20939677419355</v>
      </c>
      <c r="CF280" s="165">
        <v>180.30357677419354</v>
      </c>
      <c r="CG280" s="200"/>
      <c r="CH280" s="295"/>
      <c r="CI280" s="295"/>
      <c r="CJ280" s="295"/>
      <c r="CK280" s="295"/>
      <c r="CL280" s="295"/>
      <c r="CM280" s="295"/>
      <c r="CN280" s="177"/>
      <c r="CO280" s="171">
        <f t="shared" si="216"/>
        <v>2041</v>
      </c>
      <c r="CP280" s="173">
        <f t="shared" si="237"/>
        <v>51714</v>
      </c>
      <c r="CQ280" s="272">
        <f t="shared" si="221"/>
        <v>4.2956403840114952</v>
      </c>
      <c r="CR280" s="272">
        <f t="shared" si="222"/>
        <v>4.0918536349471069</v>
      </c>
      <c r="CS280" s="272">
        <f t="shared" si="219"/>
        <v>4.2546688967095116</v>
      </c>
      <c r="CT280" s="272">
        <f t="shared" si="219"/>
        <v>4.2032807600704443</v>
      </c>
      <c r="CU280" s="272">
        <f t="shared" si="219"/>
        <v>4.2546688967095116</v>
      </c>
      <c r="CV280" s="272">
        <f t="shared" si="223"/>
        <v>4.1785111957343481</v>
      </c>
      <c r="CW280" s="272">
        <f t="shared" si="224"/>
        <v>4.2291617893815632</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0"/>
        <v>51745</v>
      </c>
      <c r="C281" s="193">
        <f t="shared" si="217"/>
        <v>51774</v>
      </c>
      <c r="D281" s="191">
        <f t="shared" si="218"/>
        <v>51745</v>
      </c>
      <c r="E281" s="325">
        <v>70.867729999999995</v>
      </c>
      <c r="F281" s="329">
        <v>50.460659999999997</v>
      </c>
      <c r="G281" s="327">
        <v>82.714029999999994</v>
      </c>
      <c r="H281" s="328">
        <v>69.083979999999997</v>
      </c>
      <c r="I281" s="325">
        <v>49.834499999999998</v>
      </c>
      <c r="J281" s="329">
        <v>29.200559999999999</v>
      </c>
      <c r="K281" s="327">
        <v>76.094279999999998</v>
      </c>
      <c r="L281" s="328">
        <v>68.962720000000004</v>
      </c>
      <c r="M281" s="325">
        <v>78.16019</v>
      </c>
      <c r="N281" s="329">
        <v>68.044910000000002</v>
      </c>
      <c r="O281" s="339">
        <f>G281+Sheet1!D275</f>
        <v>84.714029999999994</v>
      </c>
      <c r="P281" s="340">
        <f>H281+Sheet1!E275</f>
        <v>67.083979999999997</v>
      </c>
      <c r="Q281" s="325">
        <v>62.428330000000003</v>
      </c>
      <c r="R281" s="329">
        <v>43.075159999999997</v>
      </c>
      <c r="S281" s="4">
        <v>90.77722</v>
      </c>
      <c r="T281" s="5">
        <v>80.559799999999996</v>
      </c>
      <c r="U281" s="2">
        <v>95.77722</v>
      </c>
      <c r="V281" s="3">
        <v>81.559799999999996</v>
      </c>
      <c r="W281" s="4">
        <v>60.876559999999998</v>
      </c>
      <c r="X281" s="5">
        <v>39.737299999999998</v>
      </c>
      <c r="Y281" s="2">
        <v>95.27722</v>
      </c>
      <c r="Z281" s="3">
        <v>83.559799999999996</v>
      </c>
      <c r="AA281" s="327">
        <v>69.029690000000002</v>
      </c>
      <c r="AB281" s="328">
        <v>50.015000000000001</v>
      </c>
      <c r="AC281" s="2">
        <v>93.77722</v>
      </c>
      <c r="AD281" s="73">
        <v>80.059799999999996</v>
      </c>
      <c r="AE281" s="339">
        <f>I281+Sheet1!B275</f>
        <v>53.408949999999997</v>
      </c>
      <c r="AF281" s="342">
        <f>J281+Sheet1!C275</f>
        <v>35.427210000000002</v>
      </c>
      <c r="AG281" s="330">
        <v>4.6120054612591135</v>
      </c>
      <c r="AH281" s="331">
        <v>4.5026298376719414</v>
      </c>
      <c r="AI281" s="330">
        <v>4.0286688021275259</v>
      </c>
      <c r="AJ281" s="331">
        <v>4.0833566139211124</v>
      </c>
      <c r="AK281" s="337">
        <v>4.0730814337149699</v>
      </c>
      <c r="AL281" s="338">
        <v>4.1572694102039653</v>
      </c>
      <c r="AM281" s="337">
        <v>3.9549168613443286</v>
      </c>
      <c r="AN281" s="331">
        <v>3.5547077665831108</v>
      </c>
      <c r="AO281" s="332">
        <v>3.3906443312023522</v>
      </c>
      <c r="AP281" s="333">
        <v>2.9896003780493854</v>
      </c>
      <c r="AQ281" s="332">
        <v>2.6250149660921434</v>
      </c>
      <c r="AR281" s="338">
        <v>4.2518010681004785</v>
      </c>
      <c r="AS281" s="337">
        <v>4.1287729104322635</v>
      </c>
      <c r="AT281" s="338">
        <v>4.2860516687876213</v>
      </c>
      <c r="AU281" s="337">
        <v>4.1404866158672666</v>
      </c>
      <c r="AV281" s="338">
        <v>4.1307594452721172</v>
      </c>
      <c r="AW281" s="337">
        <v>3.4415003570440641</v>
      </c>
      <c r="AX281" s="338">
        <v>4.1286359080295139</v>
      </c>
      <c r="AY281" s="337">
        <v>4.0902067340585404</v>
      </c>
      <c r="AZ281" s="338">
        <v>3.6065882523560902</v>
      </c>
      <c r="BA281" s="332">
        <v>4.9766000000000004</v>
      </c>
      <c r="BB281" s="333">
        <v>4.976590873216356</v>
      </c>
      <c r="BC281" s="15"/>
      <c r="BD281" s="1"/>
      <c r="BE281" s="151"/>
      <c r="BF281" s="151"/>
      <c r="BG281" s="151"/>
      <c r="BH281" s="151"/>
      <c r="BI281" s="151"/>
      <c r="BJ281" s="266">
        <f t="shared" si="225"/>
        <v>3.4557469755080312</v>
      </c>
      <c r="BK281" s="266">
        <f t="shared" si="226"/>
        <v>3.0481405590500916</v>
      </c>
      <c r="BL281" s="266">
        <f t="shared" si="227"/>
        <v>3.586725157545946</v>
      </c>
      <c r="BM281" s="266">
        <f t="shared" si="228"/>
        <v>3.1636705280125543</v>
      </c>
      <c r="BN281" s="266">
        <f t="shared" si="229"/>
        <v>3.3135708050291557</v>
      </c>
      <c r="BO281" s="266"/>
      <c r="BP281" s="266">
        <f t="shared" si="230"/>
        <v>4.144045650330642</v>
      </c>
      <c r="BQ281" s="292">
        <f t="shared" si="231"/>
        <v>3.4557469755080312</v>
      </c>
      <c r="BR281" s="292">
        <f t="shared" si="232"/>
        <v>3.6734739064908108</v>
      </c>
      <c r="BS281" s="292">
        <f t="shared" si="233"/>
        <v>4.1336277448189902</v>
      </c>
      <c r="BT281" s="292">
        <f t="shared" si="234"/>
        <v>3.9940043976155057</v>
      </c>
      <c r="BU281" s="292">
        <f t="shared" si="235"/>
        <v>4.08365536137131</v>
      </c>
      <c r="BV281" s="292">
        <f t="shared" si="236"/>
        <v>4.1286566139211125</v>
      </c>
      <c r="BW281" s="169"/>
      <c r="BX281" s="148">
        <v>61.344430666666661</v>
      </c>
      <c r="BY281" s="165">
        <v>76.353339999999989</v>
      </c>
      <c r="BZ281" s="165">
        <v>40.205328000000002</v>
      </c>
      <c r="CA281" s="165">
        <v>73.439726000000007</v>
      </c>
      <c r="CB281" s="165">
        <v>53.396850666666673</v>
      </c>
      <c r="CC281" s="165">
        <v>72.76621866666666</v>
      </c>
      <c r="CD281" s="165">
        <v>45.017471333333333</v>
      </c>
      <c r="CE281" s="165">
        <v>60.156168000000001</v>
      </c>
      <c r="CF281" s="165">
        <v>76.486673333333329</v>
      </c>
      <c r="CG281" s="200"/>
      <c r="CH281" s="295"/>
      <c r="CI281" s="295"/>
      <c r="CJ281" s="295"/>
      <c r="CK281" s="295"/>
      <c r="CL281" s="295"/>
      <c r="CM281" s="295"/>
      <c r="CN281" s="177"/>
      <c r="CO281" s="171">
        <f t="shared" si="216"/>
        <v>2041</v>
      </c>
      <c r="CP281" s="173">
        <f t="shared" si="237"/>
        <v>51745</v>
      </c>
      <c r="CQ281" s="272">
        <f t="shared" si="221"/>
        <v>4.1462660474521416</v>
      </c>
      <c r="CR281" s="272">
        <f t="shared" si="222"/>
        <v>3.9940043976155057</v>
      </c>
      <c r="CS281" s="272">
        <f t="shared" si="219"/>
        <v>4.1437666477896888</v>
      </c>
      <c r="CT281" s="272">
        <f t="shared" si="219"/>
        <v>4.0936756750522196</v>
      </c>
      <c r="CU281" s="272">
        <f t="shared" si="219"/>
        <v>4.1437666477896888</v>
      </c>
      <c r="CV281" s="272">
        <f t="shared" si="223"/>
        <v>4.07888808100099</v>
      </c>
      <c r="CW281" s="272">
        <f t="shared" si="224"/>
        <v>4.119302786180306</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0"/>
        <v>51775</v>
      </c>
      <c r="C282" s="193">
        <f t="shared" si="217"/>
        <v>51805</v>
      </c>
      <c r="D282" s="191">
        <f t="shared" si="218"/>
        <v>51775</v>
      </c>
      <c r="E282" s="325">
        <v>69.567310000000006</v>
      </c>
      <c r="F282" s="329">
        <v>58.372109999999999</v>
      </c>
      <c r="G282" s="327">
        <v>57.956910000000001</v>
      </c>
      <c r="H282" s="328">
        <v>56.600949999999997</v>
      </c>
      <c r="I282" s="325">
        <v>48.383339999999997</v>
      </c>
      <c r="J282" s="329">
        <v>36.951030000000003</v>
      </c>
      <c r="K282" s="327">
        <v>77.476060000000004</v>
      </c>
      <c r="L282" s="328">
        <v>75.121939999999995</v>
      </c>
      <c r="M282" s="325">
        <v>77.579980000000006</v>
      </c>
      <c r="N282" s="329">
        <v>75.21069</v>
      </c>
      <c r="O282" s="339">
        <f>G282+Sheet1!D276</f>
        <v>56.206910000000001</v>
      </c>
      <c r="P282" s="340">
        <f>H282+Sheet1!E276</f>
        <v>54.600949999999997</v>
      </c>
      <c r="Q282" s="325">
        <v>33.21734</v>
      </c>
      <c r="R282" s="329">
        <v>33.245539999999998</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35.692450000000001</v>
      </c>
      <c r="AB282" s="328">
        <v>38.021769999999997</v>
      </c>
      <c r="AC282" s="2">
        <v>70.189030000000002</v>
      </c>
      <c r="AD282" s="73">
        <v>66.973439999999997</v>
      </c>
      <c r="AE282" s="339">
        <f>I282+Sheet1!B276</f>
        <v>53.596239999999995</v>
      </c>
      <c r="AF282" s="342">
        <f>J282+Sheet1!C276</f>
        <v>40.53913</v>
      </c>
      <c r="AG282" s="330">
        <v>4.5208591082698026</v>
      </c>
      <c r="AH282" s="331">
        <v>4.5755469200633891</v>
      </c>
      <c r="AI282" s="330">
        <v>4.0833566139211124</v>
      </c>
      <c r="AJ282" s="331">
        <v>4.1562736963125602</v>
      </c>
      <c r="AK282" s="337">
        <v>4.1459101300701136</v>
      </c>
      <c r="AL282" s="338">
        <v>4.2299241070755507</v>
      </c>
      <c r="AM282" s="337">
        <v>4.0802742105346157</v>
      </c>
      <c r="AN282" s="331">
        <v>3.682312660768146</v>
      </c>
      <c r="AO282" s="332">
        <v>3.5364784959852491</v>
      </c>
      <c r="AP282" s="333">
        <v>3.1354345428322827</v>
      </c>
      <c r="AQ282" s="332">
        <v>2.697932048483592</v>
      </c>
      <c r="AR282" s="338">
        <v>4.3243016503234335</v>
      </c>
      <c r="AS282" s="337">
        <v>4.2012515738047806</v>
      </c>
      <c r="AT282" s="338">
        <v>4.3588468711315915</v>
      </c>
      <c r="AU282" s="337">
        <v>4.2126514966714712</v>
      </c>
      <c r="AV282" s="338">
        <v>4.2035315583781188</v>
      </c>
      <c r="AW282" s="337">
        <v>3.5697649374316769</v>
      </c>
      <c r="AX282" s="338">
        <v>4.2011133929215472</v>
      </c>
      <c r="AY282" s="337">
        <v>4.1631827404741912</v>
      </c>
      <c r="AZ282" s="338">
        <v>3.7257711546013117</v>
      </c>
      <c r="BA282" s="332">
        <v>5.0860000000000003</v>
      </c>
      <c r="BB282" s="333">
        <v>5.0677372262056659</v>
      </c>
      <c r="BC282" s="15"/>
      <c r="BD282" s="1"/>
      <c r="BE282" s="151"/>
      <c r="BF282" s="151"/>
      <c r="BG282" s="151"/>
      <c r="BH282" s="151"/>
      <c r="BI282" s="151"/>
      <c r="BJ282" s="266">
        <f t="shared" si="225"/>
        <v>3.6039674905836456</v>
      </c>
      <c r="BK282" s="266">
        <f t="shared" si="226"/>
        <v>3.1963610741257065</v>
      </c>
      <c r="BL282" s="266">
        <f t="shared" si="227"/>
        <v>3.7405632046489976</v>
      </c>
      <c r="BM282" s="266">
        <f t="shared" si="228"/>
        <v>3.3175085751156064</v>
      </c>
      <c r="BN282" s="266">
        <f t="shared" si="229"/>
        <v>3.4646000861184891</v>
      </c>
      <c r="BO282" s="266"/>
      <c r="BP282" s="266">
        <f t="shared" si="230"/>
        <v>4.2179755726579744</v>
      </c>
      <c r="BQ282" s="292">
        <f t="shared" si="231"/>
        <v>3.6039674905836456</v>
      </c>
      <c r="BR282" s="292">
        <f t="shared" si="232"/>
        <v>3.8049437620058661</v>
      </c>
      <c r="BS282" s="292">
        <f t="shared" si="233"/>
        <v>4.2074680534017173</v>
      </c>
      <c r="BT282" s="292">
        <f t="shared" si="234"/>
        <v>4.1198272915132144</v>
      </c>
      <c r="BU282" s="292">
        <f t="shared" si="235"/>
        <v>4.1566319996163363</v>
      </c>
      <c r="BV282" s="292">
        <f t="shared" si="236"/>
        <v>4.2015736963125603</v>
      </c>
      <c r="BW282" s="169"/>
      <c r="BX282" s="148">
        <v>64.872548709677417</v>
      </c>
      <c r="BY282" s="165">
        <v>57.388281612903228</v>
      </c>
      <c r="BZ282" s="165">
        <v>43.589145483870958</v>
      </c>
      <c r="CA282" s="165">
        <v>76.586406774193563</v>
      </c>
      <c r="CB282" s="165">
        <v>33.229165806451611</v>
      </c>
      <c r="CC282" s="165">
        <v>76.488848387096766</v>
      </c>
      <c r="CD282" s="165">
        <v>48.120677741935474</v>
      </c>
      <c r="CE282" s="165">
        <v>36.669261612903227</v>
      </c>
      <c r="CF282" s="165">
        <v>55.533442903225804</v>
      </c>
      <c r="CG282" s="200"/>
      <c r="CH282" s="295"/>
      <c r="CI282" s="295"/>
      <c r="CJ282" s="295"/>
      <c r="CK282" s="295"/>
      <c r="CL282" s="295"/>
      <c r="CM282" s="295"/>
      <c r="CN282" s="177"/>
      <c r="CO282" s="171">
        <f t="shared" si="216"/>
        <v>2041</v>
      </c>
      <c r="CP282" s="173">
        <f t="shared" si="237"/>
        <v>51775</v>
      </c>
      <c r="CQ282" s="272">
        <f t="shared" si="221"/>
        <v>4.2022814236618995</v>
      </c>
      <c r="CR282" s="272">
        <f t="shared" si="222"/>
        <v>4.1198272915132144</v>
      </c>
      <c r="CS282" s="272">
        <f t="shared" si="219"/>
        <v>4.2176069563724159</v>
      </c>
      <c r="CT282" s="272">
        <f t="shared" si="219"/>
        <v>4.1666523132972459</v>
      </c>
      <c r="CU282" s="272">
        <f t="shared" si="219"/>
        <v>4.2176069563724159</v>
      </c>
      <c r="CV282" s="272">
        <f t="shared" si="223"/>
        <v>4.2069919777373039</v>
      </c>
      <c r="CW282" s="272">
        <f t="shared" si="224"/>
        <v>4.1925421216478105</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0"/>
        <v>51806</v>
      </c>
      <c r="C283" s="193">
        <f t="shared" si="217"/>
        <v>51835</v>
      </c>
      <c r="D283" s="191">
        <f t="shared" si="218"/>
        <v>51806</v>
      </c>
      <c r="E283" s="325">
        <v>68.389899999999997</v>
      </c>
      <c r="F283" s="329">
        <v>59.96096</v>
      </c>
      <c r="G283" s="327">
        <v>54.13438</v>
      </c>
      <c r="H283" s="328">
        <v>54.87191</v>
      </c>
      <c r="I283" s="325">
        <v>47.044269999999997</v>
      </c>
      <c r="J283" s="329">
        <v>38.947780000000002</v>
      </c>
      <c r="K283" s="327">
        <v>73.570400000000006</v>
      </c>
      <c r="L283" s="328">
        <v>75.556399999999996</v>
      </c>
      <c r="M283" s="325">
        <v>74.316760000000002</v>
      </c>
      <c r="N283" s="329">
        <v>76.178340000000006</v>
      </c>
      <c r="O283" s="339">
        <f>G283+Sheet1!D277</f>
        <v>52.13438</v>
      </c>
      <c r="P283" s="340">
        <f>H283+Sheet1!E277</f>
        <v>52.87191</v>
      </c>
      <c r="Q283" s="325">
        <v>30.537649999999999</v>
      </c>
      <c r="R283" s="329">
        <v>33.414070000000002</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33.571080000000002</v>
      </c>
      <c r="AB283" s="328">
        <v>37.333329999999997</v>
      </c>
      <c r="AC283" s="2">
        <v>62.200789999999998</v>
      </c>
      <c r="AD283" s="73">
        <v>65.389619999999994</v>
      </c>
      <c r="AE283" s="339">
        <f>I283+Sheet1!B277</f>
        <v>50.785919999999997</v>
      </c>
      <c r="AF283" s="342">
        <f>J283+Sheet1!C277</f>
        <v>41.754729999999995</v>
      </c>
      <c r="AG283" s="330">
        <v>4.6302347318569756</v>
      </c>
      <c r="AH283" s="331">
        <v>4.6849225436505613</v>
      </c>
      <c r="AI283" s="330">
        <v>4.2109615081061476</v>
      </c>
      <c r="AJ283" s="331">
        <v>4.356795672889044</v>
      </c>
      <c r="AK283" s="337">
        <v>4.3463437112901353</v>
      </c>
      <c r="AL283" s="338">
        <v>4.435951862064778</v>
      </c>
      <c r="AM283" s="337">
        <v>4.1303365049126919</v>
      </c>
      <c r="AN283" s="331">
        <v>4.0833566139211124</v>
      </c>
      <c r="AO283" s="332">
        <v>4.0104395315296646</v>
      </c>
      <c r="AP283" s="333">
        <v>4.2838785904975953</v>
      </c>
      <c r="AQ283" s="332">
        <v>2.7890784014729024</v>
      </c>
      <c r="AR283" s="338">
        <v>4.5364997326462788</v>
      </c>
      <c r="AS283" s="337">
        <v>4.4066863695878338</v>
      </c>
      <c r="AT283" s="338">
        <v>4.5713396046426409</v>
      </c>
      <c r="AU283" s="337">
        <v>4.4206223183863784</v>
      </c>
      <c r="AV283" s="338">
        <v>4.4075922062597392</v>
      </c>
      <c r="AW283" s="337">
        <v>4.4647992760777662</v>
      </c>
      <c r="AX283" s="338">
        <v>4.4065470100998487</v>
      </c>
      <c r="AY283" s="337">
        <v>4.3637636472883159</v>
      </c>
      <c r="AZ283" s="338">
        <v>4.1259466810411496</v>
      </c>
      <c r="BA283" s="332">
        <v>5.5052000000000003</v>
      </c>
      <c r="BB283" s="333">
        <v>5.1224250379992524</v>
      </c>
      <c r="BC283" s="15"/>
      <c r="BD283" s="1"/>
      <c r="BE283" s="151"/>
      <c r="BF283" s="151"/>
      <c r="BG283" s="151"/>
      <c r="BH283" s="151"/>
      <c r="BI283" s="151"/>
      <c r="BJ283" s="266">
        <f t="shared" si="225"/>
        <v>4.0856841645793924</v>
      </c>
      <c r="BK283" s="266">
        <f t="shared" si="226"/>
        <v>4.3635976303461685</v>
      </c>
      <c r="BL283" s="266">
        <f t="shared" si="227"/>
        <v>4.2405368577339155</v>
      </c>
      <c r="BM283" s="266">
        <f t="shared" si="228"/>
        <v>4.5289831960521365</v>
      </c>
      <c r="BN283" s="266">
        <f t="shared" si="229"/>
        <v>4.3047004621779035</v>
      </c>
      <c r="BO283" s="266"/>
      <c r="BP283" s="266">
        <f t="shared" si="230"/>
        <v>4.4212828590581408</v>
      </c>
      <c r="BQ283" s="292">
        <f t="shared" si="231"/>
        <v>4.0856841645793924</v>
      </c>
      <c r="BR283" s="292">
        <f t="shared" si="232"/>
        <v>4.218134736481753</v>
      </c>
      <c r="BS283" s="292">
        <f t="shared" si="233"/>
        <v>4.4106857166076603</v>
      </c>
      <c r="BT283" s="292">
        <f t="shared" si="234"/>
        <v>4.1700755042785227</v>
      </c>
      <c r="BU283" s="292">
        <f t="shared" si="235"/>
        <v>4.3574727352176055</v>
      </c>
      <c r="BV283" s="292">
        <f t="shared" si="236"/>
        <v>4.4020956728890441</v>
      </c>
      <c r="BW283" s="169"/>
      <c r="BX283" s="148">
        <v>64.637209653259362</v>
      </c>
      <c r="BY283" s="165">
        <v>54.462739403606101</v>
      </c>
      <c r="BZ283" s="165">
        <v>43.439591373092924</v>
      </c>
      <c r="CA283" s="165">
        <v>75.145563300970878</v>
      </c>
      <c r="CB283" s="165">
        <v>31.818275270457697</v>
      </c>
      <c r="CC283" s="165">
        <v>74.454596948682379</v>
      </c>
      <c r="CD283" s="165">
        <v>46.765098932038832</v>
      </c>
      <c r="CE283" s="165">
        <v>35.246090055478504</v>
      </c>
      <c r="CF283" s="165">
        <v>52.462739403606101</v>
      </c>
      <c r="CG283" s="200"/>
      <c r="CH283" s="295"/>
      <c r="CI283" s="295"/>
      <c r="CJ283" s="295"/>
      <c r="CK283" s="295"/>
      <c r="CL283" s="295"/>
      <c r="CM283" s="295"/>
      <c r="CN283" s="177"/>
      <c r="CO283" s="171">
        <f t="shared" ref="CO283:CO311" si="238">YEAR($CP283)</f>
        <v>2041</v>
      </c>
      <c r="CP283" s="173">
        <f t="shared" si="237"/>
        <v>51806</v>
      </c>
      <c r="CQ283" s="272">
        <f t="shared" si="221"/>
        <v>4.3329839681513338</v>
      </c>
      <c r="CR283" s="272">
        <f t="shared" si="222"/>
        <v>4.1700755042785227</v>
      </c>
      <c r="CS283" s="272">
        <f t="shared" si="219"/>
        <v>4.4208246195783589</v>
      </c>
      <c r="CT283" s="272">
        <f t="shared" si="219"/>
        <v>4.3674930488985151</v>
      </c>
      <c r="CU283" s="272">
        <f t="shared" si="219"/>
        <v>4.4208246195783589</v>
      </c>
      <c r="CV283" s="272">
        <f t="shared" si="223"/>
        <v>4.2581511242158809</v>
      </c>
      <c r="CW283" s="272">
        <f t="shared" si="224"/>
        <v>4.3939502941834512</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0"/>
        <v>51836</v>
      </c>
      <c r="C284" s="193">
        <f t="shared" si="217"/>
        <v>51866</v>
      </c>
      <c r="D284" s="191">
        <f t="shared" si="218"/>
        <v>51836</v>
      </c>
      <c r="E284" s="325">
        <v>84.639740000000003</v>
      </c>
      <c r="F284" s="329">
        <v>68.091279999999998</v>
      </c>
      <c r="G284" s="327">
        <v>60.66048</v>
      </c>
      <c r="H284" s="328">
        <v>57.425170000000001</v>
      </c>
      <c r="I284" s="325">
        <v>69.460809999999995</v>
      </c>
      <c r="J284" s="329">
        <v>48.090629999999997</v>
      </c>
      <c r="K284" s="327">
        <v>76.181039999999996</v>
      </c>
      <c r="L284" s="328">
        <v>75.788259999999994</v>
      </c>
      <c r="M284" s="325">
        <v>77.555170000000004</v>
      </c>
      <c r="N284" s="329">
        <v>77.73612</v>
      </c>
      <c r="O284" s="339">
        <f>G284+Sheet1!D278</f>
        <v>58.66048</v>
      </c>
      <c r="P284" s="340">
        <f>H284+Sheet1!E278</f>
        <v>55.425170000000001</v>
      </c>
      <c r="Q284" s="325">
        <v>38.350230000000003</v>
      </c>
      <c r="R284" s="329">
        <v>36.80827</v>
      </c>
      <c r="S284" s="4">
        <v>69.007000000000005</v>
      </c>
      <c r="T284" s="5">
        <v>64.302210000000002</v>
      </c>
      <c r="U284" s="2">
        <v>70.507000000000005</v>
      </c>
      <c r="V284" s="3">
        <v>68.302210000000002</v>
      </c>
      <c r="W284" s="4">
        <v>82.71208</v>
      </c>
      <c r="X284" s="5">
        <v>60.029209999999999</v>
      </c>
      <c r="Y284" s="2">
        <v>70.007000000000005</v>
      </c>
      <c r="Z284" s="3">
        <v>69.302210000000002</v>
      </c>
      <c r="AA284" s="327">
        <v>40.883369999999999</v>
      </c>
      <c r="AB284" s="328">
        <v>41.091270000000002</v>
      </c>
      <c r="AC284" s="2">
        <v>72.507000000000005</v>
      </c>
      <c r="AD284" s="73">
        <v>67.302210000000002</v>
      </c>
      <c r="AE284" s="339">
        <f>I284+Sheet1!B278</f>
        <v>70.978359999999995</v>
      </c>
      <c r="AF284" s="342">
        <f>J284+Sheet1!C278</f>
        <v>49.615179999999995</v>
      </c>
      <c r="AG284" s="330">
        <v>4.9219030614227695</v>
      </c>
      <c r="AH284" s="331">
        <v>5.1588835791949768</v>
      </c>
      <c r="AI284" s="330">
        <v>4.6666932730527</v>
      </c>
      <c r="AJ284" s="331">
        <v>4.7396103554441487</v>
      </c>
      <c r="AK284" s="337">
        <v>4.7290412484165767</v>
      </c>
      <c r="AL284" s="338">
        <v>4.8224016938267917</v>
      </c>
      <c r="AM284" s="337">
        <v>4.4824287511065766</v>
      </c>
      <c r="AN284" s="331">
        <v>4.356795672889044</v>
      </c>
      <c r="AO284" s="332">
        <v>4.3021078610954575</v>
      </c>
      <c r="AP284" s="333">
        <v>4.6302347318569756</v>
      </c>
      <c r="AQ284" s="332">
        <v>2.8619954838643511</v>
      </c>
      <c r="AR284" s="338">
        <v>4.9272472355403005</v>
      </c>
      <c r="AS284" s="337">
        <v>4.7926672727225563</v>
      </c>
      <c r="AT284" s="338">
        <v>4.9624775922988729</v>
      </c>
      <c r="AU284" s="337">
        <v>4.8080981689828119</v>
      </c>
      <c r="AV284" s="338">
        <v>4.7927377334360743</v>
      </c>
      <c r="AW284" s="337">
        <v>4.8423420757521436</v>
      </c>
      <c r="AX284" s="338">
        <v>4.7924558905820058</v>
      </c>
      <c r="AY284" s="337">
        <v>4.7466564267958624</v>
      </c>
      <c r="AZ284" s="338">
        <v>4.4419138408342187</v>
      </c>
      <c r="BA284" s="332">
        <v>5.8151000000000002</v>
      </c>
      <c r="BB284" s="333">
        <v>5.0495079556078037</v>
      </c>
      <c r="BC284" s="15"/>
      <c r="BD284" s="1"/>
      <c r="BE284" s="151"/>
      <c r="BF284" s="151"/>
      <c r="BG284" s="151"/>
      <c r="BH284" s="151"/>
      <c r="BI284" s="151"/>
      <c r="BJ284" s="266">
        <f t="shared" si="225"/>
        <v>4.3821251947306203</v>
      </c>
      <c r="BK284" s="266">
        <f t="shared" si="226"/>
        <v>4.7156213536507527</v>
      </c>
      <c r="BL284" s="266">
        <f t="shared" si="227"/>
        <v>4.5482129519400178</v>
      </c>
      <c r="BM284" s="266">
        <f t="shared" si="228"/>
        <v>4.8943485579218837</v>
      </c>
      <c r="BN284" s="266">
        <f t="shared" si="229"/>
        <v>4.6350770145608191</v>
      </c>
      <c r="BO284" s="266"/>
      <c r="BP284" s="266">
        <f t="shared" si="230"/>
        <v>4.8094149512766391</v>
      </c>
      <c r="BQ284" s="292">
        <f t="shared" si="231"/>
        <v>4.3821251947306203</v>
      </c>
      <c r="BR284" s="292">
        <f t="shared" si="232"/>
        <v>4.4998558554425845</v>
      </c>
      <c r="BS284" s="292">
        <f t="shared" si="233"/>
        <v>4.7986990362126907</v>
      </c>
      <c r="BT284" s="292">
        <f t="shared" si="234"/>
        <v>4.5234753298269359</v>
      </c>
      <c r="BU284" s="292">
        <f t="shared" si="235"/>
        <v>4.7409476719094554</v>
      </c>
      <c r="BV284" s="292">
        <f t="shared" si="236"/>
        <v>4.7849103554441488</v>
      </c>
      <c r="BW284" s="169"/>
      <c r="BX284" s="148">
        <v>76.988301505376342</v>
      </c>
      <c r="BY284" s="165">
        <v>59.164583978494626</v>
      </c>
      <c r="BZ284" s="165">
        <v>59.579974086021501</v>
      </c>
      <c r="CA284" s="165">
        <v>77.638835053763444</v>
      </c>
      <c r="CB284" s="165">
        <v>37.63728075268817</v>
      </c>
      <c r="CC284" s="165">
        <v>75.999432043010742</v>
      </c>
      <c r="CD284" s="165">
        <v>61.100760645161287</v>
      </c>
      <c r="CE284" s="165">
        <v>40.979495806451617</v>
      </c>
      <c r="CF284" s="165">
        <v>57.164583978494626</v>
      </c>
      <c r="CG284" s="200"/>
      <c r="CH284" s="295"/>
      <c r="CI284" s="295"/>
      <c r="CJ284" s="295"/>
      <c r="CK284" s="295"/>
      <c r="CL284" s="295"/>
      <c r="CM284" s="295"/>
      <c r="CN284" s="177"/>
      <c r="CO284" s="171">
        <f t="shared" si="238"/>
        <v>2041</v>
      </c>
      <c r="CP284" s="173">
        <f t="shared" si="237"/>
        <v>51836</v>
      </c>
      <c r="CQ284" s="272">
        <f t="shared" si="221"/>
        <v>4.799778769899314</v>
      </c>
      <c r="CR284" s="272">
        <f t="shared" si="222"/>
        <v>4.5234753298269359</v>
      </c>
      <c r="CS284" s="272">
        <f t="shared" si="219"/>
        <v>4.8088379391833893</v>
      </c>
      <c r="CT284" s="272">
        <f t="shared" si="219"/>
        <v>4.750967985590365</v>
      </c>
      <c r="CU284" s="272">
        <f t="shared" si="219"/>
        <v>4.8088379391833893</v>
      </c>
      <c r="CV284" s="272">
        <f t="shared" si="223"/>
        <v>4.6179576217161715</v>
      </c>
      <c r="CW284" s="272">
        <f t="shared" si="224"/>
        <v>4.7784568053878553</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0"/>
        <v>51867</v>
      </c>
      <c r="C285" s="193">
        <f t="shared" si="217"/>
        <v>51897</v>
      </c>
      <c r="D285" s="191">
        <f t="shared" si="218"/>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34"/>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38"/>
        <v>2042</v>
      </c>
      <c r="CP285" s="173">
        <f t="shared" si="237"/>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0"/>
        <v>51898</v>
      </c>
      <c r="C286" s="193">
        <f t="shared" si="217"/>
        <v>51925</v>
      </c>
      <c r="D286" s="191">
        <f t="shared" si="218"/>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34"/>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38"/>
        <v>2042</v>
      </c>
      <c r="CP286" s="173">
        <f t="shared" si="237"/>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0"/>
        <v>51926</v>
      </c>
      <c r="C287" s="193">
        <f t="shared" si="217"/>
        <v>51956</v>
      </c>
      <c r="D287" s="191">
        <f t="shared" si="218"/>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34"/>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38"/>
        <v>2042</v>
      </c>
      <c r="CP287" s="173">
        <f t="shared" ref="CP287:CP295" si="239">+B287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0"/>
        <v>51957</v>
      </c>
      <c r="C288" s="193">
        <f t="shared" si="217"/>
        <v>51986</v>
      </c>
      <c r="D288" s="191">
        <f t="shared" si="218"/>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38"/>
        <v>2042</v>
      </c>
      <c r="CP288" s="173">
        <f t="shared" si="239"/>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0"/>
        <v>51987</v>
      </c>
      <c r="C289" s="193">
        <f t="shared" ref="C289:C303" si="240">EOMONTH(B289,0)</f>
        <v>52017</v>
      </c>
      <c r="D289" s="191">
        <f t="shared" ref="D289:D303" si="241">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38"/>
        <v>2042</v>
      </c>
      <c r="CP289" s="173">
        <f t="shared" si="239"/>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0"/>
        <v>52018</v>
      </c>
      <c r="C290" s="193">
        <f t="shared" si="240"/>
        <v>52047</v>
      </c>
      <c r="D290" s="191">
        <f t="shared" si="241"/>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38"/>
        <v>2042</v>
      </c>
      <c r="CP290" s="173">
        <f t="shared" si="239"/>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2">C290+1</f>
        <v>52048</v>
      </c>
      <c r="C291" s="193">
        <f t="shared" si="240"/>
        <v>52078</v>
      </c>
      <c r="D291" s="191">
        <f t="shared" si="241"/>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38"/>
        <v>2042</v>
      </c>
      <c r="CP291" s="173">
        <f t="shared" si="239"/>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2"/>
        <v>52079</v>
      </c>
      <c r="C292" s="193">
        <f t="shared" si="240"/>
        <v>52109</v>
      </c>
      <c r="D292" s="191">
        <f t="shared" si="241"/>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38"/>
        <v>2042</v>
      </c>
      <c r="CP292" s="173">
        <f t="shared" si="239"/>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2"/>
        <v>52110</v>
      </c>
      <c r="C293" s="193">
        <f t="shared" si="240"/>
        <v>52139</v>
      </c>
      <c r="D293" s="191">
        <f t="shared" si="241"/>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38"/>
        <v>2042</v>
      </c>
      <c r="CP293" s="173">
        <f t="shared" si="239"/>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2"/>
        <v>52140</v>
      </c>
      <c r="C294" s="193">
        <f t="shared" si="240"/>
        <v>52170</v>
      </c>
      <c r="D294" s="191">
        <f t="shared" si="241"/>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38"/>
        <v>2042</v>
      </c>
      <c r="CP294" s="173">
        <f t="shared" si="239"/>
        <v>52140</v>
      </c>
      <c r="CQ294" s="272"/>
      <c r="CR294" s="272"/>
      <c r="CS294" s="272"/>
      <c r="CT294" s="272"/>
      <c r="CU294" s="272"/>
      <c r="CV294" s="272"/>
      <c r="CW294" s="272"/>
    </row>
    <row r="295" spans="1:195" x14ac:dyDescent="0.2">
      <c r="B295" s="193">
        <f t="shared" si="242"/>
        <v>52171</v>
      </c>
      <c r="C295" s="193">
        <f t="shared" si="240"/>
        <v>52200</v>
      </c>
      <c r="D295" s="191">
        <f t="shared" si="241"/>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38"/>
        <v>2042</v>
      </c>
      <c r="CP295" s="173">
        <f t="shared" si="239"/>
        <v>52171</v>
      </c>
      <c r="CQ295" s="272"/>
      <c r="CR295" s="272"/>
      <c r="CS295" s="272"/>
      <c r="CT295" s="272"/>
      <c r="CU295" s="272"/>
      <c r="CV295" s="272"/>
      <c r="CW295" s="272"/>
    </row>
    <row r="296" spans="1:195" ht="13.5" customHeight="1" x14ac:dyDescent="0.2">
      <c r="B296" s="193">
        <f t="shared" si="242"/>
        <v>52201</v>
      </c>
      <c r="C296" s="193">
        <f t="shared" si="240"/>
        <v>52231</v>
      </c>
      <c r="D296" s="191">
        <f t="shared" si="241"/>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38"/>
        <v>2042</v>
      </c>
      <c r="CP296" s="173">
        <f t="shared" ref="CP296:CP302" si="243">+B296</f>
        <v>52201</v>
      </c>
      <c r="CQ296" s="272"/>
      <c r="CR296" s="272"/>
      <c r="CS296" s="272"/>
      <c r="CT296" s="272"/>
      <c r="CU296" s="272"/>
      <c r="CV296" s="272"/>
      <c r="CW296" s="272"/>
    </row>
    <row r="297" spans="1:195" x14ac:dyDescent="0.2">
      <c r="B297" s="193">
        <f t="shared" si="242"/>
        <v>52232</v>
      </c>
      <c r="C297" s="193">
        <f t="shared" si="240"/>
        <v>52262</v>
      </c>
      <c r="D297" s="191">
        <f t="shared" si="241"/>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38"/>
        <v>2043</v>
      </c>
      <c r="CP297" s="173">
        <f t="shared" si="243"/>
        <v>52232</v>
      </c>
      <c r="CQ297" s="272"/>
      <c r="CR297" s="272"/>
      <c r="CS297" s="272"/>
      <c r="CT297" s="272"/>
      <c r="CU297" s="272"/>
      <c r="CV297" s="272"/>
      <c r="CW297" s="272"/>
    </row>
    <row r="298" spans="1:195" x14ac:dyDescent="0.2">
      <c r="B298" s="193">
        <f t="shared" si="242"/>
        <v>52263</v>
      </c>
      <c r="C298" s="193">
        <f t="shared" si="240"/>
        <v>52290</v>
      </c>
      <c r="D298" s="191">
        <f t="shared" si="241"/>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38"/>
        <v>2043</v>
      </c>
      <c r="CP298" s="173">
        <f t="shared" si="243"/>
        <v>52263</v>
      </c>
      <c r="CQ298" s="272"/>
      <c r="CR298" s="272"/>
      <c r="CS298" s="272"/>
      <c r="CT298" s="272"/>
      <c r="CU298" s="272"/>
      <c r="CV298" s="272"/>
      <c r="CW298" s="272"/>
    </row>
    <row r="299" spans="1:195" x14ac:dyDescent="0.2">
      <c r="B299" s="193">
        <f t="shared" si="242"/>
        <v>52291</v>
      </c>
      <c r="C299" s="193">
        <f t="shared" si="240"/>
        <v>52321</v>
      </c>
      <c r="D299" s="191">
        <f t="shared" si="241"/>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38"/>
        <v>2043</v>
      </c>
      <c r="CP299" s="173">
        <f t="shared" si="243"/>
        <v>52291</v>
      </c>
      <c r="CQ299" s="272"/>
      <c r="CR299" s="272"/>
      <c r="CS299" s="272"/>
      <c r="CT299" s="272"/>
      <c r="CU299" s="272"/>
      <c r="CV299" s="272"/>
      <c r="CW299" s="272"/>
    </row>
    <row r="300" spans="1:195" x14ac:dyDescent="0.2">
      <c r="B300" s="193">
        <f t="shared" si="242"/>
        <v>52322</v>
      </c>
      <c r="C300" s="193">
        <f t="shared" si="240"/>
        <v>52351</v>
      </c>
      <c r="D300" s="191">
        <f t="shared" si="241"/>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38"/>
        <v>2043</v>
      </c>
      <c r="CP300" s="173">
        <f t="shared" si="243"/>
        <v>52322</v>
      </c>
      <c r="CQ300" s="272"/>
      <c r="CR300" s="272"/>
      <c r="CS300" s="272"/>
      <c r="CT300" s="272"/>
      <c r="CU300" s="272"/>
      <c r="CV300" s="272"/>
      <c r="CW300" s="272"/>
    </row>
    <row r="301" spans="1:195" x14ac:dyDescent="0.2">
      <c r="B301" s="193">
        <f t="shared" ref="B301:B302" si="244">C300+1</f>
        <v>52352</v>
      </c>
      <c r="C301" s="193">
        <f t="shared" ref="C301:C302" si="245">EOMONTH(B301,0)</f>
        <v>52382</v>
      </c>
      <c r="D301" s="191">
        <f t="shared" ref="D301:D302" si="246">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38"/>
        <v>2043</v>
      </c>
      <c r="CP301" s="173">
        <f t="shared" si="243"/>
        <v>52352</v>
      </c>
      <c r="CQ301" s="272"/>
      <c r="CR301" s="272"/>
      <c r="CS301" s="272"/>
      <c r="CT301" s="272"/>
      <c r="CU301" s="272"/>
      <c r="CV301" s="272"/>
      <c r="CW301" s="272"/>
    </row>
    <row r="302" spans="1:195" x14ac:dyDescent="0.2">
      <c r="B302" s="193">
        <f t="shared" si="244"/>
        <v>52383</v>
      </c>
      <c r="C302" s="193">
        <f t="shared" si="245"/>
        <v>52412</v>
      </c>
      <c r="D302" s="191">
        <f t="shared" si="246"/>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38"/>
        <v>2043</v>
      </c>
      <c r="CP302" s="173">
        <f t="shared" si="243"/>
        <v>52383</v>
      </c>
      <c r="CQ302" s="272"/>
      <c r="CR302" s="272"/>
      <c r="CS302" s="272"/>
      <c r="CT302" s="272"/>
      <c r="CU302" s="272"/>
      <c r="CV302" s="272"/>
      <c r="CW302" s="272"/>
    </row>
    <row r="303" spans="1:195" x14ac:dyDescent="0.2">
      <c r="B303" s="193">
        <f t="shared" si="242"/>
        <v>52413</v>
      </c>
      <c r="C303" s="193">
        <f t="shared" si="240"/>
        <v>52443</v>
      </c>
      <c r="D303" s="191">
        <f t="shared" si="241"/>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38"/>
        <v>2043</v>
      </c>
      <c r="CP303" s="173">
        <f t="shared" ref="CP303:CP311" si="247">+B303</f>
        <v>52413</v>
      </c>
      <c r="CQ303" s="272"/>
      <c r="CR303" s="272"/>
      <c r="CS303" s="272"/>
      <c r="CT303" s="272"/>
      <c r="CU303" s="272"/>
      <c r="CV303" s="272"/>
      <c r="CW303" s="272"/>
    </row>
    <row r="304" spans="1:195" x14ac:dyDescent="0.2">
      <c r="B304" s="193">
        <f t="shared" ref="B304:B309" si="248">C303+1</f>
        <v>52444</v>
      </c>
      <c r="C304" s="193">
        <f t="shared" ref="C304:C309" si="249">EOMONTH(B304,0)</f>
        <v>52474</v>
      </c>
      <c r="D304" s="191">
        <f t="shared" ref="D304:D309" si="250">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38"/>
        <v>2043</v>
      </c>
      <c r="CP304" s="173">
        <f t="shared" si="247"/>
        <v>52444</v>
      </c>
      <c r="CQ304" s="272"/>
      <c r="CR304" s="272"/>
      <c r="CS304" s="272"/>
      <c r="CT304" s="272"/>
      <c r="CU304" s="272"/>
      <c r="CV304" s="272"/>
      <c r="CW304" s="272"/>
    </row>
    <row r="305" spans="2:101" x14ac:dyDescent="0.2">
      <c r="B305" s="193">
        <f t="shared" si="248"/>
        <v>52475</v>
      </c>
      <c r="C305" s="193">
        <f t="shared" si="249"/>
        <v>52504</v>
      </c>
      <c r="D305" s="191">
        <f t="shared" si="250"/>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38"/>
        <v>2043</v>
      </c>
      <c r="CP305" s="173">
        <f t="shared" si="247"/>
        <v>52475</v>
      </c>
      <c r="CQ305" s="272"/>
      <c r="CR305" s="272"/>
      <c r="CS305" s="272"/>
      <c r="CT305" s="272"/>
      <c r="CU305" s="272"/>
      <c r="CV305" s="272"/>
      <c r="CW305" s="272"/>
    </row>
    <row r="306" spans="2:101" x14ac:dyDescent="0.2">
      <c r="B306" s="193">
        <f t="shared" si="248"/>
        <v>52505</v>
      </c>
      <c r="C306" s="193">
        <f t="shared" si="249"/>
        <v>52535</v>
      </c>
      <c r="D306" s="191">
        <f t="shared" si="250"/>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38"/>
        <v>2043</v>
      </c>
      <c r="CP306" s="173">
        <f t="shared" si="247"/>
        <v>52505</v>
      </c>
      <c r="CQ306" s="272"/>
      <c r="CR306" s="272"/>
      <c r="CS306" s="272"/>
      <c r="CT306" s="272"/>
      <c r="CU306" s="272"/>
      <c r="CV306" s="272"/>
      <c r="CW306" s="272"/>
    </row>
    <row r="307" spans="2:101" x14ac:dyDescent="0.2">
      <c r="B307" s="193">
        <f t="shared" si="248"/>
        <v>52536</v>
      </c>
      <c r="C307" s="193">
        <f t="shared" si="249"/>
        <v>52565</v>
      </c>
      <c r="D307" s="191">
        <f t="shared" si="250"/>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38"/>
        <v>2043</v>
      </c>
      <c r="CP307" s="173">
        <f t="shared" si="247"/>
        <v>52536</v>
      </c>
      <c r="CQ307" s="272"/>
      <c r="CR307" s="272"/>
      <c r="CS307" s="272"/>
      <c r="CT307" s="272"/>
      <c r="CU307" s="272"/>
      <c r="CV307" s="272"/>
      <c r="CW307" s="272"/>
    </row>
    <row r="308" spans="2:101" x14ac:dyDescent="0.2">
      <c r="B308" s="193">
        <f t="shared" si="248"/>
        <v>52566</v>
      </c>
      <c r="C308" s="193">
        <f t="shared" si="249"/>
        <v>52596</v>
      </c>
      <c r="D308" s="191">
        <f t="shared" si="250"/>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38"/>
        <v>2043</v>
      </c>
      <c r="CP308" s="173">
        <f t="shared" si="247"/>
        <v>52566</v>
      </c>
      <c r="CQ308" s="272"/>
      <c r="CR308" s="272"/>
      <c r="CS308" s="272"/>
      <c r="CT308" s="272"/>
      <c r="CU308" s="272"/>
      <c r="CV308" s="272"/>
      <c r="CW308" s="272"/>
    </row>
    <row r="309" spans="2:101" x14ac:dyDescent="0.2">
      <c r="B309" s="193">
        <f t="shared" si="248"/>
        <v>52597</v>
      </c>
      <c r="C309" s="193">
        <f t="shared" si="249"/>
        <v>52627</v>
      </c>
      <c r="D309" s="191">
        <f t="shared" si="250"/>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38"/>
        <v>2044</v>
      </c>
      <c r="CP309" s="173">
        <f t="shared" si="247"/>
        <v>52597</v>
      </c>
      <c r="CQ309" s="272"/>
      <c r="CR309" s="272"/>
      <c r="CS309" s="272"/>
      <c r="CT309" s="272"/>
      <c r="CU309" s="272"/>
      <c r="CV309" s="272"/>
      <c r="CW309" s="272"/>
    </row>
    <row r="310" spans="2:101" x14ac:dyDescent="0.2">
      <c r="B310" s="193">
        <f t="shared" ref="B310:B311" si="251">C309+1</f>
        <v>52628</v>
      </c>
      <c r="C310" s="193">
        <f t="shared" ref="C310:C311" si="252">EOMONTH(B310,0)</f>
        <v>52656</v>
      </c>
      <c r="D310" s="191">
        <f t="shared" ref="D310:D311" si="253">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38"/>
        <v>2044</v>
      </c>
      <c r="CP310" s="173">
        <f t="shared" si="247"/>
        <v>52628</v>
      </c>
      <c r="CQ310" s="272"/>
      <c r="CR310" s="272"/>
      <c r="CS310" s="272"/>
      <c r="CT310" s="272"/>
      <c r="CU310" s="272"/>
      <c r="CV310" s="272"/>
      <c r="CW310" s="272"/>
    </row>
    <row r="311" spans="2:101" x14ac:dyDescent="0.2">
      <c r="B311" s="193">
        <f t="shared" si="251"/>
        <v>52657</v>
      </c>
      <c r="C311" s="193">
        <f t="shared" si="252"/>
        <v>52687</v>
      </c>
      <c r="D311" s="191">
        <f t="shared" si="253"/>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38"/>
        <v>2044</v>
      </c>
      <c r="CP311" s="173">
        <f t="shared" si="247"/>
        <v>52657</v>
      </c>
      <c r="CQ311" s="272"/>
      <c r="CR311" s="272"/>
      <c r="CS311" s="272"/>
      <c r="CT311" s="272"/>
      <c r="CU311" s="272"/>
      <c r="CV311" s="272"/>
      <c r="CW311" s="272"/>
    </row>
    <row r="312" spans="2:101" x14ac:dyDescent="0.2">
      <c r="B312" s="193"/>
      <c r="C312" s="193"/>
      <c r="D312" s="191"/>
      <c r="E312" s="64" t="e">
        <v>#VALUE!</v>
      </c>
      <c r="F312" s="64" t="e">
        <v>#VALUE!</v>
      </c>
      <c r="G312" s="64" t="e">
        <v>#VALUE!</v>
      </c>
      <c r="H312" s="64" t="e">
        <v>#VALUE!</v>
      </c>
      <c r="I312" s="64" t="e">
        <v>#VALUE!</v>
      </c>
      <c r="J312" s="64" t="e">
        <v>#VALUE!</v>
      </c>
      <c r="K312" s="64" t="e">
        <v>#VALUE!</v>
      </c>
      <c r="L312" s="64" t="e">
        <v>#VALUE!</v>
      </c>
      <c r="M312" s="64" t="e">
        <v>#VALUE!</v>
      </c>
      <c r="N312" s="64" t="e">
        <v>#VALUE!</v>
      </c>
      <c r="O312" s="327" t="e">
        <f>G312+Sheet1!D306</f>
        <v>#VALUE!</v>
      </c>
      <c r="P312" s="328" t="e">
        <f>H312+Sheet1!E306</f>
        <v>#VALUE!</v>
      </c>
      <c r="Q312" s="64" t="e">
        <v>#VALUE!</v>
      </c>
      <c r="R312" s="64" t="e">
        <v>#VALUE!</v>
      </c>
      <c r="S312" s="64" t="e">
        <v>#VALUE!</v>
      </c>
    </row>
    <row r="313" spans="2:101" x14ac:dyDescent="0.2">
      <c r="B313" s="193"/>
      <c r="C313" s="193"/>
      <c r="D313" s="191"/>
      <c r="E313" s="64" t="e">
        <v>#VALUE!</v>
      </c>
      <c r="F313" s="64" t="e">
        <v>#VALUE!</v>
      </c>
      <c r="G313" s="64" t="e">
        <v>#VALUE!</v>
      </c>
      <c r="H313" s="64" t="e">
        <v>#VALUE!</v>
      </c>
      <c r="I313" s="64" t="e">
        <v>#VALUE!</v>
      </c>
      <c r="J313" s="64" t="e">
        <v>#VALUE!</v>
      </c>
      <c r="K313" s="64" t="e">
        <v>#VALUE!</v>
      </c>
      <c r="L313" s="64" t="e">
        <v>#VALUE!</v>
      </c>
      <c r="M313" s="64" t="e">
        <v>#VALUE!</v>
      </c>
      <c r="N313" s="64" t="e">
        <v>#VALUE!</v>
      </c>
      <c r="O313" s="327" t="e">
        <f>G313+Sheet1!D307</f>
        <v>#VALUE!</v>
      </c>
      <c r="P313" s="328" t="e">
        <f>H313+Sheet1!E307</f>
        <v>#VALUE!</v>
      </c>
      <c r="Q313" s="64" t="e">
        <v>#VALUE!</v>
      </c>
      <c r="R313" s="64" t="e">
        <v>#VALUE!</v>
      </c>
      <c r="S313" s="64" t="e">
        <v>#VALUE!</v>
      </c>
    </row>
    <row r="314" spans="2:101" x14ac:dyDescent="0.2">
      <c r="E314" s="64" t="e">
        <v>#VALUE!</v>
      </c>
      <c r="F314" s="64" t="e">
        <v>#VALUE!</v>
      </c>
      <c r="G314" s="64" t="e">
        <v>#VALUE!</v>
      </c>
      <c r="H314" s="64" t="e">
        <v>#VALUE!</v>
      </c>
      <c r="I314" s="64" t="e">
        <v>#VALUE!</v>
      </c>
      <c r="J314" s="64" t="e">
        <v>#VALUE!</v>
      </c>
      <c r="K314" s="64" t="e">
        <v>#VALUE!</v>
      </c>
      <c r="L314" s="64" t="e">
        <v>#VALUE!</v>
      </c>
      <c r="M314" s="64" t="e">
        <v>#VALUE!</v>
      </c>
      <c r="N314" s="64" t="e">
        <v>#VALUE!</v>
      </c>
      <c r="O314" s="327" t="e">
        <f>G314+Sheet1!D308</f>
        <v>#VALUE!</v>
      </c>
      <c r="P314" s="328" t="e">
        <f>H314+Sheet1!E308</f>
        <v>#VALUE!</v>
      </c>
      <c r="Q314" s="64" t="e">
        <v>#VALUE!</v>
      </c>
      <c r="R314" s="64" t="e">
        <v>#VALUE!</v>
      </c>
      <c r="S314" s="64" t="e">
        <v>#VALUE!</v>
      </c>
    </row>
    <row r="315" spans="2:101" x14ac:dyDescent="0.2">
      <c r="E315" s="64" t="e">
        <v>#VALUE!</v>
      </c>
      <c r="F315" s="64" t="e">
        <v>#VALUE!</v>
      </c>
      <c r="G315" s="64" t="e">
        <v>#VALUE!</v>
      </c>
      <c r="H315" s="64" t="e">
        <v>#VALUE!</v>
      </c>
      <c r="I315" s="64" t="e">
        <v>#VALUE!</v>
      </c>
      <c r="J315" s="64" t="e">
        <v>#VALUE!</v>
      </c>
      <c r="K315" s="64" t="e">
        <v>#VALUE!</v>
      </c>
      <c r="L315" s="64" t="e">
        <v>#VALUE!</v>
      </c>
      <c r="M315" s="64" t="e">
        <v>#VALUE!</v>
      </c>
      <c r="N315" s="64" t="e">
        <v>#VALUE!</v>
      </c>
      <c r="O315" s="327" t="e">
        <f>G315+Sheet1!D309</f>
        <v>#VALUE!</v>
      </c>
      <c r="P315" s="328" t="e">
        <f>H315+Sheet1!E309</f>
        <v>#VALUE!</v>
      </c>
      <c r="Q315" s="64" t="e">
        <v>#VALUE!</v>
      </c>
      <c r="R315" s="64" t="e">
        <v>#VALUE!</v>
      </c>
      <c r="S315" s="64" t="e">
        <v>#VALUE!</v>
      </c>
    </row>
    <row r="316" spans="2:101" x14ac:dyDescent="0.2">
      <c r="E316" s="64" t="e">
        <v>#VALUE!</v>
      </c>
      <c r="F316" s="64" t="e">
        <v>#VALUE!</v>
      </c>
      <c r="G316" s="64" t="e">
        <v>#VALUE!</v>
      </c>
      <c r="H316" s="64" t="e">
        <v>#VALUE!</v>
      </c>
      <c r="I316" s="64" t="e">
        <v>#VALUE!</v>
      </c>
      <c r="J316" s="64" t="e">
        <v>#VALUE!</v>
      </c>
      <c r="K316" s="64" t="e">
        <v>#VALUE!</v>
      </c>
      <c r="L316" s="64" t="e">
        <v>#VALUE!</v>
      </c>
      <c r="M316" s="64" t="e">
        <v>#VALUE!</v>
      </c>
      <c r="N316" s="64" t="e">
        <v>#VALUE!</v>
      </c>
      <c r="O316" s="327" t="e">
        <f>G316+Sheet1!D310</f>
        <v>#VALUE!</v>
      </c>
      <c r="P316" s="328" t="e">
        <f>H316+Sheet1!E310</f>
        <v>#VALUE!</v>
      </c>
      <c r="Q316" s="64" t="e">
        <v>#VALUE!</v>
      </c>
      <c r="R316" s="64" t="e">
        <v>#VALUE!</v>
      </c>
      <c r="S316" s="64" t="e">
        <v>#VALUE!</v>
      </c>
    </row>
    <row r="317" spans="2:101" x14ac:dyDescent="0.2">
      <c r="E317" s="64" t="e">
        <v>#VALUE!</v>
      </c>
      <c r="F317" s="64" t="e">
        <v>#VALUE!</v>
      </c>
      <c r="G317" s="64" t="e">
        <v>#VALUE!</v>
      </c>
      <c r="H317" s="64" t="e">
        <v>#VALUE!</v>
      </c>
      <c r="I317" s="64" t="e">
        <v>#VALUE!</v>
      </c>
      <c r="J317" s="64" t="e">
        <v>#VALUE!</v>
      </c>
      <c r="K317" s="64" t="e">
        <v>#VALUE!</v>
      </c>
      <c r="L317" s="64" t="e">
        <v>#VALUE!</v>
      </c>
      <c r="M317" s="64" t="e">
        <v>#VALUE!</v>
      </c>
      <c r="N317" s="64" t="e">
        <v>#VALUE!</v>
      </c>
      <c r="O317" s="327" t="e">
        <f>G317+Sheet1!D311</f>
        <v>#VALUE!</v>
      </c>
      <c r="P317" s="328" t="e">
        <f>H317+Sheet1!E311</f>
        <v>#VALUE!</v>
      </c>
      <c r="Q317" s="64" t="e">
        <v>#VALUE!</v>
      </c>
      <c r="R317" s="64" t="e">
        <v>#VALUE!</v>
      </c>
      <c r="S317" s="64" t="e">
        <v>#VALUE!</v>
      </c>
    </row>
    <row r="318" spans="2:101" x14ac:dyDescent="0.2">
      <c r="E318" s="64" t="e">
        <v>#VALUE!</v>
      </c>
      <c r="F318" s="64" t="e">
        <v>#VALUE!</v>
      </c>
      <c r="G318" s="64" t="e">
        <v>#VALUE!</v>
      </c>
      <c r="H318" s="64" t="e">
        <v>#VALUE!</v>
      </c>
      <c r="I318" s="64" t="e">
        <v>#VALUE!</v>
      </c>
      <c r="J318" s="64" t="e">
        <v>#VALUE!</v>
      </c>
      <c r="K318" s="64" t="e">
        <v>#VALUE!</v>
      </c>
      <c r="L318" s="64" t="e">
        <v>#VALUE!</v>
      </c>
      <c r="M318" s="64" t="e">
        <v>#VALUE!</v>
      </c>
      <c r="N318" s="64" t="e">
        <v>#VALUE!</v>
      </c>
      <c r="O318" s="327" t="e">
        <f>G318+Sheet1!D312</f>
        <v>#VALUE!</v>
      </c>
      <c r="P318" s="328" t="e">
        <f>H318+Sheet1!E312</f>
        <v>#VALUE!</v>
      </c>
      <c r="Q318" s="64" t="e">
        <v>#VALUE!</v>
      </c>
      <c r="R318" s="64" t="e">
        <v>#VALUE!</v>
      </c>
      <c r="S318" s="64" t="e">
        <v>#VALUE!</v>
      </c>
    </row>
    <row r="319" spans="2:101" x14ac:dyDescent="0.2">
      <c r="E319" s="64" t="e">
        <v>#VALUE!</v>
      </c>
      <c r="F319" s="64" t="e">
        <v>#VALUE!</v>
      </c>
      <c r="G319" s="64" t="e">
        <v>#VALUE!</v>
      </c>
      <c r="H319" s="64" t="e">
        <v>#VALUE!</v>
      </c>
      <c r="I319" s="64" t="e">
        <v>#VALUE!</v>
      </c>
      <c r="J319" s="64" t="e">
        <v>#VALUE!</v>
      </c>
      <c r="K319" s="64" t="e">
        <v>#VALUE!</v>
      </c>
      <c r="L319" s="64" t="e">
        <v>#VALUE!</v>
      </c>
      <c r="M319" s="64" t="e">
        <v>#VALUE!</v>
      </c>
      <c r="N319" s="64" t="e">
        <v>#VALUE!</v>
      </c>
      <c r="O319" s="327" t="e">
        <f>G319+Sheet1!D313</f>
        <v>#VALUE!</v>
      </c>
      <c r="P319" s="328" t="e">
        <f>H319+Sheet1!E313</f>
        <v>#VALUE!</v>
      </c>
      <c r="Q319" s="64" t="e">
        <v>#VALUE!</v>
      </c>
      <c r="R319" s="64" t="e">
        <v>#VALUE!</v>
      </c>
      <c r="S319" s="64" t="e">
        <v>#VALUE!</v>
      </c>
    </row>
    <row r="320" spans="2:101" x14ac:dyDescent="0.2">
      <c r="E320" s="64" t="e">
        <v>#VALUE!</v>
      </c>
      <c r="F320" s="64" t="e">
        <v>#VALUE!</v>
      </c>
      <c r="G320" s="64" t="e">
        <v>#VALUE!</v>
      </c>
      <c r="H320" s="64" t="e">
        <v>#VALUE!</v>
      </c>
      <c r="I320" s="64" t="e">
        <v>#VALUE!</v>
      </c>
      <c r="J320" s="64" t="e">
        <v>#VALUE!</v>
      </c>
      <c r="K320" s="64" t="e">
        <v>#VALUE!</v>
      </c>
      <c r="L320" s="64" t="e">
        <v>#VALUE!</v>
      </c>
      <c r="M320" s="64" t="e">
        <v>#VALUE!</v>
      </c>
      <c r="N320" s="64" t="e">
        <v>#VALUE!</v>
      </c>
      <c r="O320" s="327" t="e">
        <f>G320+Sheet1!D314</f>
        <v>#VALUE!</v>
      </c>
      <c r="P320" s="328" t="e">
        <f>H320+Sheet1!E314</f>
        <v>#VALUE!</v>
      </c>
      <c r="Q320" s="64" t="e">
        <v>#VALUE!</v>
      </c>
      <c r="R320" s="64" t="e">
        <v>#VALUE!</v>
      </c>
      <c r="S320" s="64" t="e">
        <v>#VALUE!</v>
      </c>
    </row>
    <row r="321" spans="5:19" x14ac:dyDescent="0.2">
      <c r="E321" s="64" t="e">
        <v>#VALUE!</v>
      </c>
      <c r="F321" s="64" t="e">
        <v>#VALUE!</v>
      </c>
      <c r="G321" s="64" t="e">
        <v>#VALUE!</v>
      </c>
      <c r="H321" s="64" t="e">
        <v>#VALUE!</v>
      </c>
      <c r="I321" s="64" t="e">
        <v>#VALUE!</v>
      </c>
      <c r="J321" s="64" t="e">
        <v>#VALUE!</v>
      </c>
      <c r="K321" s="64" t="e">
        <v>#VALUE!</v>
      </c>
      <c r="L321" s="64" t="e">
        <v>#VALUE!</v>
      </c>
      <c r="M321" s="64" t="e">
        <v>#VALUE!</v>
      </c>
      <c r="N321" s="64" t="e">
        <v>#VALUE!</v>
      </c>
      <c r="O321" s="327" t="e">
        <f>G321+Sheet1!D315</f>
        <v>#VALUE!</v>
      </c>
      <c r="P321" s="328" t="e">
        <f>H321+Sheet1!E315</f>
        <v>#VALUE!</v>
      </c>
      <c r="Q321" s="64" t="e">
        <v>#VALUE!</v>
      </c>
      <c r="R321" s="64" t="e">
        <v>#VALUE!</v>
      </c>
      <c r="S321" s="64" t="e">
        <v>#VALUE!</v>
      </c>
    </row>
    <row r="322" spans="5:19" x14ac:dyDescent="0.2">
      <c r="E322" s="64" t="e">
        <v>#VALUE!</v>
      </c>
      <c r="F322" s="64" t="e">
        <v>#VALUE!</v>
      </c>
      <c r="G322" s="64" t="e">
        <v>#VALUE!</v>
      </c>
      <c r="H322" s="64" t="e">
        <v>#VALUE!</v>
      </c>
      <c r="I322" s="64" t="e">
        <v>#VALUE!</v>
      </c>
      <c r="J322" s="64" t="e">
        <v>#VALUE!</v>
      </c>
      <c r="K322" s="64" t="e">
        <v>#VALUE!</v>
      </c>
      <c r="L322" s="64" t="e">
        <v>#VALUE!</v>
      </c>
      <c r="M322" s="64" t="e">
        <v>#VALUE!</v>
      </c>
      <c r="N322" s="64" t="e">
        <v>#VALUE!</v>
      </c>
      <c r="O322" s="327" t="e">
        <f>G322+Sheet1!D316</f>
        <v>#VALUE!</v>
      </c>
      <c r="P322" s="328" t="e">
        <f>H322+Sheet1!E316</f>
        <v>#VALUE!</v>
      </c>
      <c r="Q322" s="64" t="e">
        <v>#VALUE!</v>
      </c>
      <c r="R322" s="64" t="e">
        <v>#VALUE!</v>
      </c>
      <c r="S322" s="64" t="e">
        <v>#VALUE!</v>
      </c>
    </row>
    <row r="323" spans="5:19" x14ac:dyDescent="0.2">
      <c r="E323" s="64" t="e">
        <v>#VALUE!</v>
      </c>
      <c r="F323" s="64" t="e">
        <v>#VALUE!</v>
      </c>
      <c r="G323" s="64" t="e">
        <v>#VALUE!</v>
      </c>
      <c r="H323" s="64" t="e">
        <v>#VALUE!</v>
      </c>
      <c r="I323" s="64" t="e">
        <v>#VALUE!</v>
      </c>
      <c r="J323" s="64" t="e">
        <v>#VALUE!</v>
      </c>
      <c r="K323" s="64" t="e">
        <v>#VALUE!</v>
      </c>
      <c r="L323" s="64" t="e">
        <v>#VALUE!</v>
      </c>
      <c r="M323" s="64" t="e">
        <v>#VALUE!</v>
      </c>
      <c r="N323" s="64" t="e">
        <v>#VALUE!</v>
      </c>
      <c r="O323" s="327" t="e">
        <f>G323+Sheet1!D317</f>
        <v>#VALUE!</v>
      </c>
      <c r="P323" s="328" t="e">
        <f>H323+Sheet1!E317</f>
        <v>#VALUE!</v>
      </c>
      <c r="Q323" s="64" t="e">
        <v>#VALUE!</v>
      </c>
      <c r="R323" s="64" t="e">
        <v>#VALUE!</v>
      </c>
      <c r="S323" s="64" t="e">
        <v>#VALUE!</v>
      </c>
    </row>
    <row r="324" spans="5:19" x14ac:dyDescent="0.2">
      <c r="E324" s="64" t="e">
        <v>#VALUE!</v>
      </c>
      <c r="F324" s="64" t="e">
        <v>#VALUE!</v>
      </c>
      <c r="G324" s="64" t="e">
        <v>#VALUE!</v>
      </c>
      <c r="H324" s="64" t="e">
        <v>#VALUE!</v>
      </c>
      <c r="I324" s="64" t="e">
        <v>#VALUE!</v>
      </c>
      <c r="J324" s="64" t="e">
        <v>#VALUE!</v>
      </c>
      <c r="K324" s="64" t="e">
        <v>#VALUE!</v>
      </c>
      <c r="L324" s="64" t="e">
        <v>#VALUE!</v>
      </c>
      <c r="M324" s="64" t="e">
        <v>#VALUE!</v>
      </c>
      <c r="N324" s="64" t="e">
        <v>#VALUE!</v>
      </c>
      <c r="O324" s="327" t="e">
        <f>G324+Sheet1!D318</f>
        <v>#VALUE!</v>
      </c>
      <c r="P324" s="328" t="e">
        <f>H324+Sheet1!E318</f>
        <v>#VALUE!</v>
      </c>
      <c r="Q324" s="64" t="e">
        <v>#VALUE!</v>
      </c>
      <c r="R324" s="64" t="e">
        <v>#VALUE!</v>
      </c>
      <c r="S324" s="64" t="e">
        <v>#VALUE!</v>
      </c>
    </row>
    <row r="325" spans="5:19" x14ac:dyDescent="0.2">
      <c r="E325" s="64" t="e">
        <v>#VALUE!</v>
      </c>
      <c r="F325" s="64" t="e">
        <v>#VALUE!</v>
      </c>
      <c r="G325" s="64" t="e">
        <v>#VALUE!</v>
      </c>
      <c r="H325" s="64" t="e">
        <v>#VALUE!</v>
      </c>
      <c r="I325" s="64" t="e">
        <v>#VALUE!</v>
      </c>
      <c r="J325" s="64" t="e">
        <v>#VALUE!</v>
      </c>
      <c r="K325" s="64" t="e">
        <v>#VALUE!</v>
      </c>
      <c r="L325" s="64" t="e">
        <v>#VALUE!</v>
      </c>
      <c r="M325" s="64" t="e">
        <v>#VALUE!</v>
      </c>
      <c r="N325" s="64" t="e">
        <v>#VALUE!</v>
      </c>
      <c r="O325" s="327" t="e">
        <f>G325+Sheet1!D319</f>
        <v>#VALUE!</v>
      </c>
      <c r="P325" s="328" t="e">
        <f>H325+Sheet1!E319</f>
        <v>#VALUE!</v>
      </c>
      <c r="Q325" s="64" t="e">
        <v>#VALUE!</v>
      </c>
      <c r="R325" s="64" t="e">
        <v>#VALUE!</v>
      </c>
      <c r="S325" s="64" t="e">
        <v>#VALUE!</v>
      </c>
    </row>
    <row r="326" spans="5:19" x14ac:dyDescent="0.2">
      <c r="E326" s="64" t="e">
        <v>#VALUE!</v>
      </c>
      <c r="F326" s="64" t="e">
        <v>#VALUE!</v>
      </c>
      <c r="G326" s="64" t="e">
        <v>#VALUE!</v>
      </c>
      <c r="H326" s="64" t="e">
        <v>#VALUE!</v>
      </c>
      <c r="I326" s="64" t="e">
        <v>#VALUE!</v>
      </c>
      <c r="J326" s="64" t="e">
        <v>#VALUE!</v>
      </c>
      <c r="K326" s="64" t="e">
        <v>#VALUE!</v>
      </c>
      <c r="L326" s="64" t="e">
        <v>#VALUE!</v>
      </c>
      <c r="M326" s="64" t="e">
        <v>#VALUE!</v>
      </c>
      <c r="N326" s="64" t="e">
        <v>#VALUE!</v>
      </c>
      <c r="O326" s="327" t="e">
        <f>G326+Sheet1!D320</f>
        <v>#VALUE!</v>
      </c>
      <c r="P326" s="328" t="e">
        <f>H326+Sheet1!E320</f>
        <v>#VALUE!</v>
      </c>
      <c r="Q326" s="64" t="e">
        <v>#VALUE!</v>
      </c>
      <c r="R326" s="64" t="e">
        <v>#VALUE!</v>
      </c>
      <c r="S326" s="64" t="e">
        <v>#VALUE!</v>
      </c>
    </row>
    <row r="327" spans="5:19" x14ac:dyDescent="0.2">
      <c r="E327" s="64" t="e">
        <v>#VALUE!</v>
      </c>
      <c r="F327" s="64" t="e">
        <v>#VALUE!</v>
      </c>
      <c r="G327" s="64" t="e">
        <v>#VALUE!</v>
      </c>
      <c r="H327" s="64" t="e">
        <v>#VALUE!</v>
      </c>
      <c r="I327" s="64" t="e">
        <v>#VALUE!</v>
      </c>
      <c r="J327" s="64" t="e">
        <v>#VALUE!</v>
      </c>
      <c r="K327" s="64" t="e">
        <v>#VALUE!</v>
      </c>
      <c r="L327" s="64" t="e">
        <v>#VALUE!</v>
      </c>
      <c r="M327" s="64" t="e">
        <v>#VALUE!</v>
      </c>
      <c r="N327" s="64" t="e">
        <v>#VALUE!</v>
      </c>
      <c r="O327" s="327" t="e">
        <f>G327+Sheet1!D321</f>
        <v>#VALUE!</v>
      </c>
      <c r="P327" s="328" t="e">
        <f>H327+Sheet1!E321</f>
        <v>#VALUE!</v>
      </c>
      <c r="Q327" s="64" t="e">
        <v>#VALUE!</v>
      </c>
      <c r="R327" s="64" t="e">
        <v>#VALUE!</v>
      </c>
      <c r="S327" s="64" t="e">
        <v>#VALUE!</v>
      </c>
    </row>
    <row r="328" spans="5:19" x14ac:dyDescent="0.2">
      <c r="E328" s="64" t="e">
        <v>#VALUE!</v>
      </c>
      <c r="F328" s="64" t="e">
        <v>#VALUE!</v>
      </c>
      <c r="G328" s="64" t="e">
        <v>#VALUE!</v>
      </c>
      <c r="H328" s="64" t="e">
        <v>#VALUE!</v>
      </c>
      <c r="I328" s="64" t="e">
        <v>#VALUE!</v>
      </c>
      <c r="J328" s="64" t="e">
        <v>#VALUE!</v>
      </c>
      <c r="K328" s="64" t="e">
        <v>#VALUE!</v>
      </c>
      <c r="L328" s="64" t="e">
        <v>#VALUE!</v>
      </c>
      <c r="M328" s="64" t="e">
        <v>#VALUE!</v>
      </c>
      <c r="N328" s="64" t="e">
        <v>#VALUE!</v>
      </c>
      <c r="O328" s="327" t="e">
        <f>G328+Sheet1!D322</f>
        <v>#VALUE!</v>
      </c>
      <c r="P328" s="328" t="e">
        <f>H328+Sheet1!E322</f>
        <v>#VALUE!</v>
      </c>
      <c r="Q328" s="64" t="e">
        <v>#VALUE!</v>
      </c>
      <c r="R328" s="64" t="e">
        <v>#VALUE!</v>
      </c>
      <c r="S328" s="64" t="e">
        <v>#VALUE!</v>
      </c>
    </row>
    <row r="329" spans="5:19" x14ac:dyDescent="0.2">
      <c r="E329" s="64" t="e">
        <v>#VALUE!</v>
      </c>
      <c r="F329" s="64" t="e">
        <v>#VALUE!</v>
      </c>
      <c r="G329" s="64" t="e">
        <v>#VALUE!</v>
      </c>
      <c r="H329" s="64" t="e">
        <v>#VALUE!</v>
      </c>
      <c r="I329" s="64" t="e">
        <v>#VALUE!</v>
      </c>
      <c r="J329" s="64" t="e">
        <v>#VALUE!</v>
      </c>
      <c r="K329" s="64" t="e">
        <v>#VALUE!</v>
      </c>
      <c r="L329" s="64" t="e">
        <v>#VALUE!</v>
      </c>
      <c r="M329" s="64" t="e">
        <v>#VALUE!</v>
      </c>
      <c r="N329" s="64" t="e">
        <v>#VALUE!</v>
      </c>
      <c r="O329" s="327" t="e">
        <f>G329+Sheet1!D323</f>
        <v>#VALUE!</v>
      </c>
      <c r="P329" s="328" t="e">
        <f>H329+Sheet1!E323</f>
        <v>#VALUE!</v>
      </c>
      <c r="Q329" s="64" t="e">
        <v>#VALUE!</v>
      </c>
      <c r="R329" s="64" t="e">
        <v>#VALUE!</v>
      </c>
      <c r="S329" s="64" t="e">
        <v>#VALUE!</v>
      </c>
    </row>
    <row r="330" spans="5:19" x14ac:dyDescent="0.2">
      <c r="E330" s="64" t="e">
        <v>#VALUE!</v>
      </c>
      <c r="F330" s="64" t="e">
        <v>#VALUE!</v>
      </c>
      <c r="G330" s="64" t="e">
        <v>#VALUE!</v>
      </c>
      <c r="H330" s="64" t="e">
        <v>#VALUE!</v>
      </c>
      <c r="I330" s="64" t="e">
        <v>#VALUE!</v>
      </c>
      <c r="J330" s="64" t="e">
        <v>#VALUE!</v>
      </c>
      <c r="K330" s="64" t="e">
        <v>#VALUE!</v>
      </c>
      <c r="L330" s="64" t="e">
        <v>#VALUE!</v>
      </c>
      <c r="M330" s="64" t="e">
        <v>#VALUE!</v>
      </c>
      <c r="N330" s="64" t="e">
        <v>#VALUE!</v>
      </c>
      <c r="O330" s="327" t="e">
        <f>G330+Sheet1!D324</f>
        <v>#VALUE!</v>
      </c>
      <c r="P330" s="328" t="e">
        <f>H330+Sheet1!E324</f>
        <v>#VALUE!</v>
      </c>
      <c r="Q330" s="64" t="e">
        <v>#VALUE!</v>
      </c>
      <c r="R330" s="64" t="e">
        <v>#VALUE!</v>
      </c>
      <c r="S330" s="64" t="e">
        <v>#VALUE!</v>
      </c>
    </row>
    <row r="331" spans="5:19" x14ac:dyDescent="0.2">
      <c r="E331" s="64" t="e">
        <v>#VALUE!</v>
      </c>
      <c r="F331" s="64" t="e">
        <v>#VALUE!</v>
      </c>
      <c r="G331" s="64" t="e">
        <v>#VALUE!</v>
      </c>
      <c r="H331" s="64" t="e">
        <v>#VALUE!</v>
      </c>
      <c r="I331" s="64" t="e">
        <v>#VALUE!</v>
      </c>
      <c r="J331" s="64" t="e">
        <v>#VALUE!</v>
      </c>
      <c r="K331" s="64" t="e">
        <v>#VALUE!</v>
      </c>
      <c r="L331" s="64" t="e">
        <v>#VALUE!</v>
      </c>
      <c r="M331" s="64" t="e">
        <v>#VALUE!</v>
      </c>
      <c r="N331" s="64" t="e">
        <v>#VALUE!</v>
      </c>
      <c r="O331" s="327" t="e">
        <f>G331+Sheet1!D325</f>
        <v>#VALUE!</v>
      </c>
      <c r="P331" s="328" t="e">
        <f>H331+Sheet1!E325</f>
        <v>#VALUE!</v>
      </c>
      <c r="Q331" s="64" t="e">
        <v>#VALUE!</v>
      </c>
      <c r="R331" s="64" t="e">
        <v>#VALUE!</v>
      </c>
      <c r="S331" s="64" t="e">
        <v>#VALUE!</v>
      </c>
    </row>
    <row r="332" spans="5:19" x14ac:dyDescent="0.2">
      <c r="E332" s="64" t="e">
        <v>#VALUE!</v>
      </c>
      <c r="F332" s="64" t="e">
        <v>#VALUE!</v>
      </c>
      <c r="G332" s="64" t="e">
        <v>#VALUE!</v>
      </c>
      <c r="H332" s="64" t="e">
        <v>#VALUE!</v>
      </c>
      <c r="I332" s="64" t="e">
        <v>#VALUE!</v>
      </c>
      <c r="J332" s="64" t="e">
        <v>#VALUE!</v>
      </c>
      <c r="K332" s="64" t="e">
        <v>#VALUE!</v>
      </c>
      <c r="L332" s="64" t="e">
        <v>#VALUE!</v>
      </c>
      <c r="M332" s="64" t="e">
        <v>#VALUE!</v>
      </c>
      <c r="N332" s="64" t="e">
        <v>#VALUE!</v>
      </c>
      <c r="O332" s="327" t="e">
        <f>G332+Sheet1!D326</f>
        <v>#VALUE!</v>
      </c>
      <c r="P332" s="328" t="e">
        <f>H332+Sheet1!E326</f>
        <v>#VALUE!</v>
      </c>
      <c r="Q332" s="64" t="e">
        <v>#VALUE!</v>
      </c>
      <c r="R332" s="64" t="e">
        <v>#VALUE!</v>
      </c>
      <c r="S332" s="64" t="e">
        <v>#VALUE!</v>
      </c>
    </row>
    <row r="333" spans="5:19" x14ac:dyDescent="0.2">
      <c r="E333" s="64" t="e">
        <v>#VALUE!</v>
      </c>
      <c r="F333" s="64" t="e">
        <v>#VALUE!</v>
      </c>
      <c r="G333" s="64" t="e">
        <v>#VALUE!</v>
      </c>
      <c r="H333" s="64" t="e">
        <v>#VALUE!</v>
      </c>
      <c r="I333" s="64" t="e">
        <v>#VALUE!</v>
      </c>
      <c r="J333" s="64" t="e">
        <v>#VALUE!</v>
      </c>
      <c r="K333" s="64" t="e">
        <v>#VALUE!</v>
      </c>
      <c r="L333" s="64" t="e">
        <v>#VALUE!</v>
      </c>
      <c r="M333" s="64" t="e">
        <v>#VALUE!</v>
      </c>
      <c r="N333" s="64" t="e">
        <v>#VALUE!</v>
      </c>
      <c r="O333" s="327" t="e">
        <f>G333+Sheet1!D327</f>
        <v>#VALUE!</v>
      </c>
      <c r="P333" s="328" t="e">
        <f>H333+Sheet1!E327</f>
        <v>#VALUE!</v>
      </c>
      <c r="Q333" s="64" t="e">
        <v>#VALUE!</v>
      </c>
      <c r="R333" s="64" t="e">
        <v>#VALUE!</v>
      </c>
      <c r="S333" s="64" t="e">
        <v>#VALUE!</v>
      </c>
    </row>
    <row r="334" spans="5:19" x14ac:dyDescent="0.2">
      <c r="E334" s="64" t="e">
        <v>#VALUE!</v>
      </c>
      <c r="F334" s="64" t="e">
        <v>#VALUE!</v>
      </c>
      <c r="G334" s="64" t="e">
        <v>#VALUE!</v>
      </c>
      <c r="H334" s="64" t="e">
        <v>#VALUE!</v>
      </c>
      <c r="I334" s="64" t="e">
        <v>#VALUE!</v>
      </c>
      <c r="J334" s="64" t="e">
        <v>#VALUE!</v>
      </c>
      <c r="K334" s="64" t="e">
        <v>#VALUE!</v>
      </c>
      <c r="L334" s="64" t="e">
        <v>#VALUE!</v>
      </c>
      <c r="M334" s="64" t="e">
        <v>#VALUE!</v>
      </c>
      <c r="N334" s="64" t="e">
        <v>#VALUE!</v>
      </c>
      <c r="O334" s="327" t="e">
        <f>G334+Sheet1!D328</f>
        <v>#VALUE!</v>
      </c>
      <c r="P334" s="328" t="e">
        <f>H334+Sheet1!E328</f>
        <v>#VALUE!</v>
      </c>
      <c r="Q334" s="64" t="e">
        <v>#VALUE!</v>
      </c>
      <c r="R334" s="64" t="e">
        <v>#VALUE!</v>
      </c>
      <c r="S334" s="64" t="e">
        <v>#VALUE!</v>
      </c>
    </row>
    <row r="335" spans="5:19" x14ac:dyDescent="0.2">
      <c r="E335" s="64" t="e">
        <v>#VALUE!</v>
      </c>
      <c r="F335" s="64" t="e">
        <v>#VALUE!</v>
      </c>
      <c r="G335" s="64" t="e">
        <v>#VALUE!</v>
      </c>
      <c r="H335" s="64" t="e">
        <v>#VALUE!</v>
      </c>
      <c r="I335" s="64" t="e">
        <v>#VALUE!</v>
      </c>
      <c r="J335" s="64" t="e">
        <v>#VALUE!</v>
      </c>
      <c r="K335" s="64" t="e">
        <v>#VALUE!</v>
      </c>
      <c r="L335" s="64" t="e">
        <v>#VALUE!</v>
      </c>
      <c r="M335" s="64" t="e">
        <v>#VALUE!</v>
      </c>
      <c r="N335" s="64" t="e">
        <v>#VALUE!</v>
      </c>
      <c r="O335" s="327" t="e">
        <f>G335+Sheet1!D329</f>
        <v>#VALUE!</v>
      </c>
      <c r="P335" s="328" t="e">
        <f>H335+Sheet1!E329</f>
        <v>#VALUE!</v>
      </c>
      <c r="Q335" s="64" t="e">
        <v>#VALUE!</v>
      </c>
      <c r="R335" s="64" t="e">
        <v>#VALUE!</v>
      </c>
      <c r="S335" s="64" t="e">
        <v>#VALUE!</v>
      </c>
    </row>
    <row r="336" spans="5:19" x14ac:dyDescent="0.2">
      <c r="E336" s="64" t="e">
        <v>#VALUE!</v>
      </c>
      <c r="F336" s="64" t="e">
        <v>#VALUE!</v>
      </c>
      <c r="G336" s="64" t="e">
        <v>#VALUE!</v>
      </c>
      <c r="H336" s="64" t="e">
        <v>#VALUE!</v>
      </c>
      <c r="I336" s="64" t="e">
        <v>#VALUE!</v>
      </c>
      <c r="J336" s="64" t="e">
        <v>#VALUE!</v>
      </c>
      <c r="K336" s="64" t="e">
        <v>#VALUE!</v>
      </c>
      <c r="L336" s="64" t="e">
        <v>#VALUE!</v>
      </c>
      <c r="M336" s="64" t="e">
        <v>#VALUE!</v>
      </c>
      <c r="N336" s="64" t="e">
        <v>#VALUE!</v>
      </c>
      <c r="O336" s="327" t="e">
        <f>G336+Sheet1!D330</f>
        <v>#VALUE!</v>
      </c>
      <c r="P336" s="328" t="e">
        <f>H336+Sheet1!E330</f>
        <v>#VALUE!</v>
      </c>
      <c r="Q336" s="64" t="e">
        <v>#VALUE!</v>
      </c>
      <c r="R336" s="64" t="e">
        <v>#VALUE!</v>
      </c>
      <c r="S336" s="64" t="e">
        <v>#VALUE!</v>
      </c>
    </row>
    <row r="337" spans="5:19" x14ac:dyDescent="0.2">
      <c r="E337" s="64" t="e">
        <v>#VALUE!</v>
      </c>
      <c r="F337" s="64" t="e">
        <v>#VALUE!</v>
      </c>
      <c r="G337" s="64" t="e">
        <v>#VALUE!</v>
      </c>
      <c r="H337" s="64" t="e">
        <v>#VALUE!</v>
      </c>
      <c r="I337" s="64" t="e">
        <v>#VALUE!</v>
      </c>
      <c r="J337" s="64" t="e">
        <v>#VALUE!</v>
      </c>
      <c r="K337" s="64" t="e">
        <v>#VALUE!</v>
      </c>
      <c r="L337" s="64" t="e">
        <v>#VALUE!</v>
      </c>
      <c r="M337" s="64" t="e">
        <v>#VALUE!</v>
      </c>
      <c r="N337" s="64" t="e">
        <v>#VALUE!</v>
      </c>
      <c r="O337" s="327" t="e">
        <f>G337+Sheet1!D331</f>
        <v>#VALUE!</v>
      </c>
      <c r="P337" s="328" t="e">
        <f>H337+Sheet1!E331</f>
        <v>#VALUE!</v>
      </c>
      <c r="Q337" s="64" t="e">
        <v>#VALUE!</v>
      </c>
      <c r="R337" s="64" t="e">
        <v>#VALUE!</v>
      </c>
      <c r="S337" s="64" t="e">
        <v>#VALUE!</v>
      </c>
    </row>
    <row r="338" spans="5:19" x14ac:dyDescent="0.2">
      <c r="E338" s="64" t="e">
        <v>#VALUE!</v>
      </c>
      <c r="F338" s="64" t="e">
        <v>#VALUE!</v>
      </c>
      <c r="G338" s="64" t="e">
        <v>#VALUE!</v>
      </c>
      <c r="H338" s="64" t="e">
        <v>#VALUE!</v>
      </c>
      <c r="I338" s="64" t="e">
        <v>#VALUE!</v>
      </c>
      <c r="J338" s="64" t="e">
        <v>#VALUE!</v>
      </c>
      <c r="K338" s="64" t="e">
        <v>#VALUE!</v>
      </c>
      <c r="L338" s="64" t="e">
        <v>#VALUE!</v>
      </c>
      <c r="M338" s="64" t="e">
        <v>#VALUE!</v>
      </c>
      <c r="N338" s="64" t="e">
        <v>#VALUE!</v>
      </c>
      <c r="O338" s="327" t="e">
        <f>G338+Sheet1!D332</f>
        <v>#VALUE!</v>
      </c>
      <c r="P338" s="328" t="e">
        <f>H338+Sheet1!E332</f>
        <v>#VALUE!</v>
      </c>
      <c r="Q338" s="64" t="e">
        <v>#VALUE!</v>
      </c>
      <c r="R338" s="64" t="e">
        <v>#VALUE!</v>
      </c>
      <c r="S338" s="64" t="e">
        <v>#VALUE!</v>
      </c>
    </row>
    <row r="339" spans="5:19" x14ac:dyDescent="0.2">
      <c r="E339" s="64" t="e">
        <v>#VALUE!</v>
      </c>
      <c r="F339" s="64" t="e">
        <v>#VALUE!</v>
      </c>
      <c r="G339" s="64" t="e">
        <v>#VALUE!</v>
      </c>
      <c r="H339" s="64" t="e">
        <v>#VALUE!</v>
      </c>
      <c r="I339" s="64" t="e">
        <v>#VALUE!</v>
      </c>
      <c r="J339" s="64" t="e">
        <v>#VALUE!</v>
      </c>
      <c r="K339" s="64" t="e">
        <v>#VALUE!</v>
      </c>
      <c r="L339" s="64" t="e">
        <v>#VALUE!</v>
      </c>
      <c r="M339" s="64" t="e">
        <v>#VALUE!</v>
      </c>
      <c r="N339" s="64" t="e">
        <v>#VALUE!</v>
      </c>
      <c r="O339" s="327" t="e">
        <f>G339+Sheet1!D333</f>
        <v>#VALUE!</v>
      </c>
      <c r="P339" s="328" t="e">
        <f>H339+Sheet1!E333</f>
        <v>#VALUE!</v>
      </c>
      <c r="Q339" s="64" t="e">
        <v>#VALUE!</v>
      </c>
      <c r="R339" s="64" t="e">
        <v>#VALUE!</v>
      </c>
      <c r="S339" s="64" t="e">
        <v>#VALUE!</v>
      </c>
    </row>
    <row r="340" spans="5:19" x14ac:dyDescent="0.2">
      <c r="E340" s="64" t="e">
        <v>#VALUE!</v>
      </c>
      <c r="F340" s="64" t="e">
        <v>#VALUE!</v>
      </c>
      <c r="G340" s="64" t="e">
        <v>#VALUE!</v>
      </c>
      <c r="H340" s="64" t="e">
        <v>#VALUE!</v>
      </c>
      <c r="I340" s="64" t="e">
        <v>#VALUE!</v>
      </c>
      <c r="J340" s="64" t="e">
        <v>#VALUE!</v>
      </c>
      <c r="K340" s="64" t="e">
        <v>#VALUE!</v>
      </c>
      <c r="L340" s="64" t="e">
        <v>#VALUE!</v>
      </c>
      <c r="M340" s="64" t="e">
        <v>#VALUE!</v>
      </c>
      <c r="N340" s="64" t="e">
        <v>#VALUE!</v>
      </c>
      <c r="O340" s="327" t="e">
        <f>G340+Sheet1!D334</f>
        <v>#VALUE!</v>
      </c>
      <c r="P340" s="328" t="e">
        <f>H340+Sheet1!E334</f>
        <v>#VALUE!</v>
      </c>
      <c r="Q340" s="64" t="e">
        <v>#VALUE!</v>
      </c>
      <c r="R340" s="64" t="e">
        <v>#VALUE!</v>
      </c>
      <c r="S340" s="64" t="e">
        <v>#VALUE!</v>
      </c>
    </row>
    <row r="341" spans="5:19" x14ac:dyDescent="0.2">
      <c r="E341" s="64" t="e">
        <v>#VALUE!</v>
      </c>
      <c r="F341" s="64" t="e">
        <v>#VALUE!</v>
      </c>
      <c r="G341" s="64" t="e">
        <v>#VALUE!</v>
      </c>
      <c r="H341" s="64" t="e">
        <v>#VALUE!</v>
      </c>
      <c r="I341" s="64" t="e">
        <v>#VALUE!</v>
      </c>
      <c r="J341" s="64" t="e">
        <v>#VALUE!</v>
      </c>
      <c r="K341" s="64" t="e">
        <v>#VALUE!</v>
      </c>
      <c r="L341" s="64" t="e">
        <v>#VALUE!</v>
      </c>
      <c r="M341" s="64" t="e">
        <v>#VALUE!</v>
      </c>
      <c r="N341" s="64" t="e">
        <v>#VALUE!</v>
      </c>
      <c r="O341" s="327" t="e">
        <f>G341+Sheet1!D335</f>
        <v>#VALUE!</v>
      </c>
      <c r="P341" s="328" t="e">
        <f>H341+Sheet1!E335</f>
        <v>#VALUE!</v>
      </c>
      <c r="Q341" s="64" t="e">
        <v>#VALUE!</v>
      </c>
      <c r="R341" s="64" t="e">
        <v>#VALUE!</v>
      </c>
      <c r="S341" s="64" t="e">
        <v>#VALUE!</v>
      </c>
    </row>
    <row r="342" spans="5:19" x14ac:dyDescent="0.2">
      <c r="E342" s="64" t="e">
        <v>#VALUE!</v>
      </c>
      <c r="F342" s="64" t="e">
        <v>#VALUE!</v>
      </c>
      <c r="G342" s="64" t="e">
        <v>#VALUE!</v>
      </c>
      <c r="H342" s="64" t="e">
        <v>#VALUE!</v>
      </c>
      <c r="I342" s="64" t="e">
        <v>#VALUE!</v>
      </c>
      <c r="J342" s="64" t="e">
        <v>#VALUE!</v>
      </c>
      <c r="K342" s="64" t="e">
        <v>#VALUE!</v>
      </c>
      <c r="L342" s="64" t="e">
        <v>#VALUE!</v>
      </c>
      <c r="M342" s="64" t="e">
        <v>#VALUE!</v>
      </c>
      <c r="N342" s="64" t="e">
        <v>#VALUE!</v>
      </c>
      <c r="O342" s="327" t="e">
        <f>G342+Sheet1!D336</f>
        <v>#VALUE!</v>
      </c>
      <c r="P342" s="328" t="e">
        <f>H342+Sheet1!E336</f>
        <v>#VALUE!</v>
      </c>
      <c r="Q342" s="64" t="e">
        <v>#VALUE!</v>
      </c>
      <c r="R342" s="64" t="e">
        <v>#VALUE!</v>
      </c>
      <c r="S342" s="64" t="e">
        <v>#VALUE!</v>
      </c>
    </row>
    <row r="343" spans="5:19" x14ac:dyDescent="0.2">
      <c r="E343" s="64" t="e">
        <v>#VALUE!</v>
      </c>
      <c r="F343" s="64" t="e">
        <v>#VALUE!</v>
      </c>
      <c r="G343" s="64" t="e">
        <v>#VALUE!</v>
      </c>
      <c r="H343" s="64" t="e">
        <v>#VALUE!</v>
      </c>
      <c r="I343" s="64" t="e">
        <v>#VALUE!</v>
      </c>
      <c r="J343" s="64" t="e">
        <v>#VALUE!</v>
      </c>
      <c r="K343" s="64" t="e">
        <v>#VALUE!</v>
      </c>
      <c r="L343" s="64" t="e">
        <v>#VALUE!</v>
      </c>
      <c r="M343" s="64" t="e">
        <v>#VALUE!</v>
      </c>
      <c r="N343" s="64" t="e">
        <v>#VALUE!</v>
      </c>
      <c r="O343" s="327" t="e">
        <f>G343+Sheet1!D337</f>
        <v>#VALUE!</v>
      </c>
      <c r="P343" s="328" t="e">
        <f>H343+Sheet1!E337</f>
        <v>#VALUE!</v>
      </c>
      <c r="Q343" s="64" t="e">
        <v>#VALUE!</v>
      </c>
      <c r="R343" s="64" t="e">
        <v>#VALUE!</v>
      </c>
      <c r="S343" s="64" t="e">
        <v>#VALUE!</v>
      </c>
    </row>
    <row r="344" spans="5:19" x14ac:dyDescent="0.2">
      <c r="E344" s="64" t="e">
        <v>#VALUE!</v>
      </c>
      <c r="F344" s="64" t="e">
        <v>#VALUE!</v>
      </c>
      <c r="G344" s="64" t="e">
        <v>#VALUE!</v>
      </c>
      <c r="H344" s="64" t="e">
        <v>#VALUE!</v>
      </c>
      <c r="I344" s="64" t="e">
        <v>#VALUE!</v>
      </c>
      <c r="J344" s="64" t="e">
        <v>#VALUE!</v>
      </c>
      <c r="K344" s="64" t="e">
        <v>#VALUE!</v>
      </c>
      <c r="L344" s="64" t="e">
        <v>#VALUE!</v>
      </c>
      <c r="M344" s="64" t="e">
        <v>#VALUE!</v>
      </c>
      <c r="N344" s="64" t="e">
        <v>#VALUE!</v>
      </c>
      <c r="O344" s="327" t="e">
        <f>G344+Sheet1!D338</f>
        <v>#VALUE!</v>
      </c>
      <c r="P344" s="328" t="e">
        <f>H344+Sheet1!E338</f>
        <v>#VALUE!</v>
      </c>
      <c r="Q344" s="64" t="e">
        <v>#VALUE!</v>
      </c>
      <c r="R344" s="64" t="e">
        <v>#VALUE!</v>
      </c>
      <c r="S344" s="64" t="e">
        <v>#VALUE!</v>
      </c>
    </row>
    <row r="345" spans="5:19" x14ac:dyDescent="0.2">
      <c r="E345" s="64" t="e">
        <v>#VALUE!</v>
      </c>
      <c r="F345" s="64" t="e">
        <v>#VALUE!</v>
      </c>
      <c r="G345" s="64" t="e">
        <v>#VALUE!</v>
      </c>
      <c r="H345" s="64" t="e">
        <v>#VALUE!</v>
      </c>
      <c r="I345" s="64" t="e">
        <v>#VALUE!</v>
      </c>
      <c r="J345" s="64" t="e">
        <v>#VALUE!</v>
      </c>
      <c r="K345" s="64" t="e">
        <v>#VALUE!</v>
      </c>
      <c r="L345" s="64" t="e">
        <v>#VALUE!</v>
      </c>
      <c r="M345" s="64" t="e">
        <v>#VALUE!</v>
      </c>
      <c r="N345" s="64" t="e">
        <v>#VALUE!</v>
      </c>
      <c r="O345" s="327" t="e">
        <f>G345+Sheet1!D339</f>
        <v>#VALUE!</v>
      </c>
      <c r="P345" s="328" t="e">
        <f>H345+Sheet1!E339</f>
        <v>#VALUE!</v>
      </c>
      <c r="Q345" s="64" t="e">
        <v>#VALUE!</v>
      </c>
      <c r="R345" s="64" t="e">
        <v>#VALUE!</v>
      </c>
      <c r="S345" s="64" t="e">
        <v>#VALUE!</v>
      </c>
    </row>
    <row r="346" spans="5:19" x14ac:dyDescent="0.2">
      <c r="E346" s="64" t="e">
        <v>#VALUE!</v>
      </c>
      <c r="F346" s="64" t="e">
        <v>#VALUE!</v>
      </c>
      <c r="G346" s="64" t="e">
        <v>#VALUE!</v>
      </c>
      <c r="H346" s="64" t="e">
        <v>#VALUE!</v>
      </c>
      <c r="I346" s="64" t="e">
        <v>#VALUE!</v>
      </c>
      <c r="J346" s="64" t="e">
        <v>#VALUE!</v>
      </c>
      <c r="K346" s="64" t="e">
        <v>#VALUE!</v>
      </c>
      <c r="L346" s="64" t="e">
        <v>#VALUE!</v>
      </c>
      <c r="M346" s="64" t="e">
        <v>#VALUE!</v>
      </c>
      <c r="N346" s="64" t="e">
        <v>#VALUE!</v>
      </c>
      <c r="O346" s="327" t="e">
        <f>G346+Sheet1!D340</f>
        <v>#VALUE!</v>
      </c>
      <c r="P346" s="328" t="e">
        <f>H346+Sheet1!E340</f>
        <v>#VALUE!</v>
      </c>
      <c r="Q346" s="64" t="e">
        <v>#VALUE!</v>
      </c>
      <c r="R346" s="64" t="e">
        <v>#VALUE!</v>
      </c>
      <c r="S346" s="64" t="e">
        <v>#VALUE!</v>
      </c>
    </row>
    <row r="347" spans="5:19" x14ac:dyDescent="0.2">
      <c r="E347" s="64" t="e">
        <v>#VALUE!</v>
      </c>
      <c r="F347" s="64" t="e">
        <v>#VALUE!</v>
      </c>
      <c r="G347" s="64" t="e">
        <v>#VALUE!</v>
      </c>
      <c r="H347" s="64" t="e">
        <v>#VALUE!</v>
      </c>
      <c r="I347" s="64" t="e">
        <v>#VALUE!</v>
      </c>
      <c r="J347" s="64" t="e">
        <v>#VALUE!</v>
      </c>
      <c r="K347" s="64" t="e">
        <v>#VALUE!</v>
      </c>
      <c r="L347" s="64" t="e">
        <v>#VALUE!</v>
      </c>
      <c r="M347" s="64" t="e">
        <v>#VALUE!</v>
      </c>
      <c r="N347" s="64" t="e">
        <v>#VALUE!</v>
      </c>
      <c r="O347" s="327" t="e">
        <f>G347+Sheet1!D341</f>
        <v>#VALUE!</v>
      </c>
      <c r="P347" s="328" t="e">
        <f>H347+Sheet1!E341</f>
        <v>#VALUE!</v>
      </c>
      <c r="Q347" s="64" t="e">
        <v>#VALUE!</v>
      </c>
      <c r="R347" s="64" t="e">
        <v>#VALUE!</v>
      </c>
      <c r="S347" s="64" t="e">
        <v>#VALUE!</v>
      </c>
    </row>
    <row r="348" spans="5:19" x14ac:dyDescent="0.2">
      <c r="E348" s="64" t="e">
        <v>#VALUE!</v>
      </c>
      <c r="F348" s="64" t="e">
        <v>#VALUE!</v>
      </c>
      <c r="G348" s="64" t="e">
        <v>#VALUE!</v>
      </c>
      <c r="H348" s="64" t="e">
        <v>#VALUE!</v>
      </c>
      <c r="I348" s="64" t="e">
        <v>#VALUE!</v>
      </c>
      <c r="J348" s="64" t="e">
        <v>#VALUE!</v>
      </c>
      <c r="K348" s="64" t="e">
        <v>#VALUE!</v>
      </c>
      <c r="L348" s="64" t="e">
        <v>#VALUE!</v>
      </c>
      <c r="M348" s="64" t="e">
        <v>#VALUE!</v>
      </c>
      <c r="N348" s="64" t="e">
        <v>#VALUE!</v>
      </c>
      <c r="O348" s="327" t="e">
        <f>G348+Sheet1!D342</f>
        <v>#VALUE!</v>
      </c>
      <c r="P348" s="328" t="e">
        <f>H348+Sheet1!E342</f>
        <v>#VALUE!</v>
      </c>
      <c r="Q348" s="64" t="e">
        <v>#VALUE!</v>
      </c>
      <c r="R348" s="64" t="e">
        <v>#VALUE!</v>
      </c>
      <c r="S348" s="64" t="e">
        <v>#VALUE!</v>
      </c>
    </row>
    <row r="349" spans="5:19" x14ac:dyDescent="0.2">
      <c r="E349" s="64" t="e">
        <v>#VALUE!</v>
      </c>
      <c r="F349" s="64" t="e">
        <v>#VALUE!</v>
      </c>
      <c r="G349" s="64" t="e">
        <v>#VALUE!</v>
      </c>
      <c r="H349" s="64" t="e">
        <v>#VALUE!</v>
      </c>
      <c r="I349" s="64" t="e">
        <v>#VALUE!</v>
      </c>
      <c r="J349" s="64" t="e">
        <v>#VALUE!</v>
      </c>
      <c r="K349" s="64" t="e">
        <v>#VALUE!</v>
      </c>
      <c r="L349" s="64" t="e">
        <v>#VALUE!</v>
      </c>
      <c r="M349" s="64" t="e">
        <v>#VALUE!</v>
      </c>
      <c r="N349" s="64" t="e">
        <v>#VALUE!</v>
      </c>
      <c r="O349" s="327" t="e">
        <f>G349+Sheet1!D343</f>
        <v>#VALUE!</v>
      </c>
      <c r="P349" s="328" t="e">
        <f>H349+Sheet1!E343</f>
        <v>#VALUE!</v>
      </c>
      <c r="Q349" s="64" t="e">
        <v>#VALUE!</v>
      </c>
      <c r="R349" s="64" t="e">
        <v>#VALUE!</v>
      </c>
      <c r="S349" s="64" t="e">
        <v>#VALUE!</v>
      </c>
    </row>
    <row r="350" spans="5:19" x14ac:dyDescent="0.2">
      <c r="E350" s="64" t="e">
        <v>#VALUE!</v>
      </c>
      <c r="F350" s="64" t="e">
        <v>#VALUE!</v>
      </c>
      <c r="G350" s="64" t="e">
        <v>#VALUE!</v>
      </c>
      <c r="H350" s="64" t="e">
        <v>#VALUE!</v>
      </c>
      <c r="I350" s="64" t="e">
        <v>#VALUE!</v>
      </c>
      <c r="J350" s="64" t="e">
        <v>#VALUE!</v>
      </c>
      <c r="K350" s="64" t="e">
        <v>#VALUE!</v>
      </c>
      <c r="L350" s="64" t="e">
        <v>#VALUE!</v>
      </c>
      <c r="M350" s="64" t="e">
        <v>#VALUE!</v>
      </c>
      <c r="N350" s="64" t="e">
        <v>#VALUE!</v>
      </c>
      <c r="O350" s="327" t="e">
        <f>G350+Sheet1!D344</f>
        <v>#VALUE!</v>
      </c>
      <c r="P350" s="328" t="e">
        <f>H350+Sheet1!E344</f>
        <v>#VALUE!</v>
      </c>
      <c r="Q350" s="64" t="e">
        <v>#VALUE!</v>
      </c>
      <c r="R350" s="64" t="e">
        <v>#VALUE!</v>
      </c>
      <c r="S350" s="64" t="e">
        <v>#VALUE!</v>
      </c>
    </row>
    <row r="351" spans="5:19" x14ac:dyDescent="0.2">
      <c r="E351" s="64" t="e">
        <v>#VALUE!</v>
      </c>
      <c r="F351" s="64" t="e">
        <v>#VALUE!</v>
      </c>
      <c r="G351" s="64" t="e">
        <v>#VALUE!</v>
      </c>
      <c r="H351" s="64" t="e">
        <v>#VALUE!</v>
      </c>
      <c r="I351" s="64" t="e">
        <v>#VALUE!</v>
      </c>
      <c r="J351" s="64" t="e">
        <v>#VALUE!</v>
      </c>
      <c r="K351" s="64" t="e">
        <v>#VALUE!</v>
      </c>
      <c r="L351" s="64" t="e">
        <v>#VALUE!</v>
      </c>
      <c r="M351" s="64" t="e">
        <v>#VALUE!</v>
      </c>
      <c r="N351" s="64" t="e">
        <v>#VALUE!</v>
      </c>
      <c r="O351" s="327" t="e">
        <f>G351+Sheet1!D345</f>
        <v>#VALUE!</v>
      </c>
      <c r="P351" s="328" t="e">
        <f>H351+Sheet1!E345</f>
        <v>#VALUE!</v>
      </c>
      <c r="Q351" s="64" t="e">
        <v>#VALUE!</v>
      </c>
      <c r="R351" s="64" t="e">
        <v>#VALUE!</v>
      </c>
      <c r="S351" s="64" t="e">
        <v>#VALUE!</v>
      </c>
    </row>
    <row r="352" spans="5:19" x14ac:dyDescent="0.2">
      <c r="E352" s="64" t="e">
        <v>#VALUE!</v>
      </c>
      <c r="F352" s="64" t="e">
        <v>#VALUE!</v>
      </c>
      <c r="G352" s="64" t="e">
        <v>#VALUE!</v>
      </c>
      <c r="H352" s="64" t="e">
        <v>#VALUE!</v>
      </c>
      <c r="I352" s="64" t="e">
        <v>#VALUE!</v>
      </c>
      <c r="J352" s="64" t="e">
        <v>#VALUE!</v>
      </c>
      <c r="K352" s="64" t="e">
        <v>#VALUE!</v>
      </c>
      <c r="L352" s="64" t="e">
        <v>#VALUE!</v>
      </c>
      <c r="M352" s="64" t="e">
        <v>#VALUE!</v>
      </c>
      <c r="N352" s="64" t="e">
        <v>#VALUE!</v>
      </c>
      <c r="O352" s="327" t="e">
        <f>G352+Sheet1!D346</f>
        <v>#VALUE!</v>
      </c>
      <c r="P352" s="328" t="e">
        <f>H352+Sheet1!E346</f>
        <v>#VALUE!</v>
      </c>
      <c r="Q352" s="64" t="e">
        <v>#VALUE!</v>
      </c>
      <c r="R352" s="64" t="e">
        <v>#VALUE!</v>
      </c>
      <c r="S352" s="64" t="e">
        <v>#VALUE!</v>
      </c>
    </row>
    <row r="353" spans="5:19" x14ac:dyDescent="0.2">
      <c r="E353" s="64" t="e">
        <v>#VALUE!</v>
      </c>
      <c r="F353" s="64" t="e">
        <v>#VALUE!</v>
      </c>
      <c r="G353" s="64" t="e">
        <v>#VALUE!</v>
      </c>
      <c r="H353" s="64" t="e">
        <v>#VALUE!</v>
      </c>
      <c r="I353" s="64" t="e">
        <v>#VALUE!</v>
      </c>
      <c r="J353" s="64" t="e">
        <v>#VALUE!</v>
      </c>
      <c r="K353" s="64" t="e">
        <v>#VALUE!</v>
      </c>
      <c r="L353" s="64" t="e">
        <v>#VALUE!</v>
      </c>
      <c r="M353" s="64" t="e">
        <v>#VALUE!</v>
      </c>
      <c r="N353" s="64" t="e">
        <v>#VALUE!</v>
      </c>
      <c r="O353" s="327" t="e">
        <f>G353+Sheet1!D347</f>
        <v>#VALUE!</v>
      </c>
      <c r="P353" s="328" t="e">
        <f>H353+Sheet1!E347</f>
        <v>#VALUE!</v>
      </c>
      <c r="Q353" s="64" t="e">
        <v>#VALUE!</v>
      </c>
      <c r="R353" s="64" t="e">
        <v>#VALUE!</v>
      </c>
      <c r="S353" s="64" t="e">
        <v>#VALUE!</v>
      </c>
    </row>
    <row r="354" spans="5:19" x14ac:dyDescent="0.2">
      <c r="E354" s="64" t="e">
        <v>#VALUE!</v>
      </c>
      <c r="F354" s="64" t="e">
        <v>#VALUE!</v>
      </c>
      <c r="G354" s="64" t="e">
        <v>#VALUE!</v>
      </c>
      <c r="H354" s="64" t="e">
        <v>#VALUE!</v>
      </c>
      <c r="I354" s="64" t="e">
        <v>#VALUE!</v>
      </c>
      <c r="J354" s="64" t="e">
        <v>#VALUE!</v>
      </c>
      <c r="K354" s="64" t="e">
        <v>#VALUE!</v>
      </c>
      <c r="L354" s="64" t="e">
        <v>#VALUE!</v>
      </c>
      <c r="M354" s="64" t="e">
        <v>#VALUE!</v>
      </c>
      <c r="N354" s="64" t="e">
        <v>#VALUE!</v>
      </c>
      <c r="O354" s="327" t="e">
        <f>G354+Sheet1!D348</f>
        <v>#VALUE!</v>
      </c>
      <c r="P354" s="328" t="e">
        <f>H354+Sheet1!E348</f>
        <v>#VALUE!</v>
      </c>
      <c r="Q354" s="64" t="e">
        <v>#VALUE!</v>
      </c>
      <c r="R354" s="64" t="e">
        <v>#VALUE!</v>
      </c>
      <c r="S354" s="64" t="e">
        <v>#VALUE!</v>
      </c>
    </row>
    <row r="355" spans="5:19" x14ac:dyDescent="0.2">
      <c r="E355" s="64" t="e">
        <v>#VALUE!</v>
      </c>
      <c r="F355" s="64" t="e">
        <v>#VALUE!</v>
      </c>
      <c r="G355" s="64" t="e">
        <v>#VALUE!</v>
      </c>
      <c r="H355" s="64" t="e">
        <v>#VALUE!</v>
      </c>
      <c r="I355" s="64" t="e">
        <v>#VALUE!</v>
      </c>
      <c r="J355" s="64" t="e">
        <v>#VALUE!</v>
      </c>
      <c r="K355" s="64" t="e">
        <v>#VALUE!</v>
      </c>
      <c r="L355" s="64" t="e">
        <v>#VALUE!</v>
      </c>
      <c r="M355" s="64" t="e">
        <v>#VALUE!</v>
      </c>
      <c r="N355" s="64" t="e">
        <v>#VALUE!</v>
      </c>
      <c r="O355" s="327" t="e">
        <f>G355+Sheet1!D349</f>
        <v>#VALUE!</v>
      </c>
      <c r="P355" s="328" t="e">
        <f>H355+Sheet1!E349</f>
        <v>#VALUE!</v>
      </c>
      <c r="Q355" s="64" t="e">
        <v>#VALUE!</v>
      </c>
      <c r="R355" s="64" t="e">
        <v>#VALUE!</v>
      </c>
      <c r="S355" s="64" t="e">
        <v>#VALUE!</v>
      </c>
    </row>
    <row r="356" spans="5:19" x14ac:dyDescent="0.2">
      <c r="E356" s="64" t="e">
        <v>#VALUE!</v>
      </c>
      <c r="F356" s="64" t="e">
        <v>#VALUE!</v>
      </c>
      <c r="G356" s="64" t="e">
        <v>#VALUE!</v>
      </c>
      <c r="H356" s="64" t="e">
        <v>#VALUE!</v>
      </c>
      <c r="I356" s="64" t="e">
        <v>#VALUE!</v>
      </c>
      <c r="J356" s="64" t="e">
        <v>#VALUE!</v>
      </c>
      <c r="K356" s="64" t="e">
        <v>#VALUE!</v>
      </c>
      <c r="L356" s="64" t="e">
        <v>#VALUE!</v>
      </c>
      <c r="M356" s="64" t="e">
        <v>#VALUE!</v>
      </c>
      <c r="N356" s="64" t="e">
        <v>#VALUE!</v>
      </c>
      <c r="O356" s="327" t="e">
        <f>G356+Sheet1!D350</f>
        <v>#VALUE!</v>
      </c>
      <c r="P356" s="328" t="e">
        <f>H356+Sheet1!E350</f>
        <v>#VALUE!</v>
      </c>
      <c r="Q356" s="64" t="e">
        <v>#VALUE!</v>
      </c>
      <c r="R356" s="64" t="e">
        <v>#VALUE!</v>
      </c>
      <c r="S356" s="64" t="e">
        <v>#VALUE!</v>
      </c>
    </row>
    <row r="357" spans="5:19" x14ac:dyDescent="0.2">
      <c r="E357" s="64" t="e">
        <v>#VALUE!</v>
      </c>
      <c r="F357" s="64" t="e">
        <v>#VALUE!</v>
      </c>
      <c r="G357" s="64" t="e">
        <v>#VALUE!</v>
      </c>
      <c r="H357" s="64" t="e">
        <v>#VALUE!</v>
      </c>
      <c r="I357" s="64" t="e">
        <v>#VALUE!</v>
      </c>
      <c r="J357" s="64" t="e">
        <v>#VALUE!</v>
      </c>
      <c r="K357" s="64" t="e">
        <v>#VALUE!</v>
      </c>
      <c r="L357" s="64" t="e">
        <v>#VALUE!</v>
      </c>
      <c r="M357" s="64" t="e">
        <v>#VALUE!</v>
      </c>
      <c r="N357" s="64" t="e">
        <v>#VALUE!</v>
      </c>
      <c r="O357" s="327" t="e">
        <f>G357+Sheet1!D351</f>
        <v>#VALUE!</v>
      </c>
      <c r="P357" s="328" t="e">
        <f>H357+Sheet1!E351</f>
        <v>#VALUE!</v>
      </c>
      <c r="Q357" s="64" t="e">
        <v>#VALUE!</v>
      </c>
      <c r="R357" s="64" t="e">
        <v>#VALUE!</v>
      </c>
      <c r="S357" s="64" t="e">
        <v>#VALUE!</v>
      </c>
    </row>
    <row r="358" spans="5:19" x14ac:dyDescent="0.2">
      <c r="E358" s="64" t="e">
        <v>#VALUE!</v>
      </c>
      <c r="F358" s="64" t="e">
        <v>#VALUE!</v>
      </c>
      <c r="G358" s="64" t="e">
        <v>#VALUE!</v>
      </c>
      <c r="H358" s="64" t="e">
        <v>#VALUE!</v>
      </c>
      <c r="I358" s="64" t="e">
        <v>#VALUE!</v>
      </c>
      <c r="J358" s="64" t="e">
        <v>#VALUE!</v>
      </c>
      <c r="K358" s="64" t="e">
        <v>#VALUE!</v>
      </c>
      <c r="L358" s="64" t="e">
        <v>#VALUE!</v>
      </c>
      <c r="M358" s="64" t="e">
        <v>#VALUE!</v>
      </c>
      <c r="N358" s="64" t="e">
        <v>#VALUE!</v>
      </c>
      <c r="O358" s="327" t="e">
        <f>G358+Sheet1!D352</f>
        <v>#VALUE!</v>
      </c>
      <c r="P358" s="328" t="e">
        <f>H358+Sheet1!E352</f>
        <v>#VALUE!</v>
      </c>
      <c r="Q358" s="64" t="e">
        <v>#VALUE!</v>
      </c>
      <c r="R358" s="64" t="e">
        <v>#VALUE!</v>
      </c>
      <c r="S358" s="64" t="e">
        <v>#VALUE!</v>
      </c>
    </row>
    <row r="359" spans="5:19" x14ac:dyDescent="0.2">
      <c r="E359" s="64" t="e">
        <v>#VALUE!</v>
      </c>
      <c r="F359" s="64" t="e">
        <v>#VALUE!</v>
      </c>
      <c r="G359" s="64" t="e">
        <v>#VALUE!</v>
      </c>
      <c r="H359" s="64" t="e">
        <v>#VALUE!</v>
      </c>
      <c r="I359" s="64" t="e">
        <v>#VALUE!</v>
      </c>
      <c r="J359" s="64" t="e">
        <v>#VALUE!</v>
      </c>
      <c r="K359" s="64" t="e">
        <v>#VALUE!</v>
      </c>
      <c r="L359" s="64" t="e">
        <v>#VALUE!</v>
      </c>
      <c r="M359" s="64" t="e">
        <v>#VALUE!</v>
      </c>
      <c r="N359" s="64" t="e">
        <v>#VALUE!</v>
      </c>
      <c r="O359" s="327" t="e">
        <f>G359+Sheet1!D353</f>
        <v>#VALUE!</v>
      </c>
      <c r="P359" s="328" t="e">
        <f>H359+Sheet1!E353</f>
        <v>#VALUE!</v>
      </c>
      <c r="Q359" s="64" t="e">
        <v>#VALUE!</v>
      </c>
      <c r="R359" s="64" t="e">
        <v>#VALUE!</v>
      </c>
      <c r="S359" s="64" t="e">
        <v>#VALUE!</v>
      </c>
    </row>
    <row r="360" spans="5:19" x14ac:dyDescent="0.2">
      <c r="E360" s="64" t="e">
        <v>#VALUE!</v>
      </c>
      <c r="F360" s="64" t="e">
        <v>#VALUE!</v>
      </c>
      <c r="G360" s="64" t="e">
        <v>#VALUE!</v>
      </c>
      <c r="H360" s="64" t="e">
        <v>#VALUE!</v>
      </c>
      <c r="I360" s="64" t="e">
        <v>#VALUE!</v>
      </c>
      <c r="J360" s="64" t="e">
        <v>#VALUE!</v>
      </c>
      <c r="K360" s="64" t="e">
        <v>#VALUE!</v>
      </c>
      <c r="L360" s="64" t="e">
        <v>#VALUE!</v>
      </c>
      <c r="M360" s="64" t="e">
        <v>#VALUE!</v>
      </c>
      <c r="N360" s="64" t="e">
        <v>#VALUE!</v>
      </c>
      <c r="O360" s="327" t="e">
        <f>G360+Sheet1!D354</f>
        <v>#VALUE!</v>
      </c>
      <c r="P360" s="328" t="e">
        <f>H360+Sheet1!E354</f>
        <v>#VALUE!</v>
      </c>
      <c r="Q360" s="64" t="e">
        <v>#VALUE!</v>
      </c>
      <c r="R360" s="64" t="e">
        <v>#VALUE!</v>
      </c>
      <c r="S360" s="64" t="e">
        <v>#VALUE!</v>
      </c>
    </row>
    <row r="361" spans="5:19" x14ac:dyDescent="0.2">
      <c r="E361" s="64" t="e">
        <v>#VALUE!</v>
      </c>
      <c r="F361" s="64" t="e">
        <v>#VALUE!</v>
      </c>
      <c r="G361" s="64" t="e">
        <v>#VALUE!</v>
      </c>
      <c r="H361" s="64" t="e">
        <v>#VALUE!</v>
      </c>
      <c r="I361" s="64" t="e">
        <v>#VALUE!</v>
      </c>
      <c r="J361" s="64" t="e">
        <v>#VALUE!</v>
      </c>
      <c r="K361" s="64" t="e">
        <v>#VALUE!</v>
      </c>
      <c r="L361" s="64" t="e">
        <v>#VALUE!</v>
      </c>
      <c r="M361" s="64" t="e">
        <v>#VALUE!</v>
      </c>
      <c r="N361" s="64" t="e">
        <v>#VALUE!</v>
      </c>
      <c r="O361" s="327" t="e">
        <f>G361+Sheet1!D355</f>
        <v>#VALUE!</v>
      </c>
      <c r="P361" s="328" t="e">
        <f>H361+Sheet1!E355</f>
        <v>#VALUE!</v>
      </c>
      <c r="Q361" s="64" t="e">
        <v>#VALUE!</v>
      </c>
      <c r="R361" s="64" t="e">
        <v>#VALUE!</v>
      </c>
      <c r="S361" s="64" t="e">
        <v>#VALUE!</v>
      </c>
    </row>
    <row r="362" spans="5:19" x14ac:dyDescent="0.2">
      <c r="E362" s="64" t="e">
        <v>#VALUE!</v>
      </c>
      <c r="F362" s="64" t="e">
        <v>#VALUE!</v>
      </c>
      <c r="G362" s="64" t="e">
        <v>#VALUE!</v>
      </c>
      <c r="H362" s="64" t="e">
        <v>#VALUE!</v>
      </c>
      <c r="I362" s="64" t="e">
        <v>#VALUE!</v>
      </c>
      <c r="J362" s="64" t="e">
        <v>#VALUE!</v>
      </c>
      <c r="K362" s="64" t="e">
        <v>#VALUE!</v>
      </c>
      <c r="L362" s="64" t="e">
        <v>#VALUE!</v>
      </c>
      <c r="M362" s="64" t="e">
        <v>#VALUE!</v>
      </c>
      <c r="N362" s="64" t="e">
        <v>#VALUE!</v>
      </c>
      <c r="O362" s="327" t="e">
        <f>G362+Sheet1!D356</f>
        <v>#VALUE!</v>
      </c>
      <c r="P362" s="328" t="e">
        <f>H362+Sheet1!E356</f>
        <v>#VALUE!</v>
      </c>
      <c r="Q362" s="64" t="e">
        <v>#VALUE!</v>
      </c>
      <c r="R362" s="64" t="e">
        <v>#VALUE!</v>
      </c>
      <c r="S362" s="64" t="e">
        <v>#VALUE!</v>
      </c>
    </row>
    <row r="363" spans="5:19" x14ac:dyDescent="0.2">
      <c r="E363" s="64" t="e">
        <v>#VALUE!</v>
      </c>
      <c r="F363" s="64" t="e">
        <v>#VALUE!</v>
      </c>
      <c r="G363" s="64" t="e">
        <v>#VALUE!</v>
      </c>
      <c r="H363" s="64" t="e">
        <v>#VALUE!</v>
      </c>
      <c r="I363" s="64" t="e">
        <v>#VALUE!</v>
      </c>
      <c r="J363" s="64" t="e">
        <v>#VALUE!</v>
      </c>
      <c r="K363" s="64" t="e">
        <v>#VALUE!</v>
      </c>
      <c r="L363" s="64" t="e">
        <v>#VALUE!</v>
      </c>
      <c r="M363" s="64" t="e">
        <v>#VALUE!</v>
      </c>
      <c r="N363" s="64" t="e">
        <v>#VALUE!</v>
      </c>
      <c r="O363" s="327" t="e">
        <f>G363+Sheet1!D357</f>
        <v>#VALUE!</v>
      </c>
      <c r="P363" s="328" t="e">
        <f>H363+Sheet1!E357</f>
        <v>#VALUE!</v>
      </c>
      <c r="Q363" s="64" t="e">
        <v>#VALUE!</v>
      </c>
      <c r="R363" s="64" t="e">
        <v>#VALUE!</v>
      </c>
      <c r="S363" s="64" t="e">
        <v>#VALUE!</v>
      </c>
    </row>
    <row r="364" spans="5:19" x14ac:dyDescent="0.2">
      <c r="E364" s="64" t="e">
        <v>#VALUE!</v>
      </c>
      <c r="F364" s="64" t="e">
        <v>#VALUE!</v>
      </c>
      <c r="G364" s="64" t="e">
        <v>#VALUE!</v>
      </c>
      <c r="H364" s="64" t="e">
        <v>#VALUE!</v>
      </c>
      <c r="I364" s="64" t="e">
        <v>#VALUE!</v>
      </c>
      <c r="J364" s="64" t="e">
        <v>#VALUE!</v>
      </c>
      <c r="K364" s="64" t="e">
        <v>#VALUE!</v>
      </c>
      <c r="L364" s="64" t="e">
        <v>#VALUE!</v>
      </c>
      <c r="M364" s="64" t="e">
        <v>#VALUE!</v>
      </c>
      <c r="N364" s="64" t="e">
        <v>#VALUE!</v>
      </c>
      <c r="O364" s="327" t="e">
        <f>G364+Sheet1!D358</f>
        <v>#VALUE!</v>
      </c>
      <c r="P364" s="328" t="e">
        <f>H364+Sheet1!E358</f>
        <v>#VALUE!</v>
      </c>
      <c r="Q364" s="64" t="e">
        <v>#VALUE!</v>
      </c>
      <c r="R364" s="64" t="e">
        <v>#VALUE!</v>
      </c>
      <c r="S364" s="64" t="e">
        <v>#VALUE!</v>
      </c>
    </row>
    <row r="365" spans="5:19" x14ac:dyDescent="0.2">
      <c r="E365" s="64" t="e">
        <v>#VALUE!</v>
      </c>
      <c r="F365" s="64" t="e">
        <v>#VALUE!</v>
      </c>
      <c r="G365" s="64" t="e">
        <v>#VALUE!</v>
      </c>
      <c r="H365" s="64" t="e">
        <v>#VALUE!</v>
      </c>
      <c r="I365" s="64" t="e">
        <v>#VALUE!</v>
      </c>
      <c r="J365" s="64" t="e">
        <v>#VALUE!</v>
      </c>
      <c r="K365" s="64" t="e">
        <v>#VALUE!</v>
      </c>
      <c r="L365" s="64" t="e">
        <v>#VALUE!</v>
      </c>
      <c r="M365" s="64" t="e">
        <v>#VALUE!</v>
      </c>
      <c r="N365" s="64" t="e">
        <v>#VALUE!</v>
      </c>
      <c r="O365" s="327" t="e">
        <f>G365+Sheet1!D359</f>
        <v>#VALUE!</v>
      </c>
      <c r="P365" s="328" t="e">
        <f>H365+Sheet1!E359</f>
        <v>#VALUE!</v>
      </c>
      <c r="Q365" s="64" t="e">
        <v>#VALUE!</v>
      </c>
      <c r="R365" s="64" t="e">
        <v>#VALUE!</v>
      </c>
      <c r="S365" s="64" t="e">
        <v>#VALUE!</v>
      </c>
    </row>
    <row r="366" spans="5:19" x14ac:dyDescent="0.2">
      <c r="E366" s="64" t="e">
        <v>#VALUE!</v>
      </c>
      <c r="F366" s="64" t="e">
        <v>#VALUE!</v>
      </c>
      <c r="G366" s="64" t="e">
        <v>#VALUE!</v>
      </c>
      <c r="H366" s="64" t="e">
        <v>#VALUE!</v>
      </c>
      <c r="I366" s="64" t="e">
        <v>#VALUE!</v>
      </c>
      <c r="J366" s="64" t="e">
        <v>#VALUE!</v>
      </c>
      <c r="K366" s="64" t="e">
        <v>#VALUE!</v>
      </c>
      <c r="L366" s="64" t="e">
        <v>#VALUE!</v>
      </c>
      <c r="M366" s="64" t="e">
        <v>#VALUE!</v>
      </c>
      <c r="N366" s="64" t="e">
        <v>#VALUE!</v>
      </c>
      <c r="O366" s="327" t="e">
        <f>G366+Sheet1!D360</f>
        <v>#VALUE!</v>
      </c>
      <c r="P366" s="328" t="e">
        <f>H366+Sheet1!E360</f>
        <v>#VALUE!</v>
      </c>
      <c r="Q366" s="64" t="e">
        <v>#VALUE!</v>
      </c>
      <c r="R366" s="64" t="e">
        <v>#VALUE!</v>
      </c>
      <c r="S366" s="64" t="e">
        <v>#VALUE!</v>
      </c>
    </row>
    <row r="367" spans="5:19" x14ac:dyDescent="0.2">
      <c r="E367" s="64" t="e">
        <v>#VALUE!</v>
      </c>
      <c r="F367" s="64" t="e">
        <v>#VALUE!</v>
      </c>
      <c r="G367" s="64" t="e">
        <v>#VALUE!</v>
      </c>
      <c r="H367" s="64" t="e">
        <v>#VALUE!</v>
      </c>
      <c r="I367" s="64" t="e">
        <v>#VALUE!</v>
      </c>
      <c r="J367" s="64" t="e">
        <v>#VALUE!</v>
      </c>
      <c r="K367" s="64" t="e">
        <v>#VALUE!</v>
      </c>
      <c r="L367" s="64" t="e">
        <v>#VALUE!</v>
      </c>
      <c r="M367" s="64" t="e">
        <v>#VALUE!</v>
      </c>
      <c r="N367" s="64" t="e">
        <v>#VALUE!</v>
      </c>
      <c r="O367" s="327" t="e">
        <f>G367+Sheet1!D361</f>
        <v>#VALUE!</v>
      </c>
      <c r="P367" s="328" t="e">
        <f>H367+Sheet1!E361</f>
        <v>#VALUE!</v>
      </c>
      <c r="Q367" s="64" t="e">
        <v>#VALUE!</v>
      </c>
      <c r="R367" s="64" t="e">
        <v>#VALUE!</v>
      </c>
      <c r="S367" s="64" t="e">
        <v>#VALUE!</v>
      </c>
    </row>
    <row r="368" spans="5:19" x14ac:dyDescent="0.2">
      <c r="E368" s="64" t="e">
        <v>#VALUE!</v>
      </c>
      <c r="F368" s="64" t="e">
        <v>#VALUE!</v>
      </c>
      <c r="G368" s="64" t="e">
        <v>#VALUE!</v>
      </c>
      <c r="H368" s="64" t="e">
        <v>#VALUE!</v>
      </c>
      <c r="I368" s="64" t="e">
        <v>#VALUE!</v>
      </c>
      <c r="J368" s="64" t="e">
        <v>#VALUE!</v>
      </c>
      <c r="K368" s="64" t="e">
        <v>#VALUE!</v>
      </c>
      <c r="L368" s="64" t="e">
        <v>#VALUE!</v>
      </c>
      <c r="M368" s="64" t="e">
        <v>#VALUE!</v>
      </c>
      <c r="N368" s="64" t="e">
        <v>#VALUE!</v>
      </c>
      <c r="O368" s="327" t="e">
        <f>G368+Sheet1!D362</f>
        <v>#VALUE!</v>
      </c>
      <c r="P368" s="328" t="e">
        <f>H368+Sheet1!E362</f>
        <v>#VALUE!</v>
      </c>
      <c r="Q368" s="64" t="e">
        <v>#VALUE!</v>
      </c>
      <c r="R368" s="64" t="e">
        <v>#VALUE!</v>
      </c>
      <c r="S368" s="64" t="e">
        <v>#VALUE!</v>
      </c>
    </row>
    <row r="369" spans="5:19" x14ac:dyDescent="0.2">
      <c r="E369" s="64" t="e">
        <v>#VALUE!</v>
      </c>
      <c r="F369" s="64" t="e">
        <v>#VALUE!</v>
      </c>
      <c r="G369" s="64" t="e">
        <v>#VALUE!</v>
      </c>
      <c r="H369" s="64" t="e">
        <v>#VALUE!</v>
      </c>
      <c r="I369" s="64" t="e">
        <v>#VALUE!</v>
      </c>
      <c r="J369" s="64" t="e">
        <v>#VALUE!</v>
      </c>
      <c r="K369" s="64" t="e">
        <v>#VALUE!</v>
      </c>
      <c r="L369" s="64" t="e">
        <v>#VALUE!</v>
      </c>
      <c r="M369" s="64" t="e">
        <v>#VALUE!</v>
      </c>
      <c r="N369" s="64" t="e">
        <v>#VALUE!</v>
      </c>
      <c r="O369" s="327" t="e">
        <f>G369+Sheet1!D363</f>
        <v>#VALUE!</v>
      </c>
      <c r="P369" s="328" t="e">
        <f>H369+Sheet1!E363</f>
        <v>#VALUE!</v>
      </c>
      <c r="Q369" s="64" t="e">
        <v>#VALUE!</v>
      </c>
      <c r="R369" s="64" t="e">
        <v>#VALUE!</v>
      </c>
      <c r="S369" s="64" t="e">
        <v>#VALUE!</v>
      </c>
    </row>
    <row r="370" spans="5:19" x14ac:dyDescent="0.2">
      <c r="E370" s="64" t="e">
        <v>#VALUE!</v>
      </c>
      <c r="F370" s="64" t="e">
        <v>#VALUE!</v>
      </c>
      <c r="G370" s="64" t="e">
        <v>#VALUE!</v>
      </c>
      <c r="H370" s="64" t="e">
        <v>#VALUE!</v>
      </c>
      <c r="I370" s="64" t="e">
        <v>#VALUE!</v>
      </c>
      <c r="J370" s="64" t="e">
        <v>#VALUE!</v>
      </c>
      <c r="K370" s="64" t="e">
        <v>#VALUE!</v>
      </c>
      <c r="L370" s="64" t="e">
        <v>#VALUE!</v>
      </c>
      <c r="M370" s="64" t="e">
        <v>#VALUE!</v>
      </c>
      <c r="N370" s="64" t="e">
        <v>#VALUE!</v>
      </c>
      <c r="O370" s="327" t="e">
        <f>G370+Sheet1!D364</f>
        <v>#VALUE!</v>
      </c>
      <c r="P370" s="328" t="e">
        <f>H370+Sheet1!E364</f>
        <v>#VALUE!</v>
      </c>
      <c r="Q370" s="64" t="e">
        <v>#VALUE!</v>
      </c>
      <c r="R370" s="64" t="e">
        <v>#VALUE!</v>
      </c>
      <c r="S370" s="64" t="e">
        <v>#VALUE!</v>
      </c>
    </row>
    <row r="371" spans="5:19" x14ac:dyDescent="0.2">
      <c r="E371" s="64" t="e">
        <v>#VALUE!</v>
      </c>
      <c r="F371" s="64" t="e">
        <v>#VALUE!</v>
      </c>
      <c r="G371" s="64" t="e">
        <v>#VALUE!</v>
      </c>
      <c r="H371" s="64" t="e">
        <v>#VALUE!</v>
      </c>
      <c r="I371" s="64" t="e">
        <v>#VALUE!</v>
      </c>
      <c r="J371" s="64" t="e">
        <v>#VALUE!</v>
      </c>
      <c r="K371" s="64" t="e">
        <v>#VALUE!</v>
      </c>
      <c r="L371" s="64" t="e">
        <v>#VALUE!</v>
      </c>
      <c r="M371" s="64" t="e">
        <v>#VALUE!</v>
      </c>
      <c r="N371" s="64" t="e">
        <v>#VALUE!</v>
      </c>
      <c r="O371" s="327" t="e">
        <f>G371+Sheet1!D365</f>
        <v>#VALUE!</v>
      </c>
      <c r="P371" s="328" t="e">
        <f>H371+Sheet1!E365</f>
        <v>#VALUE!</v>
      </c>
      <c r="Q371" s="64" t="e">
        <v>#VALUE!</v>
      </c>
      <c r="R371" s="64" t="e">
        <v>#VALUE!</v>
      </c>
      <c r="S371" s="64" t="e">
        <v>#VALUE!</v>
      </c>
    </row>
    <row r="372" spans="5:19" x14ac:dyDescent="0.2">
      <c r="E372" s="64" t="e">
        <v>#VALUE!</v>
      </c>
      <c r="F372" s="64" t="e">
        <v>#VALUE!</v>
      </c>
      <c r="G372" s="64" t="e">
        <v>#VALUE!</v>
      </c>
      <c r="H372" s="64" t="e">
        <v>#VALUE!</v>
      </c>
      <c r="I372" s="64" t="e">
        <v>#VALUE!</v>
      </c>
      <c r="J372" s="64" t="e">
        <v>#VALUE!</v>
      </c>
      <c r="K372" s="64" t="e">
        <v>#VALUE!</v>
      </c>
      <c r="L372" s="64" t="e">
        <v>#VALUE!</v>
      </c>
      <c r="M372" s="64" t="e">
        <v>#VALUE!</v>
      </c>
      <c r="N372" s="64" t="e">
        <v>#VALUE!</v>
      </c>
      <c r="O372" s="327" t="e">
        <f>G372+Sheet1!D366</f>
        <v>#VALUE!</v>
      </c>
      <c r="P372" s="328" t="e">
        <f>H372+Sheet1!E366</f>
        <v>#VALUE!</v>
      </c>
      <c r="Q372" s="64" t="e">
        <v>#VALUE!</v>
      </c>
      <c r="R372" s="64" t="e">
        <v>#VALUE!</v>
      </c>
      <c r="S372" s="64" t="e">
        <v>#VALUE!</v>
      </c>
    </row>
    <row r="373" spans="5:19" x14ac:dyDescent="0.2">
      <c r="E373" s="64" t="e">
        <v>#VALUE!</v>
      </c>
      <c r="F373" s="64" t="e">
        <v>#VALUE!</v>
      </c>
      <c r="G373" s="64" t="e">
        <v>#VALUE!</v>
      </c>
      <c r="H373" s="64" t="e">
        <v>#VALUE!</v>
      </c>
      <c r="I373" s="64" t="e">
        <v>#VALUE!</v>
      </c>
      <c r="J373" s="64" t="e">
        <v>#VALUE!</v>
      </c>
      <c r="K373" s="64" t="e">
        <v>#VALUE!</v>
      </c>
      <c r="L373" s="64" t="e">
        <v>#VALUE!</v>
      </c>
      <c r="M373" s="64" t="e">
        <v>#VALUE!</v>
      </c>
      <c r="N373" s="64" t="e">
        <v>#VALUE!</v>
      </c>
      <c r="O373" s="327" t="e">
        <f>G373+Sheet1!D367</f>
        <v>#VALUE!</v>
      </c>
      <c r="P373" s="328" t="e">
        <f>H373+Sheet1!E367</f>
        <v>#VALUE!</v>
      </c>
      <c r="Q373" s="64" t="e">
        <v>#VALUE!</v>
      </c>
      <c r="R373" s="64" t="e">
        <v>#VALUE!</v>
      </c>
      <c r="S373" s="64" t="e">
        <v>#VALUE!</v>
      </c>
    </row>
    <row r="374" spans="5:19" x14ac:dyDescent="0.2">
      <c r="E374" s="64" t="e">
        <v>#VALUE!</v>
      </c>
      <c r="F374" s="64" t="e">
        <v>#VALUE!</v>
      </c>
      <c r="G374" s="64" t="e">
        <v>#VALUE!</v>
      </c>
      <c r="H374" s="64" t="e">
        <v>#VALUE!</v>
      </c>
      <c r="I374" s="64" t="e">
        <v>#VALUE!</v>
      </c>
      <c r="J374" s="64" t="e">
        <v>#VALUE!</v>
      </c>
      <c r="K374" s="64" t="e">
        <v>#VALUE!</v>
      </c>
      <c r="L374" s="64" t="e">
        <v>#VALUE!</v>
      </c>
      <c r="M374" s="64" t="e">
        <v>#VALUE!</v>
      </c>
      <c r="N374" s="64" t="e">
        <v>#VALUE!</v>
      </c>
      <c r="O374" s="327" t="e">
        <f>G374+Sheet1!D368</f>
        <v>#VALUE!</v>
      </c>
      <c r="P374" s="328" t="e">
        <f>H374+Sheet1!E368</f>
        <v>#VALUE!</v>
      </c>
      <c r="Q374" s="64" t="e">
        <v>#VALUE!</v>
      </c>
      <c r="R374" s="64" t="e">
        <v>#VALUE!</v>
      </c>
      <c r="S374" s="64" t="e">
        <v>#VALUE!</v>
      </c>
    </row>
    <row r="375" spans="5:19" x14ac:dyDescent="0.2">
      <c r="E375" s="64" t="e">
        <v>#VALUE!</v>
      </c>
      <c r="F375" s="64" t="e">
        <v>#VALUE!</v>
      </c>
      <c r="G375" s="64" t="e">
        <v>#VALUE!</v>
      </c>
      <c r="H375" s="64" t="e">
        <v>#VALUE!</v>
      </c>
      <c r="I375" s="64" t="e">
        <v>#VALUE!</v>
      </c>
      <c r="J375" s="64" t="e">
        <v>#VALUE!</v>
      </c>
      <c r="K375" s="64" t="e">
        <v>#VALUE!</v>
      </c>
      <c r="L375" s="64" t="e">
        <v>#VALUE!</v>
      </c>
      <c r="M375" s="64" t="e">
        <v>#VALUE!</v>
      </c>
      <c r="N375" s="64" t="e">
        <v>#VALUE!</v>
      </c>
      <c r="O375" s="327" t="e">
        <f>G375+Sheet1!D369</f>
        <v>#VALUE!</v>
      </c>
      <c r="P375" s="328" t="e">
        <f>H375+Sheet1!E369</f>
        <v>#VALUE!</v>
      </c>
      <c r="Q375" s="64" t="e">
        <v>#VALUE!</v>
      </c>
      <c r="R375" s="64" t="e">
        <v>#VALUE!</v>
      </c>
      <c r="S375" s="64" t="e">
        <v>#VALUE!</v>
      </c>
    </row>
    <row r="376" spans="5:19" x14ac:dyDescent="0.2">
      <c r="E376" s="64" t="e">
        <v>#VALUE!</v>
      </c>
      <c r="F376" s="64" t="e">
        <v>#VALUE!</v>
      </c>
      <c r="G376" s="64" t="e">
        <v>#VALUE!</v>
      </c>
      <c r="H376" s="64" t="e">
        <v>#VALUE!</v>
      </c>
      <c r="I376" s="64" t="e">
        <v>#VALUE!</v>
      </c>
      <c r="J376" s="64" t="e">
        <v>#VALUE!</v>
      </c>
      <c r="K376" s="64" t="e">
        <v>#VALUE!</v>
      </c>
      <c r="L376" s="64" t="e">
        <v>#VALUE!</v>
      </c>
      <c r="M376" s="64" t="e">
        <v>#VALUE!</v>
      </c>
      <c r="N376" s="64" t="e">
        <v>#VALUE!</v>
      </c>
      <c r="O376" s="327" t="e">
        <f>G376+Sheet1!D370</f>
        <v>#VALUE!</v>
      </c>
      <c r="P376" s="328" t="e">
        <f>H376+Sheet1!E370</f>
        <v>#VALUE!</v>
      </c>
      <c r="Q376" s="64" t="e">
        <v>#VALUE!</v>
      </c>
      <c r="R376" s="64" t="e">
        <v>#VALUE!</v>
      </c>
      <c r="S376" s="64" t="e">
        <v>#VALUE!</v>
      </c>
    </row>
    <row r="377" spans="5:19" x14ac:dyDescent="0.2">
      <c r="E377" s="64" t="e">
        <v>#VALUE!</v>
      </c>
      <c r="F377" s="64" t="e">
        <v>#VALUE!</v>
      </c>
      <c r="G377" s="64" t="e">
        <v>#VALUE!</v>
      </c>
      <c r="H377" s="64" t="e">
        <v>#VALUE!</v>
      </c>
      <c r="I377" s="64" t="e">
        <v>#VALUE!</v>
      </c>
      <c r="J377" s="64" t="e">
        <v>#VALUE!</v>
      </c>
      <c r="K377" s="64" t="e">
        <v>#VALUE!</v>
      </c>
      <c r="L377" s="64" t="e">
        <v>#VALUE!</v>
      </c>
      <c r="M377" s="64" t="e">
        <v>#VALUE!</v>
      </c>
      <c r="N377" s="64" t="e">
        <v>#VALUE!</v>
      </c>
      <c r="O377" s="327" t="e">
        <f>G377+Sheet1!D371</f>
        <v>#VALUE!</v>
      </c>
      <c r="P377" s="328" t="e">
        <f>H377+Sheet1!E371</f>
        <v>#VALUE!</v>
      </c>
      <c r="Q377" s="64" t="e">
        <v>#VALUE!</v>
      </c>
      <c r="R377" s="64" t="e">
        <v>#VALUE!</v>
      </c>
      <c r="S377" s="64" t="e">
        <v>#VALUE!</v>
      </c>
    </row>
    <row r="378" spans="5:19" x14ac:dyDescent="0.2">
      <c r="E378" s="64" t="e">
        <v>#VALUE!</v>
      </c>
      <c r="F378" s="64" t="e">
        <v>#VALUE!</v>
      </c>
      <c r="G378" s="64" t="e">
        <v>#VALUE!</v>
      </c>
      <c r="H378" s="64" t="e">
        <v>#VALUE!</v>
      </c>
      <c r="I378" s="64" t="e">
        <v>#VALUE!</v>
      </c>
      <c r="J378" s="64" t="e">
        <v>#VALUE!</v>
      </c>
      <c r="K378" s="64" t="e">
        <v>#VALUE!</v>
      </c>
      <c r="L378" s="64" t="e">
        <v>#VALUE!</v>
      </c>
      <c r="M378" s="64" t="e">
        <v>#VALUE!</v>
      </c>
      <c r="N378" s="64" t="e">
        <v>#VALUE!</v>
      </c>
      <c r="O378" s="327" t="e">
        <f>G378+Sheet1!D372</f>
        <v>#VALUE!</v>
      </c>
      <c r="P378" s="328" t="e">
        <f>H378+Sheet1!E372</f>
        <v>#VALUE!</v>
      </c>
      <c r="Q378" s="64" t="e">
        <v>#VALUE!</v>
      </c>
      <c r="R378" s="64" t="e">
        <v>#VALUE!</v>
      </c>
      <c r="S378" s="64" t="e">
        <v>#VALUE!</v>
      </c>
    </row>
    <row r="379" spans="5:19" x14ac:dyDescent="0.2">
      <c r="E379" s="64" t="e">
        <v>#VALUE!</v>
      </c>
      <c r="F379" s="64" t="e">
        <v>#VALUE!</v>
      </c>
      <c r="G379" s="64" t="e">
        <v>#VALUE!</v>
      </c>
      <c r="H379" s="64" t="e">
        <v>#VALUE!</v>
      </c>
      <c r="I379" s="64" t="e">
        <v>#VALUE!</v>
      </c>
      <c r="J379" s="64" t="e">
        <v>#VALUE!</v>
      </c>
      <c r="K379" s="64" t="e">
        <v>#VALUE!</v>
      </c>
      <c r="L379" s="64" t="e">
        <v>#VALUE!</v>
      </c>
      <c r="M379" s="64" t="e">
        <v>#VALUE!</v>
      </c>
      <c r="N379" s="64" t="e">
        <v>#VALUE!</v>
      </c>
      <c r="O379" s="327" t="e">
        <f>G379+Sheet1!D373</f>
        <v>#VALUE!</v>
      </c>
      <c r="P379" s="328" t="e">
        <f>H379+Sheet1!E373</f>
        <v>#VALUE!</v>
      </c>
      <c r="Q379" s="64" t="e">
        <v>#VALUE!</v>
      </c>
      <c r="R379" s="64" t="e">
        <v>#VALUE!</v>
      </c>
      <c r="S379" s="64" t="e">
        <v>#VALUE!</v>
      </c>
    </row>
    <row r="380" spans="5:19" x14ac:dyDescent="0.2">
      <c r="E380" s="64" t="e">
        <v>#VALUE!</v>
      </c>
      <c r="F380" s="64" t="e">
        <v>#VALUE!</v>
      </c>
      <c r="G380" s="64" t="e">
        <v>#VALUE!</v>
      </c>
      <c r="H380" s="64" t="e">
        <v>#VALUE!</v>
      </c>
      <c r="I380" s="64" t="e">
        <v>#VALUE!</v>
      </c>
      <c r="J380" s="64" t="e">
        <v>#VALUE!</v>
      </c>
      <c r="K380" s="64" t="e">
        <v>#VALUE!</v>
      </c>
      <c r="L380" s="64" t="e">
        <v>#VALUE!</v>
      </c>
      <c r="M380" s="64" t="e">
        <v>#VALUE!</v>
      </c>
      <c r="N380" s="64" t="e">
        <v>#VALUE!</v>
      </c>
      <c r="O380" s="327" t="e">
        <f>G380+Sheet1!D374</f>
        <v>#VALUE!</v>
      </c>
      <c r="P380" s="328" t="e">
        <f>H380+Sheet1!E374</f>
        <v>#VALUE!</v>
      </c>
      <c r="Q380" s="64" t="e">
        <v>#VALUE!</v>
      </c>
      <c r="R380" s="64" t="e">
        <v>#VALUE!</v>
      </c>
      <c r="S380" s="64" t="e">
        <v>#VALUE!</v>
      </c>
    </row>
    <row r="381" spans="5:19" x14ac:dyDescent="0.2">
      <c r="E381" s="64" t="e">
        <v>#VALUE!</v>
      </c>
      <c r="F381" s="64" t="e">
        <v>#VALUE!</v>
      </c>
      <c r="G381" s="64" t="e">
        <v>#VALUE!</v>
      </c>
      <c r="H381" s="64" t="e">
        <v>#VALUE!</v>
      </c>
      <c r="I381" s="64" t="e">
        <v>#VALUE!</v>
      </c>
      <c r="J381" s="64" t="e">
        <v>#VALUE!</v>
      </c>
      <c r="K381" s="64" t="e">
        <v>#VALUE!</v>
      </c>
      <c r="L381" s="64" t="e">
        <v>#VALUE!</v>
      </c>
      <c r="M381" s="64" t="e">
        <v>#VALUE!</v>
      </c>
      <c r="N381" s="64" t="e">
        <v>#VALUE!</v>
      </c>
      <c r="O381" s="327" t="e">
        <f>G381+Sheet1!D375</f>
        <v>#VALUE!</v>
      </c>
      <c r="P381" s="328" t="e">
        <f>H381+Sheet1!E375</f>
        <v>#VALUE!</v>
      </c>
      <c r="Q381" s="64" t="e">
        <v>#VALUE!</v>
      </c>
      <c r="R381" s="64" t="e">
        <v>#VALUE!</v>
      </c>
      <c r="S381" s="64" t="e">
        <v>#VALUE!</v>
      </c>
    </row>
    <row r="382" spans="5:19" x14ac:dyDescent="0.2">
      <c r="E382" s="64" t="e">
        <v>#VALUE!</v>
      </c>
      <c r="F382" s="64" t="e">
        <v>#VALUE!</v>
      </c>
      <c r="G382" s="64" t="e">
        <v>#VALUE!</v>
      </c>
      <c r="H382" s="64" t="e">
        <v>#VALUE!</v>
      </c>
      <c r="I382" s="64" t="e">
        <v>#VALUE!</v>
      </c>
      <c r="J382" s="64" t="e">
        <v>#VALUE!</v>
      </c>
      <c r="K382" s="64" t="e">
        <v>#VALUE!</v>
      </c>
      <c r="L382" s="64" t="e">
        <v>#VALUE!</v>
      </c>
      <c r="M382" s="64" t="e">
        <v>#VALUE!</v>
      </c>
      <c r="N382" s="64" t="e">
        <v>#VALUE!</v>
      </c>
      <c r="O382" s="327" t="e">
        <f>G382+Sheet1!D376</f>
        <v>#VALUE!</v>
      </c>
      <c r="P382" s="328" t="e">
        <f>H382+Sheet1!E376</f>
        <v>#VALUE!</v>
      </c>
      <c r="Q382" s="64" t="e">
        <v>#VALUE!</v>
      </c>
      <c r="R382" s="64" t="e">
        <v>#VALUE!</v>
      </c>
      <c r="S382" s="64" t="e">
        <v>#VALUE!</v>
      </c>
    </row>
    <row r="383" spans="5:19" x14ac:dyDescent="0.2">
      <c r="E383" s="64" t="e">
        <v>#VALUE!</v>
      </c>
      <c r="F383" s="64" t="e">
        <v>#VALUE!</v>
      </c>
      <c r="G383" s="64" t="e">
        <v>#VALUE!</v>
      </c>
      <c r="H383" s="64" t="e">
        <v>#VALUE!</v>
      </c>
      <c r="I383" s="64" t="e">
        <v>#VALUE!</v>
      </c>
      <c r="J383" s="64" t="e">
        <v>#VALUE!</v>
      </c>
      <c r="K383" s="64" t="e">
        <v>#VALUE!</v>
      </c>
      <c r="L383" s="64" t="e">
        <v>#VALUE!</v>
      </c>
      <c r="M383" s="64" t="e">
        <v>#VALUE!</v>
      </c>
      <c r="N383" s="64" t="e">
        <v>#VALUE!</v>
      </c>
      <c r="O383" s="327" t="e">
        <f>G383+Sheet1!D377</f>
        <v>#VALUE!</v>
      </c>
      <c r="P383" s="328" t="e">
        <f>H383+Sheet1!E377</f>
        <v>#VALUE!</v>
      </c>
      <c r="Q383" s="64" t="e">
        <v>#VALUE!</v>
      </c>
      <c r="R383" s="64" t="e">
        <v>#VALUE!</v>
      </c>
      <c r="S383" s="64" t="e">
        <v>#VALUE!</v>
      </c>
    </row>
    <row r="384" spans="5:19" x14ac:dyDescent="0.2">
      <c r="E384" s="64" t="e">
        <v>#VALUE!</v>
      </c>
      <c r="F384" s="64" t="e">
        <v>#VALUE!</v>
      </c>
      <c r="G384" s="64" t="e">
        <v>#VALUE!</v>
      </c>
      <c r="H384" s="64" t="e">
        <v>#VALUE!</v>
      </c>
      <c r="I384" s="64" t="e">
        <v>#VALUE!</v>
      </c>
      <c r="J384" s="64" t="e">
        <v>#VALUE!</v>
      </c>
      <c r="K384" s="64" t="e">
        <v>#VALUE!</v>
      </c>
      <c r="L384" s="64" t="e">
        <v>#VALUE!</v>
      </c>
      <c r="M384" s="64" t="e">
        <v>#VALUE!</v>
      </c>
      <c r="N384" s="64" t="e">
        <v>#VALUE!</v>
      </c>
      <c r="O384" s="327" t="e">
        <f>G384+Sheet1!D378</f>
        <v>#VALUE!</v>
      </c>
      <c r="P384" s="328" t="e">
        <f>H384+Sheet1!E378</f>
        <v>#VALUE!</v>
      </c>
      <c r="Q384" s="64" t="e">
        <v>#VALUE!</v>
      </c>
      <c r="R384" s="64" t="e">
        <v>#VALUE!</v>
      </c>
      <c r="S384" s="64" t="e">
        <v>#VALUE!</v>
      </c>
    </row>
    <row r="385" spans="5:19" x14ac:dyDescent="0.2">
      <c r="E385" s="64" t="e">
        <v>#VALUE!</v>
      </c>
      <c r="F385" s="64" t="e">
        <v>#VALUE!</v>
      </c>
      <c r="G385" s="64" t="e">
        <v>#VALUE!</v>
      </c>
      <c r="H385" s="64" t="e">
        <v>#VALUE!</v>
      </c>
      <c r="I385" s="64" t="e">
        <v>#VALUE!</v>
      </c>
      <c r="J385" s="64" t="e">
        <v>#VALUE!</v>
      </c>
      <c r="K385" s="64" t="e">
        <v>#VALUE!</v>
      </c>
      <c r="L385" s="64" t="e">
        <v>#VALUE!</v>
      </c>
      <c r="M385" s="64" t="e">
        <v>#VALUE!</v>
      </c>
      <c r="N385" s="64" t="e">
        <v>#VALUE!</v>
      </c>
      <c r="O385" s="327" t="e">
        <f>G385+Sheet1!D379</f>
        <v>#VALUE!</v>
      </c>
      <c r="P385" s="328" t="e">
        <f>H385+Sheet1!E379</f>
        <v>#VALUE!</v>
      </c>
      <c r="Q385" s="64" t="e">
        <v>#VALUE!</v>
      </c>
      <c r="R385" s="64" t="e">
        <v>#VALUE!</v>
      </c>
      <c r="S385" s="64" t="e">
        <v>#VALUE!</v>
      </c>
    </row>
    <row r="386" spans="5:19" x14ac:dyDescent="0.2">
      <c r="E386" s="64" t="e">
        <v>#VALUE!</v>
      </c>
      <c r="F386" s="64" t="e">
        <v>#VALUE!</v>
      </c>
      <c r="G386" s="64" t="e">
        <v>#VALUE!</v>
      </c>
      <c r="H386" s="64" t="e">
        <v>#VALUE!</v>
      </c>
      <c r="I386" s="64" t="e">
        <v>#VALUE!</v>
      </c>
      <c r="J386" s="64" t="e">
        <v>#VALUE!</v>
      </c>
      <c r="K386" s="64" t="e">
        <v>#VALUE!</v>
      </c>
      <c r="L386" s="64" t="e">
        <v>#VALUE!</v>
      </c>
      <c r="M386" s="64" t="e">
        <v>#VALUE!</v>
      </c>
      <c r="N386" s="64" t="e">
        <v>#VALUE!</v>
      </c>
      <c r="O386" s="327" t="e">
        <f>G386+Sheet1!D380</f>
        <v>#VALUE!</v>
      </c>
      <c r="P386" s="328" t="e">
        <f>H386+Sheet1!E380</f>
        <v>#VALUE!</v>
      </c>
      <c r="Q386" s="64" t="e">
        <v>#VALUE!</v>
      </c>
      <c r="R386" s="64" t="e">
        <v>#VALUE!</v>
      </c>
      <c r="S386" s="64" t="e">
        <v>#VALUE!</v>
      </c>
    </row>
    <row r="387" spans="5:19" x14ac:dyDescent="0.2">
      <c r="E387" s="64" t="e">
        <v>#VALUE!</v>
      </c>
      <c r="F387" s="64" t="e">
        <v>#VALUE!</v>
      </c>
      <c r="G387" s="64" t="e">
        <v>#VALUE!</v>
      </c>
      <c r="H387" s="64" t="e">
        <v>#VALUE!</v>
      </c>
      <c r="I387" s="64" t="e">
        <v>#VALUE!</v>
      </c>
      <c r="J387" s="64" t="e">
        <v>#VALUE!</v>
      </c>
      <c r="K387" s="64" t="e">
        <v>#VALUE!</v>
      </c>
      <c r="L387" s="64" t="e">
        <v>#VALUE!</v>
      </c>
      <c r="M387" s="64" t="e">
        <v>#VALUE!</v>
      </c>
      <c r="N387" s="64" t="e">
        <v>#VALUE!</v>
      </c>
      <c r="O387" s="327" t="e">
        <f>G387+Sheet1!D381</f>
        <v>#VALUE!</v>
      </c>
      <c r="P387" s="328" t="e">
        <f>H387+Sheet1!E381</f>
        <v>#VALUE!</v>
      </c>
      <c r="Q387" s="64" t="e">
        <v>#VALUE!</v>
      </c>
      <c r="R387" s="64" t="e">
        <v>#VALUE!</v>
      </c>
      <c r="S387" s="64" t="e">
        <v>#VALUE!</v>
      </c>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35" r:id="rId4" name="cmdRefreshFPC">
          <controlPr defaultSize="0" autoLine="0" r:id="rId5">
            <anchor moveWithCells="1">
              <from>
                <xdr:col>0</xdr:col>
                <xdr:colOff>152400</xdr:colOff>
                <xdr:row>5</xdr:row>
                <xdr:rowOff>19050</xdr:rowOff>
              </from>
              <to>
                <xdr:col>1</xdr:col>
                <xdr:colOff>638175</xdr:colOff>
                <xdr:row>5</xdr:row>
                <xdr:rowOff>304800</xdr:rowOff>
              </to>
            </anchor>
          </controlPr>
        </control>
      </mc:Choice>
      <mc:Fallback>
        <control shapeId="1035" r:id="rId4" name="cmdRefreshFPC"/>
      </mc:Fallback>
    </mc:AlternateContent>
    <mc:AlternateContent xmlns:mc="http://schemas.openxmlformats.org/markup-compatibility/2006">
      <mc:Choice Requires="x14">
        <control shapeId="1036" r:id="rId6" name="lblStatus">
          <controlPr defaultSize="0" autoLine="0" r:id="rId7">
            <anchor moveWithCells="1">
              <from>
                <xdr:col>2</xdr:col>
                <xdr:colOff>266700</xdr:colOff>
                <xdr:row>5</xdr:row>
                <xdr:rowOff>104775</xdr:rowOff>
              </from>
              <to>
                <xdr:col>4</xdr:col>
                <xdr:colOff>57150</xdr:colOff>
                <xdr:row>5</xdr:row>
                <xdr:rowOff>276225</xdr:rowOff>
              </to>
            </anchor>
          </controlPr>
        </control>
      </mc:Choice>
      <mc:Fallback>
        <control shapeId="1036" r:id="rId6" name="lblStatus"/>
      </mc:Fallback>
    </mc:AlternateContent>
    <mc:AlternateContent xmlns:mc="http://schemas.openxmlformats.org/markup-compatibility/2006">
      <mc:Choice Requires="x14">
        <control shapeId="1054" r:id="rId8" name="ShowAsChangeSinceCheckBox">
          <controlPr defaultSize="0" autoLine="0" r:id="rId9">
            <anchor moveWithCells="1">
              <from>
                <xdr:col>0</xdr:col>
                <xdr:colOff>142875</xdr:colOff>
                <xdr:row>3</xdr:row>
                <xdr:rowOff>142875</xdr:rowOff>
              </from>
              <to>
                <xdr:col>2</xdr:col>
                <xdr:colOff>285750</xdr:colOff>
                <xdr:row>5</xdr:row>
                <xdr:rowOff>9525</xdr:rowOff>
              </to>
            </anchor>
          </controlPr>
        </control>
      </mc:Choice>
      <mc:Fallback>
        <control shapeId="1054" r:id="rId8" name="ShowAsChangeSinceCheckBox"/>
      </mc:Fallback>
    </mc:AlternateContent>
    <mc:AlternateContent xmlns:mc="http://schemas.openxmlformats.org/markup-compatibility/2006">
      <mc:Choice Requires="x14">
        <control shapeId="1058" r:id="rId10" name="RestoreStartDateFormulaButton">
          <controlPr defaultSize="0" autoLine="0" r:id="rId11">
            <anchor moveWithCells="1">
              <from>
                <xdr:col>1</xdr:col>
                <xdr:colOff>28575</xdr:colOff>
                <xdr:row>6</xdr:row>
                <xdr:rowOff>123825</xdr:rowOff>
              </from>
              <to>
                <xdr:col>1</xdr:col>
                <xdr:colOff>228600</xdr:colOff>
                <xdr:row>7</xdr:row>
                <xdr:rowOff>95250</xdr:rowOff>
              </to>
            </anchor>
          </controlPr>
        </control>
      </mc:Choice>
      <mc:Fallback>
        <control shapeId="1058" r:id="rId10" name="RestoreStartDateFormulaButton"/>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workbookViewId="0">
      <selection activeCell="H2" sqref="H2"/>
    </sheetView>
  </sheetViews>
  <sheetFormatPr defaultRowHeight="12.75" x14ac:dyDescent="0.2"/>
  <cols>
    <col min="1" max="1" width="10.42578125" customWidth="1"/>
  </cols>
  <sheetData>
    <row r="1" spans="1:8" x14ac:dyDescent="0.2">
      <c r="A1" s="335">
        <v>44286</v>
      </c>
      <c r="B1" t="s">
        <v>267</v>
      </c>
      <c r="C1" t="s">
        <v>267</v>
      </c>
      <c r="D1" t="s">
        <v>268</v>
      </c>
      <c r="E1" t="s">
        <v>268</v>
      </c>
      <c r="H1" t="s">
        <v>269</v>
      </c>
    </row>
    <row r="2" spans="1:8" x14ac:dyDescent="0.2">
      <c r="B2" t="s">
        <v>270</v>
      </c>
      <c r="C2" t="s">
        <v>271</v>
      </c>
      <c r="D2" t="s">
        <v>270</v>
      </c>
      <c r="E2" t="s">
        <v>271</v>
      </c>
      <c r="H2" s="341" t="s">
        <v>272</v>
      </c>
    </row>
    <row r="3" spans="1:8" x14ac:dyDescent="0.2">
      <c r="A3" s="335">
        <v>43466</v>
      </c>
    </row>
    <row r="4" spans="1:8" x14ac:dyDescent="0.2">
      <c r="A4" s="335">
        <v>43497</v>
      </c>
    </row>
    <row r="5" spans="1:8" x14ac:dyDescent="0.2">
      <c r="A5" s="335">
        <v>43525</v>
      </c>
    </row>
    <row r="6" spans="1:8" x14ac:dyDescent="0.2">
      <c r="A6" s="335">
        <v>43556</v>
      </c>
    </row>
    <row r="7" spans="1:8" x14ac:dyDescent="0.2">
      <c r="A7" s="335">
        <v>43586</v>
      </c>
    </row>
    <row r="8" spans="1:8" x14ac:dyDescent="0.2">
      <c r="A8" s="335">
        <v>43617</v>
      </c>
    </row>
    <row r="9" spans="1:8" x14ac:dyDescent="0.2">
      <c r="A9" s="335">
        <v>43647</v>
      </c>
    </row>
    <row r="10" spans="1:8" x14ac:dyDescent="0.2">
      <c r="A10" s="335">
        <v>43678</v>
      </c>
    </row>
    <row r="11" spans="1:8" x14ac:dyDescent="0.2">
      <c r="A11" s="335">
        <v>43709</v>
      </c>
    </row>
    <row r="12" spans="1:8" x14ac:dyDescent="0.2">
      <c r="A12" s="335">
        <v>43739</v>
      </c>
    </row>
    <row r="13" spans="1:8" x14ac:dyDescent="0.2">
      <c r="A13" s="335">
        <v>43770</v>
      </c>
    </row>
    <row r="14" spans="1:8" x14ac:dyDescent="0.2">
      <c r="A14" s="335">
        <v>43800</v>
      </c>
    </row>
    <row r="15" spans="1:8" x14ac:dyDescent="0.2">
      <c r="A15" s="335">
        <v>43831</v>
      </c>
    </row>
    <row r="16" spans="1:8" x14ac:dyDescent="0.2">
      <c r="A16" s="335">
        <v>43862</v>
      </c>
    </row>
    <row r="17" spans="1:5" x14ac:dyDescent="0.2">
      <c r="A17" s="335">
        <v>43891</v>
      </c>
    </row>
    <row r="18" spans="1:5" x14ac:dyDescent="0.2">
      <c r="A18" s="335">
        <v>43922</v>
      </c>
    </row>
    <row r="19" spans="1:5" x14ac:dyDescent="0.2">
      <c r="A19" s="335">
        <v>43952</v>
      </c>
    </row>
    <row r="20" spans="1:5" x14ac:dyDescent="0.2">
      <c r="A20" s="335">
        <v>43983</v>
      </c>
    </row>
    <row r="21" spans="1:5" x14ac:dyDescent="0.2">
      <c r="A21" s="335">
        <v>44013</v>
      </c>
    </row>
    <row r="22" spans="1:5" x14ac:dyDescent="0.2">
      <c r="A22" s="335">
        <v>44044</v>
      </c>
    </row>
    <row r="23" spans="1:5" x14ac:dyDescent="0.2">
      <c r="A23" s="335">
        <v>44075</v>
      </c>
    </row>
    <row r="24" spans="1:5" x14ac:dyDescent="0.2">
      <c r="A24" s="335">
        <v>44105</v>
      </c>
    </row>
    <row r="25" spans="1:5" x14ac:dyDescent="0.2">
      <c r="A25" s="335">
        <v>44136</v>
      </c>
    </row>
    <row r="26" spans="1:5" x14ac:dyDescent="0.2">
      <c r="A26" s="335">
        <v>44166</v>
      </c>
    </row>
    <row r="27" spans="1:5" x14ac:dyDescent="0.2">
      <c r="A27" s="335">
        <v>44197</v>
      </c>
    </row>
    <row r="28" spans="1:5" x14ac:dyDescent="0.2">
      <c r="A28" s="335">
        <v>44228</v>
      </c>
    </row>
    <row r="29" spans="1:5" x14ac:dyDescent="0.2">
      <c r="A29" s="335">
        <v>44256</v>
      </c>
    </row>
    <row r="30" spans="1:5" x14ac:dyDescent="0.2">
      <c r="A30" s="335">
        <v>44287</v>
      </c>
      <c r="B30">
        <v>1.1116500000000009</v>
      </c>
      <c r="C30">
        <v>3.748149999999999</v>
      </c>
      <c r="D30">
        <v>-1.5</v>
      </c>
      <c r="E30">
        <v>-1</v>
      </c>
    </row>
    <row r="31" spans="1:5" x14ac:dyDescent="0.2">
      <c r="A31" s="335">
        <v>44317</v>
      </c>
      <c r="B31">
        <v>3.448500000000001</v>
      </c>
      <c r="C31">
        <v>5.7348999999999997</v>
      </c>
      <c r="D31">
        <v>-2.5</v>
      </c>
      <c r="E31">
        <v>-2</v>
      </c>
    </row>
    <row r="32" spans="1:5" x14ac:dyDescent="0.2">
      <c r="A32" s="335">
        <v>44348</v>
      </c>
      <c r="B32">
        <v>6.7600999999999978</v>
      </c>
      <c r="C32">
        <v>9.2909000000000006</v>
      </c>
      <c r="D32">
        <v>-1</v>
      </c>
      <c r="E32">
        <v>-1</v>
      </c>
    </row>
    <row r="33" spans="1:5" x14ac:dyDescent="0.2">
      <c r="A33" s="335">
        <v>44378</v>
      </c>
      <c r="B33">
        <v>7.4049999999999976</v>
      </c>
      <c r="C33">
        <v>6.08005</v>
      </c>
      <c r="D33">
        <v>4.5</v>
      </c>
      <c r="E33">
        <v>1</v>
      </c>
    </row>
    <row r="34" spans="1:5" x14ac:dyDescent="0.2">
      <c r="A34" s="335">
        <v>44409</v>
      </c>
      <c r="B34">
        <v>5.453000000000003</v>
      </c>
      <c r="C34">
        <v>4.0260500000000015</v>
      </c>
      <c r="D34">
        <v>4</v>
      </c>
      <c r="E34">
        <v>0.5</v>
      </c>
    </row>
    <row r="35" spans="1:5" x14ac:dyDescent="0.2">
      <c r="A35" s="335">
        <v>44440</v>
      </c>
      <c r="B35">
        <v>6.0329499999999996</v>
      </c>
      <c r="C35">
        <v>4.3014500000000027</v>
      </c>
      <c r="D35">
        <v>2</v>
      </c>
      <c r="E35">
        <v>-2</v>
      </c>
    </row>
    <row r="36" spans="1:5" x14ac:dyDescent="0.2">
      <c r="A36" s="335">
        <v>44470</v>
      </c>
      <c r="B36">
        <v>5.9879999999999995</v>
      </c>
      <c r="C36">
        <v>5.4731999999999985</v>
      </c>
      <c r="D36">
        <v>-1.75</v>
      </c>
      <c r="E36">
        <v>-2</v>
      </c>
    </row>
    <row r="37" spans="1:5" x14ac:dyDescent="0.2">
      <c r="A37" s="335">
        <v>44501</v>
      </c>
      <c r="B37">
        <v>4.9592000000000027</v>
      </c>
      <c r="C37">
        <v>4.292349999999999</v>
      </c>
      <c r="D37">
        <v>-2</v>
      </c>
      <c r="E37">
        <v>-2</v>
      </c>
    </row>
    <row r="38" spans="1:5" x14ac:dyDescent="0.2">
      <c r="A38" s="335">
        <v>44531</v>
      </c>
      <c r="B38">
        <v>2.9230499999999893</v>
      </c>
      <c r="C38">
        <v>3.6676500000000019</v>
      </c>
      <c r="D38">
        <v>-2</v>
      </c>
      <c r="E38">
        <v>-2</v>
      </c>
    </row>
    <row r="39" spans="1:5" x14ac:dyDescent="0.2">
      <c r="A39" s="335">
        <v>44562</v>
      </c>
      <c r="B39">
        <v>4.0921499999999895</v>
      </c>
      <c r="C39">
        <v>4.5467499999999923</v>
      </c>
      <c r="D39">
        <v>-2</v>
      </c>
      <c r="E39">
        <v>-2</v>
      </c>
    </row>
    <row r="40" spans="1:5" x14ac:dyDescent="0.2">
      <c r="A40" s="335">
        <v>44593</v>
      </c>
      <c r="B40">
        <v>3.922150000000002</v>
      </c>
      <c r="C40">
        <v>4.7215500000000006</v>
      </c>
      <c r="D40">
        <v>-1.5</v>
      </c>
      <c r="E40">
        <v>-2.5</v>
      </c>
    </row>
    <row r="41" spans="1:5" x14ac:dyDescent="0.2">
      <c r="A41" s="335">
        <v>44621</v>
      </c>
      <c r="B41">
        <v>4.0317000000000007</v>
      </c>
      <c r="C41">
        <v>4.7788000000000004</v>
      </c>
      <c r="D41">
        <v>-1.5</v>
      </c>
      <c r="E41">
        <v>-1.5</v>
      </c>
    </row>
    <row r="42" spans="1:5" x14ac:dyDescent="0.2">
      <c r="A42" s="335">
        <v>44652</v>
      </c>
      <c r="B42">
        <v>4.5188999999999986</v>
      </c>
      <c r="C42">
        <v>5.9520999999999997</v>
      </c>
      <c r="D42">
        <v>-2</v>
      </c>
      <c r="E42">
        <v>-1</v>
      </c>
    </row>
    <row r="43" spans="1:5" x14ac:dyDescent="0.2">
      <c r="A43" s="335">
        <v>44682</v>
      </c>
      <c r="B43">
        <v>5.2587499999999991</v>
      </c>
      <c r="C43">
        <v>7.4304499999999987</v>
      </c>
      <c r="D43">
        <v>-2</v>
      </c>
      <c r="E43">
        <v>-1.5</v>
      </c>
    </row>
    <row r="44" spans="1:5" x14ac:dyDescent="0.2">
      <c r="A44" s="335">
        <v>44713</v>
      </c>
      <c r="B44">
        <v>6.4201000000000015</v>
      </c>
      <c r="C44">
        <v>8.9232500000000012</v>
      </c>
      <c r="D44">
        <v>-1</v>
      </c>
      <c r="E44">
        <v>-2.5</v>
      </c>
    </row>
    <row r="45" spans="1:5" x14ac:dyDescent="0.2">
      <c r="A45" s="335">
        <v>44743</v>
      </c>
      <c r="B45">
        <v>5.0644999999999953</v>
      </c>
      <c r="C45">
        <v>7.2123000000000026</v>
      </c>
      <c r="D45">
        <v>4.5</v>
      </c>
      <c r="E45">
        <v>1</v>
      </c>
    </row>
    <row r="46" spans="1:5" x14ac:dyDescent="0.2">
      <c r="A46" s="335">
        <v>44774</v>
      </c>
      <c r="B46">
        <v>3.680100000000003</v>
      </c>
      <c r="C46">
        <v>6.031600000000001</v>
      </c>
      <c r="D46">
        <v>4</v>
      </c>
      <c r="E46">
        <v>0.5</v>
      </c>
    </row>
    <row r="47" spans="1:5" x14ac:dyDescent="0.2">
      <c r="A47" s="335">
        <v>44805</v>
      </c>
      <c r="B47">
        <v>4.8970500000000001</v>
      </c>
      <c r="C47">
        <v>5.8616500000000009</v>
      </c>
      <c r="D47">
        <v>2</v>
      </c>
      <c r="E47">
        <v>-2</v>
      </c>
    </row>
    <row r="48" spans="1:5" x14ac:dyDescent="0.2">
      <c r="A48" s="335">
        <v>44835</v>
      </c>
      <c r="B48">
        <v>4.676599999999997</v>
      </c>
      <c r="C48">
        <v>4.2704999999999984</v>
      </c>
      <c r="D48">
        <v>-1.75</v>
      </c>
      <c r="E48">
        <v>-2</v>
      </c>
    </row>
    <row r="49" spans="1:5" x14ac:dyDescent="0.2">
      <c r="A49" s="335">
        <v>44866</v>
      </c>
      <c r="B49">
        <v>3.1027499999999932</v>
      </c>
      <c r="C49">
        <v>3.9994000000000014</v>
      </c>
      <c r="D49">
        <v>-2</v>
      </c>
      <c r="E49">
        <v>-2</v>
      </c>
    </row>
    <row r="50" spans="1:5" x14ac:dyDescent="0.2">
      <c r="A50" s="335">
        <v>44896</v>
      </c>
      <c r="B50">
        <v>3.6425999999999945</v>
      </c>
      <c r="C50">
        <v>4.9444999999999979</v>
      </c>
      <c r="D50">
        <v>-2</v>
      </c>
      <c r="E50">
        <v>-2</v>
      </c>
    </row>
    <row r="51" spans="1:5" x14ac:dyDescent="0.2">
      <c r="A51" s="335">
        <v>44927</v>
      </c>
      <c r="B51">
        <v>1.8495499999999936</v>
      </c>
      <c r="C51">
        <v>3.9715999999999987</v>
      </c>
      <c r="D51">
        <v>-2</v>
      </c>
      <c r="E51">
        <v>-2</v>
      </c>
    </row>
    <row r="52" spans="1:5" x14ac:dyDescent="0.2">
      <c r="A52" s="335">
        <v>44958</v>
      </c>
      <c r="B52">
        <v>3.6989999999999981</v>
      </c>
      <c r="C52">
        <v>5.1247499999999953</v>
      </c>
      <c r="D52">
        <v>-1.5</v>
      </c>
      <c r="E52">
        <v>-2.5</v>
      </c>
    </row>
    <row r="53" spans="1:5" x14ac:dyDescent="0.2">
      <c r="A53" s="335">
        <v>44986</v>
      </c>
      <c r="B53">
        <v>3.1463999999999999</v>
      </c>
      <c r="C53">
        <v>4.3605000000000018</v>
      </c>
      <c r="D53">
        <v>-1.5</v>
      </c>
      <c r="E53">
        <v>-1.5</v>
      </c>
    </row>
    <row r="54" spans="1:5" x14ac:dyDescent="0.2">
      <c r="A54" s="335">
        <v>45017</v>
      </c>
      <c r="B54">
        <v>3.652350000000002</v>
      </c>
      <c r="C54">
        <v>5.1779000000000011</v>
      </c>
      <c r="D54">
        <v>-2</v>
      </c>
      <c r="E54">
        <v>-1</v>
      </c>
    </row>
    <row r="55" spans="1:5" x14ac:dyDescent="0.2">
      <c r="A55" s="335">
        <v>45047</v>
      </c>
      <c r="B55">
        <v>4.1968500000000013</v>
      </c>
      <c r="C55">
        <v>6.5800999999999981</v>
      </c>
      <c r="D55">
        <v>-2</v>
      </c>
      <c r="E55">
        <v>-1.5</v>
      </c>
    </row>
    <row r="56" spans="1:5" x14ac:dyDescent="0.2">
      <c r="A56" s="335">
        <v>45078</v>
      </c>
      <c r="B56">
        <v>5.1387</v>
      </c>
      <c r="C56">
        <v>7.6681500000000007</v>
      </c>
      <c r="D56">
        <v>-1</v>
      </c>
      <c r="E56">
        <v>-2.5</v>
      </c>
    </row>
    <row r="57" spans="1:5" x14ac:dyDescent="0.2">
      <c r="A57" s="335">
        <v>45108</v>
      </c>
      <c r="B57">
        <v>4.018899999999995</v>
      </c>
      <c r="C57">
        <v>7.4998499999999986</v>
      </c>
      <c r="D57">
        <v>4.5</v>
      </c>
      <c r="E57">
        <v>1</v>
      </c>
    </row>
    <row r="58" spans="1:5" x14ac:dyDescent="0.2">
      <c r="A58" s="335">
        <v>45139</v>
      </c>
      <c r="B58">
        <v>2.8689499999999981</v>
      </c>
      <c r="C58">
        <v>6.623349999999995</v>
      </c>
      <c r="D58">
        <v>4</v>
      </c>
      <c r="E58">
        <v>0.5</v>
      </c>
    </row>
    <row r="59" spans="1:5" x14ac:dyDescent="0.2">
      <c r="A59" s="335">
        <v>45170</v>
      </c>
      <c r="B59">
        <v>3.5744499999999988</v>
      </c>
      <c r="C59">
        <v>6.2266499999999994</v>
      </c>
      <c r="D59">
        <v>2</v>
      </c>
      <c r="E59">
        <v>-2</v>
      </c>
    </row>
    <row r="60" spans="1:5" x14ac:dyDescent="0.2">
      <c r="A60" s="335">
        <v>45200</v>
      </c>
      <c r="B60">
        <v>5.2128999999999976</v>
      </c>
      <c r="C60">
        <v>3.5881000000000007</v>
      </c>
      <c r="D60">
        <v>-1.75</v>
      </c>
      <c r="E60">
        <v>-2</v>
      </c>
    </row>
    <row r="61" spans="1:5" x14ac:dyDescent="0.2">
      <c r="A61" s="335">
        <v>45231</v>
      </c>
      <c r="B61">
        <v>3.7416499999999999</v>
      </c>
      <c r="C61">
        <v>2.8069499999999934</v>
      </c>
      <c r="D61">
        <v>-2</v>
      </c>
      <c r="E61">
        <v>-2</v>
      </c>
    </row>
    <row r="62" spans="1:5" x14ac:dyDescent="0.2">
      <c r="A62" s="335">
        <v>45261</v>
      </c>
      <c r="B62">
        <v>1.51755</v>
      </c>
      <c r="C62">
        <v>1.5245499999999979</v>
      </c>
      <c r="D62">
        <v>-2</v>
      </c>
      <c r="E62">
        <v>-2</v>
      </c>
    </row>
    <row r="63" spans="1:5" x14ac:dyDescent="0.2">
      <c r="A63" s="335">
        <v>45292</v>
      </c>
      <c r="B63">
        <v>1.9017499999999998</v>
      </c>
      <c r="C63">
        <v>5.046799999999994</v>
      </c>
      <c r="D63">
        <v>-2</v>
      </c>
      <c r="E63">
        <v>-2</v>
      </c>
    </row>
    <row r="64" spans="1:5" x14ac:dyDescent="0.2">
      <c r="A64" s="335">
        <v>45323</v>
      </c>
      <c r="B64">
        <v>3.3162999999999982</v>
      </c>
      <c r="C64">
        <v>5.7167999999999992</v>
      </c>
      <c r="D64">
        <v>-1.5</v>
      </c>
      <c r="E64">
        <v>-2.5</v>
      </c>
    </row>
    <row r="65" spans="1:5" x14ac:dyDescent="0.2">
      <c r="A65" s="335">
        <v>45352</v>
      </c>
      <c r="B65">
        <v>4.1243499999999997</v>
      </c>
      <c r="C65">
        <v>6.4991499999999967</v>
      </c>
      <c r="D65">
        <v>-1.5</v>
      </c>
      <c r="E65">
        <v>-1.5</v>
      </c>
    </row>
    <row r="66" spans="1:5" x14ac:dyDescent="0.2">
      <c r="A66" s="335">
        <v>45383</v>
      </c>
      <c r="B66">
        <v>1.2366000000000028</v>
      </c>
      <c r="C66">
        <v>3.7100000000000009</v>
      </c>
      <c r="D66">
        <v>-2</v>
      </c>
      <c r="E66">
        <v>-1</v>
      </c>
    </row>
    <row r="67" spans="1:5" x14ac:dyDescent="0.2">
      <c r="A67" s="335">
        <v>45413</v>
      </c>
      <c r="B67">
        <v>4.1968500000000013</v>
      </c>
      <c r="C67">
        <v>6.5800999999999981</v>
      </c>
      <c r="D67">
        <v>-2</v>
      </c>
      <c r="E67">
        <v>-1.5</v>
      </c>
    </row>
    <row r="68" spans="1:5" x14ac:dyDescent="0.2">
      <c r="A68" s="335">
        <v>45444</v>
      </c>
      <c r="B68">
        <v>5.1387</v>
      </c>
      <c r="C68">
        <v>7.6681500000000007</v>
      </c>
      <c r="D68">
        <v>-1</v>
      </c>
      <c r="E68">
        <v>-2.5</v>
      </c>
    </row>
    <row r="69" spans="1:5" x14ac:dyDescent="0.2">
      <c r="A69" s="335">
        <v>45474</v>
      </c>
      <c r="B69">
        <v>4.018899999999995</v>
      </c>
      <c r="C69">
        <v>7.4998499999999986</v>
      </c>
      <c r="D69">
        <v>4.5</v>
      </c>
      <c r="E69">
        <v>1</v>
      </c>
    </row>
    <row r="70" spans="1:5" x14ac:dyDescent="0.2">
      <c r="A70" s="335">
        <v>45505</v>
      </c>
      <c r="B70">
        <v>2.8689499999999981</v>
      </c>
      <c r="C70">
        <v>6.623349999999995</v>
      </c>
      <c r="D70">
        <v>4</v>
      </c>
      <c r="E70">
        <v>0.5</v>
      </c>
    </row>
    <row r="71" spans="1:5" x14ac:dyDescent="0.2">
      <c r="A71" s="335">
        <v>45536</v>
      </c>
      <c r="B71">
        <v>3.5744499999999988</v>
      </c>
      <c r="C71">
        <v>6.2266499999999994</v>
      </c>
      <c r="D71">
        <v>2</v>
      </c>
      <c r="E71">
        <v>-2</v>
      </c>
    </row>
    <row r="72" spans="1:5" x14ac:dyDescent="0.2">
      <c r="A72" s="335">
        <v>45566</v>
      </c>
      <c r="B72">
        <v>5.2128999999999976</v>
      </c>
      <c r="C72">
        <v>3.5881000000000007</v>
      </c>
      <c r="D72">
        <v>-1.75</v>
      </c>
      <c r="E72">
        <v>-2</v>
      </c>
    </row>
    <row r="73" spans="1:5" x14ac:dyDescent="0.2">
      <c r="A73" s="335">
        <v>45597</v>
      </c>
      <c r="B73">
        <v>3.7416499999999999</v>
      </c>
      <c r="C73">
        <v>2.8069499999999934</v>
      </c>
      <c r="D73">
        <v>-2</v>
      </c>
      <c r="E73">
        <v>-2</v>
      </c>
    </row>
    <row r="74" spans="1:5" x14ac:dyDescent="0.2">
      <c r="A74" s="335">
        <v>45627</v>
      </c>
      <c r="B74">
        <v>1.51755</v>
      </c>
      <c r="C74">
        <v>1.5245499999999979</v>
      </c>
      <c r="D74">
        <v>-2</v>
      </c>
      <c r="E74">
        <v>-2</v>
      </c>
    </row>
    <row r="75" spans="1:5" x14ac:dyDescent="0.2">
      <c r="A75" s="335">
        <v>45658</v>
      </c>
      <c r="B75">
        <v>1.9017499999999998</v>
      </c>
      <c r="C75">
        <v>5.046799999999994</v>
      </c>
      <c r="D75">
        <v>-2</v>
      </c>
      <c r="E75">
        <v>-2</v>
      </c>
    </row>
    <row r="76" spans="1:5" x14ac:dyDescent="0.2">
      <c r="A76" s="335">
        <v>45689</v>
      </c>
      <c r="B76">
        <v>3.3162999999999982</v>
      </c>
      <c r="C76">
        <v>5.7167999999999992</v>
      </c>
      <c r="D76">
        <v>-1.5</v>
      </c>
      <c r="E76">
        <v>-2.5</v>
      </c>
    </row>
    <row r="77" spans="1:5" x14ac:dyDescent="0.2">
      <c r="A77" s="335">
        <v>45717</v>
      </c>
      <c r="B77">
        <v>4.1243499999999997</v>
      </c>
      <c r="C77">
        <v>6.4991499999999967</v>
      </c>
      <c r="D77">
        <v>-1.5</v>
      </c>
      <c r="E77">
        <v>-1.5</v>
      </c>
    </row>
    <row r="78" spans="1:5" x14ac:dyDescent="0.2">
      <c r="A78" s="335">
        <v>45748</v>
      </c>
      <c r="B78">
        <v>1.2366000000000028</v>
      </c>
      <c r="C78">
        <v>3.7100000000000009</v>
      </c>
      <c r="D78">
        <v>-2</v>
      </c>
      <c r="E78">
        <v>-1</v>
      </c>
    </row>
    <row r="79" spans="1:5" x14ac:dyDescent="0.2">
      <c r="A79" s="335">
        <v>45778</v>
      </c>
      <c r="B79">
        <v>4.1968500000000013</v>
      </c>
      <c r="C79">
        <v>6.5800999999999981</v>
      </c>
      <c r="D79">
        <v>-2</v>
      </c>
      <c r="E79">
        <v>-1.5</v>
      </c>
    </row>
    <row r="80" spans="1:5" x14ac:dyDescent="0.2">
      <c r="A80" s="335">
        <v>45809</v>
      </c>
      <c r="B80">
        <v>5.1387</v>
      </c>
      <c r="C80">
        <v>7.6681500000000007</v>
      </c>
      <c r="D80">
        <v>-1</v>
      </c>
      <c r="E80">
        <v>-2.5</v>
      </c>
    </row>
    <row r="81" spans="1:5" x14ac:dyDescent="0.2">
      <c r="A81" s="335">
        <v>45839</v>
      </c>
      <c r="B81">
        <v>4.018899999999995</v>
      </c>
      <c r="C81">
        <v>7.4998499999999986</v>
      </c>
      <c r="D81">
        <v>4.5</v>
      </c>
      <c r="E81">
        <v>1</v>
      </c>
    </row>
    <row r="82" spans="1:5" x14ac:dyDescent="0.2">
      <c r="A82" s="335">
        <v>45870</v>
      </c>
      <c r="B82">
        <v>2.8689499999999981</v>
      </c>
      <c r="C82">
        <v>6.623349999999995</v>
      </c>
      <c r="D82">
        <v>4</v>
      </c>
      <c r="E82">
        <v>0.5</v>
      </c>
    </row>
    <row r="83" spans="1:5" x14ac:dyDescent="0.2">
      <c r="A83" s="335">
        <v>45901</v>
      </c>
      <c r="B83">
        <v>3.5744499999999988</v>
      </c>
      <c r="C83">
        <v>6.2266499999999994</v>
      </c>
      <c r="D83">
        <v>2</v>
      </c>
      <c r="E83">
        <v>-2</v>
      </c>
    </row>
    <row r="84" spans="1:5" x14ac:dyDescent="0.2">
      <c r="A84" s="335">
        <v>45931</v>
      </c>
      <c r="B84">
        <v>5.2128999999999976</v>
      </c>
      <c r="C84">
        <v>3.5881000000000007</v>
      </c>
      <c r="D84">
        <v>-1.75</v>
      </c>
      <c r="E84">
        <v>-2</v>
      </c>
    </row>
    <row r="85" spans="1:5" x14ac:dyDescent="0.2">
      <c r="A85" s="335">
        <v>45962</v>
      </c>
      <c r="B85">
        <v>3.7416499999999999</v>
      </c>
      <c r="C85">
        <v>2.8069499999999934</v>
      </c>
      <c r="D85">
        <v>-2</v>
      </c>
      <c r="E85">
        <v>-2</v>
      </c>
    </row>
    <row r="86" spans="1:5" x14ac:dyDescent="0.2">
      <c r="A86" s="335">
        <v>45992</v>
      </c>
      <c r="B86">
        <v>1.51755</v>
      </c>
      <c r="C86">
        <v>1.5245499999999979</v>
      </c>
      <c r="D86">
        <v>-2</v>
      </c>
      <c r="E86">
        <v>-2</v>
      </c>
    </row>
    <row r="87" spans="1:5" x14ac:dyDescent="0.2">
      <c r="A87" s="335">
        <v>46023</v>
      </c>
      <c r="B87">
        <v>1.9017499999999998</v>
      </c>
      <c r="C87">
        <v>5.046799999999994</v>
      </c>
      <c r="D87">
        <v>-2</v>
      </c>
      <c r="E87">
        <v>-2</v>
      </c>
    </row>
    <row r="88" spans="1:5" x14ac:dyDescent="0.2">
      <c r="A88" s="335">
        <v>46054</v>
      </c>
      <c r="B88">
        <v>3.3162999999999982</v>
      </c>
      <c r="C88">
        <v>5.7167999999999992</v>
      </c>
      <c r="D88">
        <v>-1.5</v>
      </c>
      <c r="E88">
        <v>-2.5</v>
      </c>
    </row>
    <row r="89" spans="1:5" x14ac:dyDescent="0.2">
      <c r="A89" s="335">
        <v>46082</v>
      </c>
      <c r="B89">
        <v>4.1243499999999997</v>
      </c>
      <c r="C89">
        <v>6.4991499999999967</v>
      </c>
      <c r="D89">
        <v>-1.5</v>
      </c>
      <c r="E89">
        <v>-1.5</v>
      </c>
    </row>
    <row r="90" spans="1:5" x14ac:dyDescent="0.2">
      <c r="A90" s="335">
        <v>46113</v>
      </c>
      <c r="B90">
        <v>1.2366000000000028</v>
      </c>
      <c r="C90">
        <v>3.7100000000000009</v>
      </c>
      <c r="D90">
        <v>-2</v>
      </c>
      <c r="E90">
        <v>-1</v>
      </c>
    </row>
    <row r="91" spans="1:5" x14ac:dyDescent="0.2">
      <c r="A91" s="335">
        <v>46143</v>
      </c>
      <c r="B91">
        <v>4.1968500000000013</v>
      </c>
      <c r="C91">
        <v>6.5800999999999981</v>
      </c>
      <c r="D91">
        <v>-2</v>
      </c>
      <c r="E91">
        <v>-1.5</v>
      </c>
    </row>
    <row r="92" spans="1:5" x14ac:dyDescent="0.2">
      <c r="A92" s="335">
        <v>46174</v>
      </c>
      <c r="B92">
        <v>5.1387</v>
      </c>
      <c r="C92">
        <v>7.6681500000000007</v>
      </c>
      <c r="D92">
        <v>-1</v>
      </c>
      <c r="E92">
        <v>-2.5</v>
      </c>
    </row>
    <row r="93" spans="1:5" x14ac:dyDescent="0.2">
      <c r="A93" s="335">
        <v>46204</v>
      </c>
      <c r="B93">
        <v>4.018899999999995</v>
      </c>
      <c r="C93">
        <v>7.4998499999999986</v>
      </c>
      <c r="D93">
        <v>4.5</v>
      </c>
      <c r="E93">
        <v>1</v>
      </c>
    </row>
    <row r="94" spans="1:5" x14ac:dyDescent="0.2">
      <c r="A94" s="335">
        <v>46235</v>
      </c>
      <c r="B94">
        <v>2.8689499999999981</v>
      </c>
      <c r="C94">
        <v>6.623349999999995</v>
      </c>
      <c r="D94">
        <v>4</v>
      </c>
      <c r="E94">
        <v>0.5</v>
      </c>
    </row>
    <row r="95" spans="1:5" x14ac:dyDescent="0.2">
      <c r="A95" s="335">
        <v>46266</v>
      </c>
      <c r="B95">
        <v>3.5744499999999988</v>
      </c>
      <c r="C95">
        <v>6.2266499999999994</v>
      </c>
      <c r="D95">
        <v>2</v>
      </c>
      <c r="E95">
        <v>-2</v>
      </c>
    </row>
    <row r="96" spans="1:5" x14ac:dyDescent="0.2">
      <c r="A96" s="335">
        <v>46296</v>
      </c>
      <c r="B96">
        <v>5.2128999999999976</v>
      </c>
      <c r="C96">
        <v>3.5881000000000007</v>
      </c>
      <c r="D96">
        <v>-1.75</v>
      </c>
      <c r="E96">
        <v>-2</v>
      </c>
    </row>
    <row r="97" spans="1:5" x14ac:dyDescent="0.2">
      <c r="A97" s="335">
        <v>46327</v>
      </c>
      <c r="B97">
        <v>3.7416499999999999</v>
      </c>
      <c r="C97">
        <v>2.8069499999999934</v>
      </c>
      <c r="D97">
        <v>-2</v>
      </c>
      <c r="E97">
        <v>-2</v>
      </c>
    </row>
    <row r="98" spans="1:5" x14ac:dyDescent="0.2">
      <c r="A98" s="335">
        <v>46357</v>
      </c>
      <c r="B98">
        <v>1.51755</v>
      </c>
      <c r="C98">
        <v>1.5245499999999979</v>
      </c>
      <c r="D98">
        <v>-2</v>
      </c>
      <c r="E98">
        <v>-2</v>
      </c>
    </row>
    <row r="99" spans="1:5" x14ac:dyDescent="0.2">
      <c r="A99" s="335">
        <v>46388</v>
      </c>
      <c r="B99">
        <v>1.9017499999999998</v>
      </c>
      <c r="C99">
        <v>5.046799999999994</v>
      </c>
      <c r="D99">
        <v>-2</v>
      </c>
      <c r="E99">
        <v>-2</v>
      </c>
    </row>
    <row r="100" spans="1:5" x14ac:dyDescent="0.2">
      <c r="A100" s="335">
        <v>46419</v>
      </c>
      <c r="B100">
        <v>3.3162999999999982</v>
      </c>
      <c r="C100">
        <v>5.7167999999999992</v>
      </c>
      <c r="D100">
        <v>-1.5</v>
      </c>
      <c r="E100">
        <v>-2.5</v>
      </c>
    </row>
    <row r="101" spans="1:5" x14ac:dyDescent="0.2">
      <c r="A101" s="335">
        <v>46447</v>
      </c>
      <c r="B101">
        <v>4.1243499999999997</v>
      </c>
      <c r="C101">
        <v>6.4991499999999967</v>
      </c>
      <c r="D101">
        <v>-1.5</v>
      </c>
      <c r="E101">
        <v>-1.5</v>
      </c>
    </row>
    <row r="102" spans="1:5" x14ac:dyDescent="0.2">
      <c r="A102" s="335">
        <v>46478</v>
      </c>
      <c r="B102">
        <v>1.2366000000000028</v>
      </c>
      <c r="C102">
        <v>3.7100000000000009</v>
      </c>
      <c r="D102">
        <v>-2</v>
      </c>
      <c r="E102">
        <v>-1</v>
      </c>
    </row>
    <row r="103" spans="1:5" x14ac:dyDescent="0.2">
      <c r="A103" s="335">
        <v>46508</v>
      </c>
      <c r="B103">
        <v>4.1968500000000013</v>
      </c>
      <c r="C103">
        <v>6.5800999999999981</v>
      </c>
      <c r="D103">
        <v>-2</v>
      </c>
      <c r="E103">
        <v>-1.5</v>
      </c>
    </row>
    <row r="104" spans="1:5" x14ac:dyDescent="0.2">
      <c r="A104" s="335">
        <v>46539</v>
      </c>
      <c r="B104">
        <v>5.1387</v>
      </c>
      <c r="C104">
        <v>7.6681500000000007</v>
      </c>
      <c r="D104">
        <v>-1</v>
      </c>
      <c r="E104">
        <v>-2.5</v>
      </c>
    </row>
    <row r="105" spans="1:5" x14ac:dyDescent="0.2">
      <c r="A105" s="335">
        <v>46569</v>
      </c>
      <c r="B105">
        <v>4.018899999999995</v>
      </c>
      <c r="C105">
        <v>7.4998499999999986</v>
      </c>
      <c r="D105">
        <v>4.5</v>
      </c>
      <c r="E105">
        <v>1</v>
      </c>
    </row>
    <row r="106" spans="1:5" x14ac:dyDescent="0.2">
      <c r="A106" s="335">
        <v>46600</v>
      </c>
      <c r="B106">
        <v>2.8689499999999981</v>
      </c>
      <c r="C106">
        <v>6.623349999999995</v>
      </c>
      <c r="D106">
        <v>4</v>
      </c>
      <c r="E106">
        <v>0.5</v>
      </c>
    </row>
    <row r="107" spans="1:5" x14ac:dyDescent="0.2">
      <c r="A107" s="335">
        <v>46631</v>
      </c>
      <c r="B107">
        <v>3.5744499999999988</v>
      </c>
      <c r="C107">
        <v>6.2266499999999994</v>
      </c>
      <c r="D107">
        <v>2</v>
      </c>
      <c r="E107">
        <v>-2</v>
      </c>
    </row>
    <row r="108" spans="1:5" x14ac:dyDescent="0.2">
      <c r="A108" s="335">
        <v>46661</v>
      </c>
      <c r="B108">
        <v>5.2128999999999976</v>
      </c>
      <c r="C108">
        <v>3.5881000000000007</v>
      </c>
      <c r="D108">
        <v>-1.75</v>
      </c>
      <c r="E108">
        <v>-2</v>
      </c>
    </row>
    <row r="109" spans="1:5" x14ac:dyDescent="0.2">
      <c r="A109" s="335">
        <v>46692</v>
      </c>
      <c r="B109">
        <v>3.7416499999999999</v>
      </c>
      <c r="C109">
        <v>2.8069499999999934</v>
      </c>
      <c r="D109">
        <v>-2</v>
      </c>
      <c r="E109">
        <v>-2</v>
      </c>
    </row>
    <row r="110" spans="1:5" x14ac:dyDescent="0.2">
      <c r="A110" s="335">
        <v>46722</v>
      </c>
      <c r="B110">
        <v>1.51755</v>
      </c>
      <c r="C110">
        <v>1.5245499999999979</v>
      </c>
      <c r="D110">
        <v>-2</v>
      </c>
      <c r="E110">
        <v>-2</v>
      </c>
    </row>
    <row r="111" spans="1:5" x14ac:dyDescent="0.2">
      <c r="A111" s="335">
        <v>46753</v>
      </c>
      <c r="B111">
        <v>1.9017499999999998</v>
      </c>
      <c r="C111">
        <v>5.046799999999994</v>
      </c>
      <c r="D111">
        <v>-2</v>
      </c>
      <c r="E111">
        <v>-2</v>
      </c>
    </row>
    <row r="112" spans="1:5" x14ac:dyDescent="0.2">
      <c r="A112" s="335">
        <v>46784</v>
      </c>
      <c r="B112">
        <v>3.3162999999999982</v>
      </c>
      <c r="C112">
        <v>5.7167999999999992</v>
      </c>
      <c r="D112">
        <v>-1.5</v>
      </c>
      <c r="E112">
        <v>-2.5</v>
      </c>
    </row>
    <row r="113" spans="1:5" x14ac:dyDescent="0.2">
      <c r="A113" s="335">
        <v>46813</v>
      </c>
      <c r="B113">
        <v>4.1243499999999997</v>
      </c>
      <c r="C113">
        <v>6.4991499999999967</v>
      </c>
      <c r="D113">
        <v>-1.5</v>
      </c>
      <c r="E113">
        <v>-1.5</v>
      </c>
    </row>
    <row r="114" spans="1:5" x14ac:dyDescent="0.2">
      <c r="A114" s="335">
        <v>46844</v>
      </c>
      <c r="B114">
        <v>1.2366000000000028</v>
      </c>
      <c r="C114">
        <v>3.7100000000000009</v>
      </c>
      <c r="D114">
        <v>-2</v>
      </c>
      <c r="E114">
        <v>-1</v>
      </c>
    </row>
    <row r="115" spans="1:5" x14ac:dyDescent="0.2">
      <c r="A115" s="335">
        <v>46874</v>
      </c>
      <c r="B115">
        <v>4.1968500000000013</v>
      </c>
      <c r="C115">
        <v>6.5800999999999981</v>
      </c>
      <c r="D115">
        <v>-2</v>
      </c>
      <c r="E115">
        <v>-1.5</v>
      </c>
    </row>
    <row r="116" spans="1:5" x14ac:dyDescent="0.2">
      <c r="A116" s="335">
        <v>46905</v>
      </c>
      <c r="B116">
        <v>5.1387</v>
      </c>
      <c r="C116">
        <v>7.6681500000000007</v>
      </c>
      <c r="D116">
        <v>-1</v>
      </c>
      <c r="E116">
        <v>-2.5</v>
      </c>
    </row>
    <row r="117" spans="1:5" x14ac:dyDescent="0.2">
      <c r="A117" s="335">
        <v>46935</v>
      </c>
      <c r="B117">
        <v>4.018899999999995</v>
      </c>
      <c r="C117">
        <v>7.4998499999999986</v>
      </c>
      <c r="D117">
        <v>4.5</v>
      </c>
      <c r="E117">
        <v>1</v>
      </c>
    </row>
    <row r="118" spans="1:5" x14ac:dyDescent="0.2">
      <c r="A118" s="335">
        <v>46966</v>
      </c>
      <c r="B118">
        <v>2.8689499999999981</v>
      </c>
      <c r="C118">
        <v>6.623349999999995</v>
      </c>
      <c r="D118">
        <v>4</v>
      </c>
      <c r="E118">
        <v>0.5</v>
      </c>
    </row>
    <row r="119" spans="1:5" x14ac:dyDescent="0.2">
      <c r="A119" s="335">
        <v>46997</v>
      </c>
      <c r="B119">
        <v>3.5744499999999988</v>
      </c>
      <c r="C119">
        <v>6.2266499999999994</v>
      </c>
      <c r="D119">
        <v>2</v>
      </c>
      <c r="E119">
        <v>-2</v>
      </c>
    </row>
    <row r="120" spans="1:5" x14ac:dyDescent="0.2">
      <c r="A120" s="335">
        <v>47027</v>
      </c>
      <c r="B120">
        <v>5.2128999999999976</v>
      </c>
      <c r="C120">
        <v>3.5881000000000007</v>
      </c>
      <c r="D120">
        <v>-1.75</v>
      </c>
      <c r="E120">
        <v>-2</v>
      </c>
    </row>
    <row r="121" spans="1:5" x14ac:dyDescent="0.2">
      <c r="A121" s="335">
        <v>47058</v>
      </c>
      <c r="B121">
        <v>3.7416499999999999</v>
      </c>
      <c r="C121">
        <v>2.8069499999999934</v>
      </c>
      <c r="D121">
        <v>-2</v>
      </c>
      <c r="E121">
        <v>-2</v>
      </c>
    </row>
    <row r="122" spans="1:5" x14ac:dyDescent="0.2">
      <c r="A122" s="335">
        <v>47088</v>
      </c>
      <c r="B122">
        <v>1.51755</v>
      </c>
      <c r="C122">
        <v>1.5245499999999979</v>
      </c>
      <c r="D122">
        <v>-2</v>
      </c>
      <c r="E122">
        <v>-2</v>
      </c>
    </row>
    <row r="123" spans="1:5" x14ac:dyDescent="0.2">
      <c r="A123" s="335">
        <v>47119</v>
      </c>
      <c r="B123">
        <v>1.9017499999999998</v>
      </c>
      <c r="C123">
        <v>5.046799999999994</v>
      </c>
      <c r="D123">
        <v>-2</v>
      </c>
      <c r="E123">
        <v>-2</v>
      </c>
    </row>
    <row r="124" spans="1:5" x14ac:dyDescent="0.2">
      <c r="A124" s="335">
        <v>47150</v>
      </c>
      <c r="B124">
        <v>3.3162999999999982</v>
      </c>
      <c r="C124">
        <v>5.7167999999999992</v>
      </c>
      <c r="D124">
        <v>-1.5</v>
      </c>
      <c r="E124">
        <v>-2.5</v>
      </c>
    </row>
    <row r="125" spans="1:5" x14ac:dyDescent="0.2">
      <c r="A125" s="335">
        <v>47178</v>
      </c>
      <c r="B125">
        <v>4.1243499999999997</v>
      </c>
      <c r="C125">
        <v>6.4991499999999967</v>
      </c>
      <c r="D125">
        <v>-1.5</v>
      </c>
      <c r="E125">
        <v>-1.5</v>
      </c>
    </row>
    <row r="126" spans="1:5" x14ac:dyDescent="0.2">
      <c r="A126" s="335">
        <v>47209</v>
      </c>
      <c r="B126" s="336">
        <f>B114</f>
        <v>1.2366000000000028</v>
      </c>
      <c r="C126" s="336">
        <f>C114</f>
        <v>3.7100000000000009</v>
      </c>
      <c r="D126" s="336">
        <f>D114</f>
        <v>-2</v>
      </c>
      <c r="E126" s="336">
        <f>E114</f>
        <v>-1</v>
      </c>
    </row>
    <row r="127" spans="1:5" x14ac:dyDescent="0.2">
      <c r="A127" s="335">
        <v>47239</v>
      </c>
      <c r="B127" s="336">
        <f t="shared" ref="B127:C127" si="0">B115</f>
        <v>4.1968500000000013</v>
      </c>
      <c r="C127" s="336">
        <f t="shared" si="0"/>
        <v>6.5800999999999981</v>
      </c>
      <c r="D127" s="336">
        <f t="shared" ref="D127:E127" si="1">D115</f>
        <v>-2</v>
      </c>
      <c r="E127" s="336">
        <f t="shared" si="1"/>
        <v>-1.5</v>
      </c>
    </row>
    <row r="128" spans="1:5" x14ac:dyDescent="0.2">
      <c r="A128" s="335">
        <v>47270</v>
      </c>
      <c r="B128" s="336">
        <f t="shared" ref="B128:C128" si="2">B116</f>
        <v>5.1387</v>
      </c>
      <c r="C128" s="336">
        <f t="shared" si="2"/>
        <v>7.6681500000000007</v>
      </c>
      <c r="D128" s="336">
        <f t="shared" ref="D128:E128" si="3">D116</f>
        <v>-1</v>
      </c>
      <c r="E128" s="336">
        <f t="shared" si="3"/>
        <v>-2.5</v>
      </c>
    </row>
    <row r="129" spans="1:5" x14ac:dyDescent="0.2">
      <c r="A129" s="335">
        <v>47300</v>
      </c>
      <c r="B129" s="336">
        <f t="shared" ref="B129:C129" si="4">B117</f>
        <v>4.018899999999995</v>
      </c>
      <c r="C129" s="336">
        <f t="shared" si="4"/>
        <v>7.4998499999999986</v>
      </c>
      <c r="D129" s="336">
        <f t="shared" ref="D129:E129" si="5">D117</f>
        <v>4.5</v>
      </c>
      <c r="E129" s="336">
        <f t="shared" si="5"/>
        <v>1</v>
      </c>
    </row>
    <row r="130" spans="1:5" x14ac:dyDescent="0.2">
      <c r="A130" s="335">
        <v>47331</v>
      </c>
      <c r="B130" s="336">
        <f t="shared" ref="B130:C130" si="6">B118</f>
        <v>2.8689499999999981</v>
      </c>
      <c r="C130" s="336">
        <f t="shared" si="6"/>
        <v>6.623349999999995</v>
      </c>
      <c r="D130" s="336">
        <f t="shared" ref="D130:E130" si="7">D118</f>
        <v>4</v>
      </c>
      <c r="E130" s="336">
        <f t="shared" si="7"/>
        <v>0.5</v>
      </c>
    </row>
    <row r="131" spans="1:5" x14ac:dyDescent="0.2">
      <c r="A131" s="335">
        <v>47362</v>
      </c>
      <c r="B131" s="336">
        <f t="shared" ref="B131:C131" si="8">B119</f>
        <v>3.5744499999999988</v>
      </c>
      <c r="C131" s="336">
        <f t="shared" si="8"/>
        <v>6.2266499999999994</v>
      </c>
      <c r="D131" s="336">
        <f t="shared" ref="D131:E131" si="9">D119</f>
        <v>2</v>
      </c>
      <c r="E131" s="336">
        <f t="shared" si="9"/>
        <v>-2</v>
      </c>
    </row>
    <row r="132" spans="1:5" x14ac:dyDescent="0.2">
      <c r="A132" s="335">
        <v>47392</v>
      </c>
      <c r="B132" s="336">
        <f t="shared" ref="B132:C132" si="10">B120</f>
        <v>5.2128999999999976</v>
      </c>
      <c r="C132" s="336">
        <f t="shared" si="10"/>
        <v>3.5881000000000007</v>
      </c>
      <c r="D132" s="336">
        <f t="shared" ref="D132:E132" si="11">D120</f>
        <v>-1.75</v>
      </c>
      <c r="E132" s="336">
        <f t="shared" si="11"/>
        <v>-2</v>
      </c>
    </row>
    <row r="133" spans="1:5" x14ac:dyDescent="0.2">
      <c r="A133" s="335">
        <v>47423</v>
      </c>
      <c r="B133" s="336">
        <f t="shared" ref="B133:C133" si="12">B121</f>
        <v>3.7416499999999999</v>
      </c>
      <c r="C133" s="336">
        <f t="shared" si="12"/>
        <v>2.8069499999999934</v>
      </c>
      <c r="D133" s="336">
        <f t="shared" ref="D133:E133" si="13">D121</f>
        <v>-2</v>
      </c>
      <c r="E133" s="336">
        <f t="shared" si="13"/>
        <v>-2</v>
      </c>
    </row>
    <row r="134" spans="1:5" x14ac:dyDescent="0.2">
      <c r="A134" s="335">
        <v>47453</v>
      </c>
      <c r="B134" s="336">
        <f t="shared" ref="B134:C134" si="14">B122</f>
        <v>1.51755</v>
      </c>
      <c r="C134" s="336">
        <f t="shared" si="14"/>
        <v>1.5245499999999979</v>
      </c>
      <c r="D134" s="336">
        <f t="shared" ref="D134:E134" si="15">D122</f>
        <v>-2</v>
      </c>
      <c r="E134" s="336">
        <f t="shared" si="15"/>
        <v>-2</v>
      </c>
    </row>
    <row r="135" spans="1:5" x14ac:dyDescent="0.2">
      <c r="A135" s="335">
        <v>47484</v>
      </c>
      <c r="B135" s="336">
        <f t="shared" ref="B135:C135" si="16">B123</f>
        <v>1.9017499999999998</v>
      </c>
      <c r="C135" s="336">
        <f t="shared" si="16"/>
        <v>5.046799999999994</v>
      </c>
      <c r="D135" s="336">
        <f t="shared" ref="D135:E135" si="17">D123</f>
        <v>-2</v>
      </c>
      <c r="E135" s="336">
        <f t="shared" si="17"/>
        <v>-2</v>
      </c>
    </row>
    <row r="136" spans="1:5" x14ac:dyDescent="0.2">
      <c r="A136" s="335">
        <v>47515</v>
      </c>
      <c r="B136" s="336">
        <f t="shared" ref="B136:C136" si="18">B124</f>
        <v>3.3162999999999982</v>
      </c>
      <c r="C136" s="336">
        <f t="shared" si="18"/>
        <v>5.7167999999999992</v>
      </c>
      <c r="D136" s="336">
        <f t="shared" ref="D136:E136" si="19">D124</f>
        <v>-1.5</v>
      </c>
      <c r="E136" s="336">
        <f t="shared" si="19"/>
        <v>-2.5</v>
      </c>
    </row>
    <row r="137" spans="1:5" x14ac:dyDescent="0.2">
      <c r="A137" s="335">
        <v>47543</v>
      </c>
      <c r="B137" s="336">
        <f t="shared" ref="B137:C137" si="20">B125</f>
        <v>4.1243499999999997</v>
      </c>
      <c r="C137" s="336">
        <f t="shared" si="20"/>
        <v>6.4991499999999967</v>
      </c>
      <c r="D137" s="336">
        <f t="shared" ref="D137:E137" si="21">D125</f>
        <v>-1.5</v>
      </c>
      <c r="E137" s="336">
        <f t="shared" si="21"/>
        <v>-1.5</v>
      </c>
    </row>
    <row r="138" spans="1:5" x14ac:dyDescent="0.2">
      <c r="A138" s="335">
        <v>47574</v>
      </c>
      <c r="B138" s="336">
        <f t="shared" ref="B138:E138" si="22">B126</f>
        <v>1.2366000000000028</v>
      </c>
      <c r="C138" s="336">
        <f t="shared" si="22"/>
        <v>3.7100000000000009</v>
      </c>
      <c r="D138" s="336">
        <f t="shared" si="22"/>
        <v>-2</v>
      </c>
      <c r="E138" s="336">
        <f t="shared" si="22"/>
        <v>-1</v>
      </c>
    </row>
    <row r="139" spans="1:5" x14ac:dyDescent="0.2">
      <c r="A139" s="335">
        <v>47604</v>
      </c>
      <c r="B139" s="336">
        <f t="shared" ref="B139:E139" si="23">B127</f>
        <v>4.1968500000000013</v>
      </c>
      <c r="C139" s="336">
        <f t="shared" si="23"/>
        <v>6.5800999999999981</v>
      </c>
      <c r="D139" s="336">
        <f t="shared" si="23"/>
        <v>-2</v>
      </c>
      <c r="E139" s="336">
        <f t="shared" si="23"/>
        <v>-1.5</v>
      </c>
    </row>
    <row r="140" spans="1:5" x14ac:dyDescent="0.2">
      <c r="A140" s="335">
        <v>47635</v>
      </c>
      <c r="B140" s="336">
        <f t="shared" ref="B140:E140" si="24">B128</f>
        <v>5.1387</v>
      </c>
      <c r="C140" s="336">
        <f t="shared" si="24"/>
        <v>7.6681500000000007</v>
      </c>
      <c r="D140" s="336">
        <f t="shared" si="24"/>
        <v>-1</v>
      </c>
      <c r="E140" s="336">
        <f t="shared" si="24"/>
        <v>-2.5</v>
      </c>
    </row>
    <row r="141" spans="1:5" x14ac:dyDescent="0.2">
      <c r="A141" s="335">
        <v>47665</v>
      </c>
      <c r="B141" s="336">
        <f t="shared" ref="B141:E141" si="25">B129</f>
        <v>4.018899999999995</v>
      </c>
      <c r="C141" s="336">
        <f t="shared" si="25"/>
        <v>7.4998499999999986</v>
      </c>
      <c r="D141" s="336">
        <f t="shared" si="25"/>
        <v>4.5</v>
      </c>
      <c r="E141" s="336">
        <f t="shared" si="25"/>
        <v>1</v>
      </c>
    </row>
    <row r="142" spans="1:5" x14ac:dyDescent="0.2">
      <c r="A142" s="335">
        <v>47696</v>
      </c>
      <c r="B142" s="336">
        <f t="shared" ref="B142:E142" si="26">B130</f>
        <v>2.8689499999999981</v>
      </c>
      <c r="C142" s="336">
        <f t="shared" si="26"/>
        <v>6.623349999999995</v>
      </c>
      <c r="D142" s="336">
        <f t="shared" si="26"/>
        <v>4</v>
      </c>
      <c r="E142" s="336">
        <f t="shared" si="26"/>
        <v>0.5</v>
      </c>
    </row>
    <row r="143" spans="1:5" x14ac:dyDescent="0.2">
      <c r="A143" s="335">
        <v>47727</v>
      </c>
      <c r="B143" s="336">
        <f t="shared" ref="B143:E143" si="27">B131</f>
        <v>3.5744499999999988</v>
      </c>
      <c r="C143" s="336">
        <f t="shared" si="27"/>
        <v>6.2266499999999994</v>
      </c>
      <c r="D143" s="336">
        <f t="shared" si="27"/>
        <v>2</v>
      </c>
      <c r="E143" s="336">
        <f t="shared" si="27"/>
        <v>-2</v>
      </c>
    </row>
    <row r="144" spans="1:5" x14ac:dyDescent="0.2">
      <c r="A144" s="335">
        <v>47757</v>
      </c>
      <c r="B144" s="336">
        <f t="shared" ref="B144:E144" si="28">B132</f>
        <v>5.2128999999999976</v>
      </c>
      <c r="C144" s="336">
        <f t="shared" si="28"/>
        <v>3.5881000000000007</v>
      </c>
      <c r="D144" s="336">
        <f t="shared" si="28"/>
        <v>-1.75</v>
      </c>
      <c r="E144" s="336">
        <f t="shared" si="28"/>
        <v>-2</v>
      </c>
    </row>
    <row r="145" spans="1:5" x14ac:dyDescent="0.2">
      <c r="A145" s="335">
        <v>47788</v>
      </c>
      <c r="B145" s="336">
        <f t="shared" ref="B145:E145" si="29">B133</f>
        <v>3.7416499999999999</v>
      </c>
      <c r="C145" s="336">
        <f t="shared" si="29"/>
        <v>2.8069499999999934</v>
      </c>
      <c r="D145" s="336">
        <f t="shared" si="29"/>
        <v>-2</v>
      </c>
      <c r="E145" s="336">
        <f t="shared" si="29"/>
        <v>-2</v>
      </c>
    </row>
    <row r="146" spans="1:5" x14ac:dyDescent="0.2">
      <c r="A146" s="335">
        <v>47818</v>
      </c>
      <c r="B146" s="336">
        <f t="shared" ref="B146:E146" si="30">B134</f>
        <v>1.51755</v>
      </c>
      <c r="C146" s="336">
        <f t="shared" si="30"/>
        <v>1.5245499999999979</v>
      </c>
      <c r="D146" s="336">
        <f t="shared" si="30"/>
        <v>-2</v>
      </c>
      <c r="E146" s="336">
        <f t="shared" si="30"/>
        <v>-2</v>
      </c>
    </row>
    <row r="147" spans="1:5" x14ac:dyDescent="0.2">
      <c r="A147" s="335">
        <v>47849</v>
      </c>
      <c r="B147" s="336">
        <f t="shared" ref="B147:E147" si="31">B135</f>
        <v>1.9017499999999998</v>
      </c>
      <c r="C147" s="336">
        <f t="shared" si="31"/>
        <v>5.046799999999994</v>
      </c>
      <c r="D147" s="336">
        <f t="shared" si="31"/>
        <v>-2</v>
      </c>
      <c r="E147" s="336">
        <f t="shared" si="31"/>
        <v>-2</v>
      </c>
    </row>
    <row r="148" spans="1:5" x14ac:dyDescent="0.2">
      <c r="A148" s="335">
        <v>47880</v>
      </c>
      <c r="B148" s="336">
        <f t="shared" ref="B148:E148" si="32">B136</f>
        <v>3.3162999999999982</v>
      </c>
      <c r="C148" s="336">
        <f t="shared" si="32"/>
        <v>5.7167999999999992</v>
      </c>
      <c r="D148" s="336">
        <f t="shared" si="32"/>
        <v>-1.5</v>
      </c>
      <c r="E148" s="336">
        <f t="shared" si="32"/>
        <v>-2.5</v>
      </c>
    </row>
    <row r="149" spans="1:5" x14ac:dyDescent="0.2">
      <c r="A149" s="335">
        <v>47908</v>
      </c>
      <c r="B149" s="336">
        <f t="shared" ref="B149:E149" si="33">B137</f>
        <v>4.1243499999999997</v>
      </c>
      <c r="C149" s="336">
        <f t="shared" si="33"/>
        <v>6.4991499999999967</v>
      </c>
      <c r="D149" s="336">
        <f t="shared" si="33"/>
        <v>-1.5</v>
      </c>
      <c r="E149" s="336">
        <f t="shared" si="33"/>
        <v>-1.5</v>
      </c>
    </row>
    <row r="150" spans="1:5" x14ac:dyDescent="0.2">
      <c r="A150" s="335">
        <v>47939</v>
      </c>
      <c r="B150" s="336">
        <f t="shared" ref="B150:E150" si="34">B138</f>
        <v>1.2366000000000028</v>
      </c>
      <c r="C150" s="336">
        <f t="shared" si="34"/>
        <v>3.7100000000000009</v>
      </c>
      <c r="D150" s="336">
        <f t="shared" si="34"/>
        <v>-2</v>
      </c>
      <c r="E150" s="336">
        <f t="shared" si="34"/>
        <v>-1</v>
      </c>
    </row>
    <row r="151" spans="1:5" x14ac:dyDescent="0.2">
      <c r="A151" s="335">
        <v>47969</v>
      </c>
      <c r="B151" s="336">
        <f t="shared" ref="B151:E151" si="35">B139</f>
        <v>4.1968500000000013</v>
      </c>
      <c r="C151" s="336">
        <f t="shared" si="35"/>
        <v>6.5800999999999981</v>
      </c>
      <c r="D151" s="336">
        <f t="shared" si="35"/>
        <v>-2</v>
      </c>
      <c r="E151" s="336">
        <f t="shared" si="35"/>
        <v>-1.5</v>
      </c>
    </row>
    <row r="152" spans="1:5" x14ac:dyDescent="0.2">
      <c r="A152" s="335">
        <v>48000</v>
      </c>
      <c r="B152" s="336">
        <f t="shared" ref="B152:E152" si="36">B140</f>
        <v>5.1387</v>
      </c>
      <c r="C152" s="336">
        <f t="shared" si="36"/>
        <v>7.6681500000000007</v>
      </c>
      <c r="D152" s="336">
        <f t="shared" si="36"/>
        <v>-1</v>
      </c>
      <c r="E152" s="336">
        <f t="shared" si="36"/>
        <v>-2.5</v>
      </c>
    </row>
    <row r="153" spans="1:5" x14ac:dyDescent="0.2">
      <c r="A153" s="335">
        <v>48030</v>
      </c>
      <c r="B153" s="336">
        <f t="shared" ref="B153:E153" si="37">B141</f>
        <v>4.018899999999995</v>
      </c>
      <c r="C153" s="336">
        <f t="shared" si="37"/>
        <v>7.4998499999999986</v>
      </c>
      <c r="D153" s="336">
        <f t="shared" si="37"/>
        <v>4.5</v>
      </c>
      <c r="E153" s="336">
        <f t="shared" si="37"/>
        <v>1</v>
      </c>
    </row>
    <row r="154" spans="1:5" x14ac:dyDescent="0.2">
      <c r="A154" s="335">
        <v>48061</v>
      </c>
      <c r="B154" s="336">
        <f t="shared" ref="B154:E154" si="38">B142</f>
        <v>2.8689499999999981</v>
      </c>
      <c r="C154" s="336">
        <f t="shared" si="38"/>
        <v>6.623349999999995</v>
      </c>
      <c r="D154" s="336">
        <f t="shared" si="38"/>
        <v>4</v>
      </c>
      <c r="E154" s="336">
        <f t="shared" si="38"/>
        <v>0.5</v>
      </c>
    </row>
    <row r="155" spans="1:5" x14ac:dyDescent="0.2">
      <c r="A155" s="335">
        <v>48092</v>
      </c>
      <c r="B155" s="336">
        <f t="shared" ref="B155:E155" si="39">B143</f>
        <v>3.5744499999999988</v>
      </c>
      <c r="C155" s="336">
        <f t="shared" si="39"/>
        <v>6.2266499999999994</v>
      </c>
      <c r="D155" s="336">
        <f t="shared" si="39"/>
        <v>2</v>
      </c>
      <c r="E155" s="336">
        <f t="shared" si="39"/>
        <v>-2</v>
      </c>
    </row>
    <row r="156" spans="1:5" x14ac:dyDescent="0.2">
      <c r="A156" s="335">
        <v>48122</v>
      </c>
      <c r="B156" s="336">
        <f t="shared" ref="B156:E156" si="40">B144</f>
        <v>5.2128999999999976</v>
      </c>
      <c r="C156" s="336">
        <f t="shared" si="40"/>
        <v>3.5881000000000007</v>
      </c>
      <c r="D156" s="336">
        <f t="shared" si="40"/>
        <v>-1.75</v>
      </c>
      <c r="E156" s="336">
        <f t="shared" si="40"/>
        <v>-2</v>
      </c>
    </row>
    <row r="157" spans="1:5" x14ac:dyDescent="0.2">
      <c r="A157" s="335">
        <v>48153</v>
      </c>
      <c r="B157" s="336">
        <f t="shared" ref="B157:E157" si="41">B145</f>
        <v>3.7416499999999999</v>
      </c>
      <c r="C157" s="336">
        <f t="shared" si="41"/>
        <v>2.8069499999999934</v>
      </c>
      <c r="D157" s="336">
        <f t="shared" si="41"/>
        <v>-2</v>
      </c>
      <c r="E157" s="336">
        <f t="shared" si="41"/>
        <v>-2</v>
      </c>
    </row>
    <row r="158" spans="1:5" x14ac:dyDescent="0.2">
      <c r="A158" s="335">
        <v>48183</v>
      </c>
      <c r="B158" s="336">
        <f t="shared" ref="B158:E158" si="42">B146</f>
        <v>1.51755</v>
      </c>
      <c r="C158" s="336">
        <f t="shared" si="42"/>
        <v>1.5245499999999979</v>
      </c>
      <c r="D158" s="336">
        <f t="shared" si="42"/>
        <v>-2</v>
      </c>
      <c r="E158" s="336">
        <f t="shared" si="42"/>
        <v>-2</v>
      </c>
    </row>
    <row r="159" spans="1:5" x14ac:dyDescent="0.2">
      <c r="A159" s="335">
        <v>48214</v>
      </c>
      <c r="B159" s="336">
        <f t="shared" ref="B159:E159" si="43">B147</f>
        <v>1.9017499999999998</v>
      </c>
      <c r="C159" s="336">
        <f t="shared" si="43"/>
        <v>5.046799999999994</v>
      </c>
      <c r="D159" s="336">
        <f t="shared" si="43"/>
        <v>-2</v>
      </c>
      <c r="E159" s="336">
        <f t="shared" si="43"/>
        <v>-2</v>
      </c>
    </row>
    <row r="160" spans="1:5" x14ac:dyDescent="0.2">
      <c r="A160" s="335">
        <v>48245</v>
      </c>
      <c r="B160" s="336">
        <f t="shared" ref="B160:E160" si="44">B148</f>
        <v>3.3162999999999982</v>
      </c>
      <c r="C160" s="336">
        <f t="shared" si="44"/>
        <v>5.7167999999999992</v>
      </c>
      <c r="D160" s="336">
        <f t="shared" si="44"/>
        <v>-1.5</v>
      </c>
      <c r="E160" s="336">
        <f t="shared" si="44"/>
        <v>-2.5</v>
      </c>
    </row>
    <row r="161" spans="1:5" x14ac:dyDescent="0.2">
      <c r="A161" s="335">
        <v>48274</v>
      </c>
      <c r="B161" s="336">
        <f t="shared" ref="B161:E161" si="45">B149</f>
        <v>4.1243499999999997</v>
      </c>
      <c r="C161" s="336">
        <f t="shared" si="45"/>
        <v>6.4991499999999967</v>
      </c>
      <c r="D161" s="336">
        <f t="shared" si="45"/>
        <v>-1.5</v>
      </c>
      <c r="E161" s="336">
        <f t="shared" si="45"/>
        <v>-1.5</v>
      </c>
    </row>
    <row r="162" spans="1:5" x14ac:dyDescent="0.2">
      <c r="A162" s="335">
        <v>48305</v>
      </c>
      <c r="B162" s="336">
        <f t="shared" ref="B162:E162" si="46">B150</f>
        <v>1.2366000000000028</v>
      </c>
      <c r="C162" s="336">
        <f t="shared" si="46"/>
        <v>3.7100000000000009</v>
      </c>
      <c r="D162" s="336">
        <f t="shared" si="46"/>
        <v>-2</v>
      </c>
      <c r="E162" s="336">
        <f t="shared" si="46"/>
        <v>-1</v>
      </c>
    </row>
    <row r="163" spans="1:5" x14ac:dyDescent="0.2">
      <c r="A163" s="335">
        <v>48335</v>
      </c>
      <c r="B163" s="336">
        <f t="shared" ref="B163:E163" si="47">B151</f>
        <v>4.1968500000000013</v>
      </c>
      <c r="C163" s="336">
        <f t="shared" si="47"/>
        <v>6.5800999999999981</v>
      </c>
      <c r="D163" s="336">
        <f t="shared" si="47"/>
        <v>-2</v>
      </c>
      <c r="E163" s="336">
        <f t="shared" si="47"/>
        <v>-1.5</v>
      </c>
    </row>
    <row r="164" spans="1:5" x14ac:dyDescent="0.2">
      <c r="A164" s="335">
        <v>48366</v>
      </c>
      <c r="B164" s="336">
        <f t="shared" ref="B164:E164" si="48">B152</f>
        <v>5.1387</v>
      </c>
      <c r="C164" s="336">
        <f t="shared" si="48"/>
        <v>7.6681500000000007</v>
      </c>
      <c r="D164" s="336">
        <f t="shared" si="48"/>
        <v>-1</v>
      </c>
      <c r="E164" s="336">
        <f t="shared" si="48"/>
        <v>-2.5</v>
      </c>
    </row>
    <row r="165" spans="1:5" x14ac:dyDescent="0.2">
      <c r="A165" s="335">
        <v>48396</v>
      </c>
      <c r="B165" s="336">
        <f t="shared" ref="B165:E165" si="49">B153</f>
        <v>4.018899999999995</v>
      </c>
      <c r="C165" s="336">
        <f t="shared" si="49"/>
        <v>7.4998499999999986</v>
      </c>
      <c r="D165" s="336">
        <f t="shared" si="49"/>
        <v>4.5</v>
      </c>
      <c r="E165" s="336">
        <f t="shared" si="49"/>
        <v>1</v>
      </c>
    </row>
    <row r="166" spans="1:5" x14ac:dyDescent="0.2">
      <c r="A166" s="335">
        <v>48427</v>
      </c>
      <c r="B166" s="336">
        <f t="shared" ref="B166:E166" si="50">B154</f>
        <v>2.8689499999999981</v>
      </c>
      <c r="C166" s="336">
        <f t="shared" si="50"/>
        <v>6.623349999999995</v>
      </c>
      <c r="D166" s="336">
        <f t="shared" si="50"/>
        <v>4</v>
      </c>
      <c r="E166" s="336">
        <f t="shared" si="50"/>
        <v>0.5</v>
      </c>
    </row>
    <row r="167" spans="1:5" x14ac:dyDescent="0.2">
      <c r="A167" s="335">
        <v>48458</v>
      </c>
      <c r="B167" s="336">
        <f t="shared" ref="B167:E167" si="51">B155</f>
        <v>3.5744499999999988</v>
      </c>
      <c r="C167" s="336">
        <f t="shared" si="51"/>
        <v>6.2266499999999994</v>
      </c>
      <c r="D167" s="336">
        <f t="shared" si="51"/>
        <v>2</v>
      </c>
      <c r="E167" s="336">
        <f t="shared" si="51"/>
        <v>-2</v>
      </c>
    </row>
    <row r="168" spans="1:5" x14ac:dyDescent="0.2">
      <c r="A168" s="335">
        <v>48488</v>
      </c>
      <c r="B168" s="336">
        <f t="shared" ref="B168:E168" si="52">B156</f>
        <v>5.2128999999999976</v>
      </c>
      <c r="C168" s="336">
        <f t="shared" si="52"/>
        <v>3.5881000000000007</v>
      </c>
      <c r="D168" s="336">
        <f t="shared" si="52"/>
        <v>-1.75</v>
      </c>
      <c r="E168" s="336">
        <f t="shared" si="52"/>
        <v>-2</v>
      </c>
    </row>
    <row r="169" spans="1:5" x14ac:dyDescent="0.2">
      <c r="A169" s="335">
        <v>48519</v>
      </c>
      <c r="B169" s="336">
        <f t="shared" ref="B169:E169" si="53">B157</f>
        <v>3.7416499999999999</v>
      </c>
      <c r="C169" s="336">
        <f t="shared" si="53"/>
        <v>2.8069499999999934</v>
      </c>
      <c r="D169" s="336">
        <f t="shared" si="53"/>
        <v>-2</v>
      </c>
      <c r="E169" s="336">
        <f t="shared" si="53"/>
        <v>-2</v>
      </c>
    </row>
    <row r="170" spans="1:5" x14ac:dyDescent="0.2">
      <c r="A170" s="335">
        <v>48549</v>
      </c>
      <c r="B170" s="336">
        <f t="shared" ref="B170:E170" si="54">B158</f>
        <v>1.51755</v>
      </c>
      <c r="C170" s="336">
        <f t="shared" si="54"/>
        <v>1.5245499999999979</v>
      </c>
      <c r="D170" s="336">
        <f t="shared" si="54"/>
        <v>-2</v>
      </c>
      <c r="E170" s="336">
        <f t="shared" si="54"/>
        <v>-2</v>
      </c>
    </row>
    <row r="171" spans="1:5" x14ac:dyDescent="0.2">
      <c r="A171" s="335">
        <v>48580</v>
      </c>
      <c r="B171" s="336">
        <f t="shared" ref="B171:E171" si="55">B159</f>
        <v>1.9017499999999998</v>
      </c>
      <c r="C171" s="336">
        <f t="shared" si="55"/>
        <v>5.046799999999994</v>
      </c>
      <c r="D171" s="336">
        <f t="shared" si="55"/>
        <v>-2</v>
      </c>
      <c r="E171" s="336">
        <f t="shared" si="55"/>
        <v>-2</v>
      </c>
    </row>
    <row r="172" spans="1:5" x14ac:dyDescent="0.2">
      <c r="A172" s="335">
        <v>48611</v>
      </c>
      <c r="B172" s="336">
        <f t="shared" ref="B172:E172" si="56">B160</f>
        <v>3.3162999999999982</v>
      </c>
      <c r="C172" s="336">
        <f t="shared" si="56"/>
        <v>5.7167999999999992</v>
      </c>
      <c r="D172" s="336">
        <f t="shared" si="56"/>
        <v>-1.5</v>
      </c>
      <c r="E172" s="336">
        <f t="shared" si="56"/>
        <v>-2.5</v>
      </c>
    </row>
    <row r="173" spans="1:5" x14ac:dyDescent="0.2">
      <c r="A173" s="335">
        <v>48639</v>
      </c>
      <c r="B173" s="336">
        <f t="shared" ref="B173:E173" si="57">B161</f>
        <v>4.1243499999999997</v>
      </c>
      <c r="C173" s="336">
        <f t="shared" si="57"/>
        <v>6.4991499999999967</v>
      </c>
      <c r="D173" s="336">
        <f t="shared" si="57"/>
        <v>-1.5</v>
      </c>
      <c r="E173" s="336">
        <f t="shared" si="57"/>
        <v>-1.5</v>
      </c>
    </row>
    <row r="174" spans="1:5" x14ac:dyDescent="0.2">
      <c r="A174" s="335">
        <v>48670</v>
      </c>
      <c r="B174" s="336">
        <f t="shared" ref="B174:E174" si="58">B162</f>
        <v>1.2366000000000028</v>
      </c>
      <c r="C174" s="336">
        <f t="shared" si="58"/>
        <v>3.7100000000000009</v>
      </c>
      <c r="D174" s="336">
        <f t="shared" si="58"/>
        <v>-2</v>
      </c>
      <c r="E174" s="336">
        <f t="shared" si="58"/>
        <v>-1</v>
      </c>
    </row>
    <row r="175" spans="1:5" x14ac:dyDescent="0.2">
      <c r="A175" s="335">
        <v>48700</v>
      </c>
      <c r="B175" s="336">
        <f t="shared" ref="B175:E175" si="59">B163</f>
        <v>4.1968500000000013</v>
      </c>
      <c r="C175" s="336">
        <f t="shared" si="59"/>
        <v>6.5800999999999981</v>
      </c>
      <c r="D175" s="336">
        <f t="shared" si="59"/>
        <v>-2</v>
      </c>
      <c r="E175" s="336">
        <f t="shared" si="59"/>
        <v>-1.5</v>
      </c>
    </row>
    <row r="176" spans="1:5" x14ac:dyDescent="0.2">
      <c r="A176" s="335">
        <v>48731</v>
      </c>
      <c r="B176" s="336">
        <f t="shared" ref="B176:E176" si="60">B164</f>
        <v>5.1387</v>
      </c>
      <c r="C176" s="336">
        <f t="shared" si="60"/>
        <v>7.6681500000000007</v>
      </c>
      <c r="D176" s="336">
        <f t="shared" si="60"/>
        <v>-1</v>
      </c>
      <c r="E176" s="336">
        <f t="shared" si="60"/>
        <v>-2.5</v>
      </c>
    </row>
    <row r="177" spans="1:5" x14ac:dyDescent="0.2">
      <c r="A177" s="335">
        <v>48761</v>
      </c>
      <c r="B177" s="336">
        <f t="shared" ref="B177:E177" si="61">B165</f>
        <v>4.018899999999995</v>
      </c>
      <c r="C177" s="336">
        <f t="shared" si="61"/>
        <v>7.4998499999999986</v>
      </c>
      <c r="D177" s="336">
        <f t="shared" si="61"/>
        <v>4.5</v>
      </c>
      <c r="E177" s="336">
        <f t="shared" si="61"/>
        <v>1</v>
      </c>
    </row>
    <row r="178" spans="1:5" x14ac:dyDescent="0.2">
      <c r="A178" s="335">
        <v>48792</v>
      </c>
      <c r="B178" s="336">
        <f t="shared" ref="B178:E178" si="62">B166</f>
        <v>2.8689499999999981</v>
      </c>
      <c r="C178" s="336">
        <f t="shared" si="62"/>
        <v>6.623349999999995</v>
      </c>
      <c r="D178" s="336">
        <f t="shared" si="62"/>
        <v>4</v>
      </c>
      <c r="E178" s="336">
        <f t="shared" si="62"/>
        <v>0.5</v>
      </c>
    </row>
    <row r="179" spans="1:5" x14ac:dyDescent="0.2">
      <c r="A179" s="335">
        <v>48823</v>
      </c>
      <c r="B179" s="336">
        <f t="shared" ref="B179:E179" si="63">B167</f>
        <v>3.5744499999999988</v>
      </c>
      <c r="C179" s="336">
        <f t="shared" si="63"/>
        <v>6.2266499999999994</v>
      </c>
      <c r="D179" s="336">
        <f t="shared" si="63"/>
        <v>2</v>
      </c>
      <c r="E179" s="336">
        <f t="shared" si="63"/>
        <v>-2</v>
      </c>
    </row>
    <row r="180" spans="1:5" x14ac:dyDescent="0.2">
      <c r="A180" s="335">
        <v>48853</v>
      </c>
      <c r="B180" s="336">
        <f t="shared" ref="B180:E180" si="64">B168</f>
        <v>5.2128999999999976</v>
      </c>
      <c r="C180" s="336">
        <f t="shared" si="64"/>
        <v>3.5881000000000007</v>
      </c>
      <c r="D180" s="336">
        <f t="shared" si="64"/>
        <v>-1.75</v>
      </c>
      <c r="E180" s="336">
        <f t="shared" si="64"/>
        <v>-2</v>
      </c>
    </row>
    <row r="181" spans="1:5" x14ac:dyDescent="0.2">
      <c r="A181" s="335">
        <v>48884</v>
      </c>
      <c r="B181" s="336">
        <f t="shared" ref="B181:E181" si="65">B169</f>
        <v>3.7416499999999999</v>
      </c>
      <c r="C181" s="336">
        <f t="shared" si="65"/>
        <v>2.8069499999999934</v>
      </c>
      <c r="D181" s="336">
        <f t="shared" si="65"/>
        <v>-2</v>
      </c>
      <c r="E181" s="336">
        <f t="shared" si="65"/>
        <v>-2</v>
      </c>
    </row>
    <row r="182" spans="1:5" x14ac:dyDescent="0.2">
      <c r="A182" s="335">
        <v>48914</v>
      </c>
      <c r="B182" s="336">
        <f t="shared" ref="B182:E182" si="66">B170</f>
        <v>1.51755</v>
      </c>
      <c r="C182" s="336">
        <f t="shared" si="66"/>
        <v>1.5245499999999979</v>
      </c>
      <c r="D182" s="336">
        <f t="shared" si="66"/>
        <v>-2</v>
      </c>
      <c r="E182" s="336">
        <f t="shared" si="66"/>
        <v>-2</v>
      </c>
    </row>
    <row r="183" spans="1:5" x14ac:dyDescent="0.2">
      <c r="A183" s="335">
        <v>48945</v>
      </c>
      <c r="B183" s="336">
        <f t="shared" ref="B183:E183" si="67">B171</f>
        <v>1.9017499999999998</v>
      </c>
      <c r="C183" s="336">
        <f t="shared" si="67"/>
        <v>5.046799999999994</v>
      </c>
      <c r="D183" s="336">
        <f t="shared" si="67"/>
        <v>-2</v>
      </c>
      <c r="E183" s="336">
        <f t="shared" si="67"/>
        <v>-2</v>
      </c>
    </row>
    <row r="184" spans="1:5" x14ac:dyDescent="0.2">
      <c r="A184" s="335">
        <v>48976</v>
      </c>
      <c r="B184" s="336">
        <f t="shared" ref="B184:E184" si="68">B172</f>
        <v>3.3162999999999982</v>
      </c>
      <c r="C184" s="336">
        <f t="shared" si="68"/>
        <v>5.7167999999999992</v>
      </c>
      <c r="D184" s="336">
        <f t="shared" si="68"/>
        <v>-1.5</v>
      </c>
      <c r="E184" s="336">
        <f t="shared" si="68"/>
        <v>-2.5</v>
      </c>
    </row>
    <row r="185" spans="1:5" x14ac:dyDescent="0.2">
      <c r="A185" s="335">
        <v>49004</v>
      </c>
      <c r="B185" s="336">
        <f t="shared" ref="B185:E185" si="69">B173</f>
        <v>4.1243499999999997</v>
      </c>
      <c r="C185" s="336">
        <f t="shared" si="69"/>
        <v>6.4991499999999967</v>
      </c>
      <c r="D185" s="336">
        <f t="shared" si="69"/>
        <v>-1.5</v>
      </c>
      <c r="E185" s="336">
        <f t="shared" si="69"/>
        <v>-1.5</v>
      </c>
    </row>
    <row r="186" spans="1:5" x14ac:dyDescent="0.2">
      <c r="A186" s="335">
        <v>49035</v>
      </c>
      <c r="B186" s="336">
        <f t="shared" ref="B186:E186" si="70">B174</f>
        <v>1.2366000000000028</v>
      </c>
      <c r="C186" s="336">
        <f t="shared" si="70"/>
        <v>3.7100000000000009</v>
      </c>
      <c r="D186" s="336">
        <f t="shared" si="70"/>
        <v>-2</v>
      </c>
      <c r="E186" s="336">
        <f t="shared" si="70"/>
        <v>-1</v>
      </c>
    </row>
    <row r="187" spans="1:5" x14ac:dyDescent="0.2">
      <c r="A187" s="335">
        <v>49065</v>
      </c>
      <c r="B187" s="336">
        <f t="shared" ref="B187:E187" si="71">B175</f>
        <v>4.1968500000000013</v>
      </c>
      <c r="C187" s="336">
        <f t="shared" si="71"/>
        <v>6.5800999999999981</v>
      </c>
      <c r="D187" s="336">
        <f t="shared" si="71"/>
        <v>-2</v>
      </c>
      <c r="E187" s="336">
        <f t="shared" si="71"/>
        <v>-1.5</v>
      </c>
    </row>
    <row r="188" spans="1:5" x14ac:dyDescent="0.2">
      <c r="A188" s="335">
        <v>49096</v>
      </c>
      <c r="B188" s="336">
        <f t="shared" ref="B188:E188" si="72">B176</f>
        <v>5.1387</v>
      </c>
      <c r="C188" s="336">
        <f t="shared" si="72"/>
        <v>7.6681500000000007</v>
      </c>
      <c r="D188" s="336">
        <f t="shared" si="72"/>
        <v>-1</v>
      </c>
      <c r="E188" s="336">
        <f t="shared" si="72"/>
        <v>-2.5</v>
      </c>
    </row>
    <row r="189" spans="1:5" x14ac:dyDescent="0.2">
      <c r="A189" s="335">
        <v>49126</v>
      </c>
      <c r="B189" s="336">
        <f t="shared" ref="B189:E189" si="73">B177</f>
        <v>4.018899999999995</v>
      </c>
      <c r="C189" s="336">
        <f t="shared" si="73"/>
        <v>7.4998499999999986</v>
      </c>
      <c r="D189" s="336">
        <f t="shared" si="73"/>
        <v>4.5</v>
      </c>
      <c r="E189" s="336">
        <f t="shared" si="73"/>
        <v>1</v>
      </c>
    </row>
    <row r="190" spans="1:5" x14ac:dyDescent="0.2">
      <c r="A190" s="335">
        <v>49157</v>
      </c>
      <c r="B190" s="336">
        <f t="shared" ref="B190:E190" si="74">B178</f>
        <v>2.8689499999999981</v>
      </c>
      <c r="C190" s="336">
        <f t="shared" si="74"/>
        <v>6.623349999999995</v>
      </c>
      <c r="D190" s="336">
        <f t="shared" si="74"/>
        <v>4</v>
      </c>
      <c r="E190" s="336">
        <f t="shared" si="74"/>
        <v>0.5</v>
      </c>
    </row>
    <row r="191" spans="1:5" x14ac:dyDescent="0.2">
      <c r="A191" s="335">
        <v>49188</v>
      </c>
      <c r="B191" s="336">
        <f t="shared" ref="B191:E191" si="75">B179</f>
        <v>3.5744499999999988</v>
      </c>
      <c r="C191" s="336">
        <f t="shared" si="75"/>
        <v>6.2266499999999994</v>
      </c>
      <c r="D191" s="336">
        <f t="shared" si="75"/>
        <v>2</v>
      </c>
      <c r="E191" s="336">
        <f t="shared" si="75"/>
        <v>-2</v>
      </c>
    </row>
    <row r="192" spans="1:5" x14ac:dyDescent="0.2">
      <c r="A192" s="335">
        <v>49218</v>
      </c>
      <c r="B192" s="336">
        <f t="shared" ref="B192:E192" si="76">B180</f>
        <v>5.2128999999999976</v>
      </c>
      <c r="C192" s="336">
        <f t="shared" si="76"/>
        <v>3.5881000000000007</v>
      </c>
      <c r="D192" s="336">
        <f t="shared" si="76"/>
        <v>-1.75</v>
      </c>
      <c r="E192" s="336">
        <f t="shared" si="76"/>
        <v>-2</v>
      </c>
    </row>
    <row r="193" spans="1:5" x14ac:dyDescent="0.2">
      <c r="A193" s="335">
        <v>49249</v>
      </c>
      <c r="B193" s="336">
        <f t="shared" ref="B193:E193" si="77">B181</f>
        <v>3.7416499999999999</v>
      </c>
      <c r="C193" s="336">
        <f t="shared" si="77"/>
        <v>2.8069499999999934</v>
      </c>
      <c r="D193" s="336">
        <f t="shared" si="77"/>
        <v>-2</v>
      </c>
      <c r="E193" s="336">
        <f t="shared" si="77"/>
        <v>-2</v>
      </c>
    </row>
    <row r="194" spans="1:5" x14ac:dyDescent="0.2">
      <c r="A194" s="335">
        <v>49279</v>
      </c>
      <c r="B194" s="336">
        <f t="shared" ref="B194:E194" si="78">B182</f>
        <v>1.51755</v>
      </c>
      <c r="C194" s="336">
        <f t="shared" si="78"/>
        <v>1.5245499999999979</v>
      </c>
      <c r="D194" s="336">
        <f t="shared" si="78"/>
        <v>-2</v>
      </c>
      <c r="E194" s="336">
        <f t="shared" si="78"/>
        <v>-2</v>
      </c>
    </row>
    <row r="195" spans="1:5" x14ac:dyDescent="0.2">
      <c r="A195" s="335">
        <v>49310</v>
      </c>
      <c r="B195" s="336">
        <f t="shared" ref="B195:E195" si="79">B183</f>
        <v>1.9017499999999998</v>
      </c>
      <c r="C195" s="336">
        <f t="shared" si="79"/>
        <v>5.046799999999994</v>
      </c>
      <c r="D195" s="336">
        <f t="shared" si="79"/>
        <v>-2</v>
      </c>
      <c r="E195" s="336">
        <f t="shared" si="79"/>
        <v>-2</v>
      </c>
    </row>
    <row r="196" spans="1:5" x14ac:dyDescent="0.2">
      <c r="A196" s="335">
        <v>49341</v>
      </c>
      <c r="B196" s="336">
        <f t="shared" ref="B196:E196" si="80">B184</f>
        <v>3.3162999999999982</v>
      </c>
      <c r="C196" s="336">
        <f t="shared" si="80"/>
        <v>5.7167999999999992</v>
      </c>
      <c r="D196" s="336">
        <f t="shared" si="80"/>
        <v>-1.5</v>
      </c>
      <c r="E196" s="336">
        <f t="shared" si="80"/>
        <v>-2.5</v>
      </c>
    </row>
    <row r="197" spans="1:5" x14ac:dyDescent="0.2">
      <c r="A197" s="335">
        <v>49369</v>
      </c>
      <c r="B197" s="336">
        <f t="shared" ref="B197:E197" si="81">B185</f>
        <v>4.1243499999999997</v>
      </c>
      <c r="C197" s="336">
        <f t="shared" si="81"/>
        <v>6.4991499999999967</v>
      </c>
      <c r="D197" s="336">
        <f t="shared" si="81"/>
        <v>-1.5</v>
      </c>
      <c r="E197" s="336">
        <f t="shared" si="81"/>
        <v>-1.5</v>
      </c>
    </row>
    <row r="198" spans="1:5" x14ac:dyDescent="0.2">
      <c r="A198" s="335">
        <v>49400</v>
      </c>
      <c r="B198" s="336">
        <f t="shared" ref="B198:E198" si="82">B186</f>
        <v>1.2366000000000028</v>
      </c>
      <c r="C198" s="336">
        <f t="shared" si="82"/>
        <v>3.7100000000000009</v>
      </c>
      <c r="D198" s="336">
        <f t="shared" si="82"/>
        <v>-2</v>
      </c>
      <c r="E198" s="336">
        <f t="shared" si="82"/>
        <v>-1</v>
      </c>
    </row>
    <row r="199" spans="1:5" x14ac:dyDescent="0.2">
      <c r="A199" s="335">
        <v>49430</v>
      </c>
      <c r="B199" s="336">
        <f t="shared" ref="B199:E199" si="83">B187</f>
        <v>4.1968500000000013</v>
      </c>
      <c r="C199" s="336">
        <f t="shared" si="83"/>
        <v>6.5800999999999981</v>
      </c>
      <c r="D199" s="336">
        <f t="shared" si="83"/>
        <v>-2</v>
      </c>
      <c r="E199" s="336">
        <f t="shared" si="83"/>
        <v>-1.5</v>
      </c>
    </row>
    <row r="200" spans="1:5" x14ac:dyDescent="0.2">
      <c r="A200" s="335">
        <v>49461</v>
      </c>
      <c r="B200" s="336">
        <f t="shared" ref="B200:E200" si="84">B188</f>
        <v>5.1387</v>
      </c>
      <c r="C200" s="336">
        <f t="shared" si="84"/>
        <v>7.6681500000000007</v>
      </c>
      <c r="D200" s="336">
        <f t="shared" si="84"/>
        <v>-1</v>
      </c>
      <c r="E200" s="336">
        <f t="shared" si="84"/>
        <v>-2.5</v>
      </c>
    </row>
    <row r="201" spans="1:5" x14ac:dyDescent="0.2">
      <c r="A201" s="335">
        <v>49491</v>
      </c>
      <c r="B201" s="336">
        <f t="shared" ref="B201:E201" si="85">B189</f>
        <v>4.018899999999995</v>
      </c>
      <c r="C201" s="336">
        <f t="shared" si="85"/>
        <v>7.4998499999999986</v>
      </c>
      <c r="D201" s="336">
        <f t="shared" si="85"/>
        <v>4.5</v>
      </c>
      <c r="E201" s="336">
        <f t="shared" si="85"/>
        <v>1</v>
      </c>
    </row>
    <row r="202" spans="1:5" x14ac:dyDescent="0.2">
      <c r="A202" s="335">
        <v>49522</v>
      </c>
      <c r="B202" s="336">
        <f t="shared" ref="B202:E202" si="86">B190</f>
        <v>2.8689499999999981</v>
      </c>
      <c r="C202" s="336">
        <f t="shared" si="86"/>
        <v>6.623349999999995</v>
      </c>
      <c r="D202" s="336">
        <f t="shared" si="86"/>
        <v>4</v>
      </c>
      <c r="E202" s="336">
        <f t="shared" si="86"/>
        <v>0.5</v>
      </c>
    </row>
    <row r="203" spans="1:5" x14ac:dyDescent="0.2">
      <c r="A203" s="335">
        <v>49553</v>
      </c>
      <c r="B203" s="336">
        <f t="shared" ref="B203:E203" si="87">B191</f>
        <v>3.5744499999999988</v>
      </c>
      <c r="C203" s="336">
        <f t="shared" si="87"/>
        <v>6.2266499999999994</v>
      </c>
      <c r="D203" s="336">
        <f t="shared" si="87"/>
        <v>2</v>
      </c>
      <c r="E203" s="336">
        <f t="shared" si="87"/>
        <v>-2</v>
      </c>
    </row>
    <row r="204" spans="1:5" x14ac:dyDescent="0.2">
      <c r="A204" s="335">
        <v>49583</v>
      </c>
      <c r="B204" s="336">
        <f t="shared" ref="B204:E204" si="88">B192</f>
        <v>5.2128999999999976</v>
      </c>
      <c r="C204" s="336">
        <f t="shared" si="88"/>
        <v>3.5881000000000007</v>
      </c>
      <c r="D204" s="336">
        <f t="shared" si="88"/>
        <v>-1.75</v>
      </c>
      <c r="E204" s="336">
        <f t="shared" si="88"/>
        <v>-2</v>
      </c>
    </row>
    <row r="205" spans="1:5" x14ac:dyDescent="0.2">
      <c r="A205" s="335">
        <v>49614</v>
      </c>
      <c r="B205" s="336">
        <f t="shared" ref="B205:E205" si="89">B193</f>
        <v>3.7416499999999999</v>
      </c>
      <c r="C205" s="336">
        <f t="shared" si="89"/>
        <v>2.8069499999999934</v>
      </c>
      <c r="D205" s="336">
        <f t="shared" si="89"/>
        <v>-2</v>
      </c>
      <c r="E205" s="336">
        <f t="shared" si="89"/>
        <v>-2</v>
      </c>
    </row>
    <row r="206" spans="1:5" x14ac:dyDescent="0.2">
      <c r="A206" s="335">
        <v>49644</v>
      </c>
      <c r="B206" s="336">
        <f t="shared" ref="B206:E206" si="90">B194</f>
        <v>1.51755</v>
      </c>
      <c r="C206" s="336">
        <f t="shared" si="90"/>
        <v>1.5245499999999979</v>
      </c>
      <c r="D206" s="336">
        <f t="shared" si="90"/>
        <v>-2</v>
      </c>
      <c r="E206" s="336">
        <f t="shared" si="90"/>
        <v>-2</v>
      </c>
    </row>
    <row r="207" spans="1:5" x14ac:dyDescent="0.2">
      <c r="A207" s="335">
        <v>49675</v>
      </c>
      <c r="B207" s="336">
        <f t="shared" ref="B207:E207" si="91">B195</f>
        <v>1.9017499999999998</v>
      </c>
      <c r="C207" s="336">
        <f t="shared" si="91"/>
        <v>5.046799999999994</v>
      </c>
      <c r="D207" s="336">
        <f t="shared" si="91"/>
        <v>-2</v>
      </c>
      <c r="E207" s="336">
        <f t="shared" si="91"/>
        <v>-2</v>
      </c>
    </row>
    <row r="208" spans="1:5" x14ac:dyDescent="0.2">
      <c r="A208" s="335">
        <v>49706</v>
      </c>
      <c r="B208" s="336">
        <f t="shared" ref="B208:E208" si="92">B196</f>
        <v>3.3162999999999982</v>
      </c>
      <c r="C208" s="336">
        <f t="shared" si="92"/>
        <v>5.7167999999999992</v>
      </c>
      <c r="D208" s="336">
        <f t="shared" si="92"/>
        <v>-1.5</v>
      </c>
      <c r="E208" s="336">
        <f t="shared" si="92"/>
        <v>-2.5</v>
      </c>
    </row>
    <row r="209" spans="1:5" x14ac:dyDescent="0.2">
      <c r="A209" s="335">
        <v>49735</v>
      </c>
      <c r="B209" s="336">
        <f t="shared" ref="B209:E209" si="93">B197</f>
        <v>4.1243499999999997</v>
      </c>
      <c r="C209" s="336">
        <f t="shared" si="93"/>
        <v>6.4991499999999967</v>
      </c>
      <c r="D209" s="336">
        <f t="shared" si="93"/>
        <v>-1.5</v>
      </c>
      <c r="E209" s="336">
        <f t="shared" si="93"/>
        <v>-1.5</v>
      </c>
    </row>
    <row r="210" spans="1:5" x14ac:dyDescent="0.2">
      <c r="A210" s="335">
        <v>49766</v>
      </c>
      <c r="B210" s="336">
        <f t="shared" ref="B210:E210" si="94">B198</f>
        <v>1.2366000000000028</v>
      </c>
      <c r="C210" s="336">
        <f t="shared" si="94"/>
        <v>3.7100000000000009</v>
      </c>
      <c r="D210" s="336">
        <f t="shared" si="94"/>
        <v>-2</v>
      </c>
      <c r="E210" s="336">
        <f t="shared" si="94"/>
        <v>-1</v>
      </c>
    </row>
    <row r="211" spans="1:5" x14ac:dyDescent="0.2">
      <c r="A211" s="335">
        <v>49796</v>
      </c>
      <c r="B211" s="336">
        <f t="shared" ref="B211:E211" si="95">B199</f>
        <v>4.1968500000000013</v>
      </c>
      <c r="C211" s="336">
        <f t="shared" si="95"/>
        <v>6.5800999999999981</v>
      </c>
      <c r="D211" s="336">
        <f t="shared" si="95"/>
        <v>-2</v>
      </c>
      <c r="E211" s="336">
        <f t="shared" si="95"/>
        <v>-1.5</v>
      </c>
    </row>
    <row r="212" spans="1:5" x14ac:dyDescent="0.2">
      <c r="A212" s="335">
        <v>49827</v>
      </c>
      <c r="B212" s="336">
        <f t="shared" ref="B212:E212" si="96">B200</f>
        <v>5.1387</v>
      </c>
      <c r="C212" s="336">
        <f t="shared" si="96"/>
        <v>7.6681500000000007</v>
      </c>
      <c r="D212" s="336">
        <f t="shared" si="96"/>
        <v>-1</v>
      </c>
      <c r="E212" s="336">
        <f t="shared" si="96"/>
        <v>-2.5</v>
      </c>
    </row>
    <row r="213" spans="1:5" x14ac:dyDescent="0.2">
      <c r="A213" s="335">
        <v>49857</v>
      </c>
      <c r="B213" s="336">
        <f t="shared" ref="B213:E213" si="97">B201</f>
        <v>4.018899999999995</v>
      </c>
      <c r="C213" s="336">
        <f t="shared" si="97"/>
        <v>7.4998499999999986</v>
      </c>
      <c r="D213" s="336">
        <f t="shared" si="97"/>
        <v>4.5</v>
      </c>
      <c r="E213" s="336">
        <f t="shared" si="97"/>
        <v>1</v>
      </c>
    </row>
    <row r="214" spans="1:5" x14ac:dyDescent="0.2">
      <c r="A214" s="335">
        <v>49888</v>
      </c>
      <c r="B214" s="336">
        <f t="shared" ref="B214:E214" si="98">B202</f>
        <v>2.8689499999999981</v>
      </c>
      <c r="C214" s="336">
        <f t="shared" si="98"/>
        <v>6.623349999999995</v>
      </c>
      <c r="D214" s="336">
        <f t="shared" si="98"/>
        <v>4</v>
      </c>
      <c r="E214" s="336">
        <f t="shared" si="98"/>
        <v>0.5</v>
      </c>
    </row>
    <row r="215" spans="1:5" x14ac:dyDescent="0.2">
      <c r="A215" s="335">
        <v>49919</v>
      </c>
      <c r="B215" s="336">
        <f t="shared" ref="B215:E215" si="99">B203</f>
        <v>3.5744499999999988</v>
      </c>
      <c r="C215" s="336">
        <f t="shared" si="99"/>
        <v>6.2266499999999994</v>
      </c>
      <c r="D215" s="336">
        <f t="shared" si="99"/>
        <v>2</v>
      </c>
      <c r="E215" s="336">
        <f t="shared" si="99"/>
        <v>-2</v>
      </c>
    </row>
    <row r="216" spans="1:5" x14ac:dyDescent="0.2">
      <c r="A216" s="335">
        <v>49949</v>
      </c>
      <c r="B216" s="336">
        <f t="shared" ref="B216:E216" si="100">B204</f>
        <v>5.2128999999999976</v>
      </c>
      <c r="C216" s="336">
        <f t="shared" si="100"/>
        <v>3.5881000000000007</v>
      </c>
      <c r="D216" s="336">
        <f t="shared" si="100"/>
        <v>-1.75</v>
      </c>
      <c r="E216" s="336">
        <f t="shared" si="100"/>
        <v>-2</v>
      </c>
    </row>
    <row r="217" spans="1:5" x14ac:dyDescent="0.2">
      <c r="A217" s="335">
        <v>49980</v>
      </c>
      <c r="B217" s="336">
        <f t="shared" ref="B217:E217" si="101">B205</f>
        <v>3.7416499999999999</v>
      </c>
      <c r="C217" s="336">
        <f t="shared" si="101"/>
        <v>2.8069499999999934</v>
      </c>
      <c r="D217" s="336">
        <f t="shared" si="101"/>
        <v>-2</v>
      </c>
      <c r="E217" s="336">
        <f t="shared" si="101"/>
        <v>-2</v>
      </c>
    </row>
    <row r="218" spans="1:5" x14ac:dyDescent="0.2">
      <c r="A218" s="335">
        <v>50010</v>
      </c>
      <c r="B218" s="336">
        <f t="shared" ref="B218:E218" si="102">B206</f>
        <v>1.51755</v>
      </c>
      <c r="C218" s="336">
        <f t="shared" si="102"/>
        <v>1.5245499999999979</v>
      </c>
      <c r="D218" s="336">
        <f t="shared" si="102"/>
        <v>-2</v>
      </c>
      <c r="E218" s="336">
        <f t="shared" si="102"/>
        <v>-2</v>
      </c>
    </row>
    <row r="219" spans="1:5" x14ac:dyDescent="0.2">
      <c r="A219" s="335">
        <v>50041</v>
      </c>
      <c r="B219" s="336">
        <f t="shared" ref="B219:E219" si="103">B207</f>
        <v>1.9017499999999998</v>
      </c>
      <c r="C219" s="336">
        <f t="shared" si="103"/>
        <v>5.046799999999994</v>
      </c>
      <c r="D219" s="336">
        <f t="shared" si="103"/>
        <v>-2</v>
      </c>
      <c r="E219" s="336">
        <f t="shared" si="103"/>
        <v>-2</v>
      </c>
    </row>
    <row r="220" spans="1:5" x14ac:dyDescent="0.2">
      <c r="A220" s="335">
        <v>50072</v>
      </c>
      <c r="B220" s="336">
        <f t="shared" ref="B220:E220" si="104">B208</f>
        <v>3.3162999999999982</v>
      </c>
      <c r="C220" s="336">
        <f t="shared" si="104"/>
        <v>5.7167999999999992</v>
      </c>
      <c r="D220" s="336">
        <f t="shared" si="104"/>
        <v>-1.5</v>
      </c>
      <c r="E220" s="336">
        <f t="shared" si="104"/>
        <v>-2.5</v>
      </c>
    </row>
    <row r="221" spans="1:5" x14ac:dyDescent="0.2">
      <c r="A221" s="335">
        <v>50100</v>
      </c>
      <c r="B221" s="336">
        <f t="shared" ref="B221:E221" si="105">B209</f>
        <v>4.1243499999999997</v>
      </c>
      <c r="C221" s="336">
        <f t="shared" si="105"/>
        <v>6.4991499999999967</v>
      </c>
      <c r="D221" s="336">
        <f t="shared" si="105"/>
        <v>-1.5</v>
      </c>
      <c r="E221" s="336">
        <f t="shared" si="105"/>
        <v>-1.5</v>
      </c>
    </row>
    <row r="222" spans="1:5" x14ac:dyDescent="0.2">
      <c r="A222" s="335">
        <v>50131</v>
      </c>
      <c r="B222" s="336">
        <f t="shared" ref="B222:E222" si="106">B210</f>
        <v>1.2366000000000028</v>
      </c>
      <c r="C222" s="336">
        <f t="shared" si="106"/>
        <v>3.7100000000000009</v>
      </c>
      <c r="D222" s="336">
        <f t="shared" si="106"/>
        <v>-2</v>
      </c>
      <c r="E222" s="336">
        <f t="shared" si="106"/>
        <v>-1</v>
      </c>
    </row>
    <row r="223" spans="1:5" x14ac:dyDescent="0.2">
      <c r="A223" s="335">
        <v>50161</v>
      </c>
      <c r="B223" s="336">
        <f t="shared" ref="B223:E223" si="107">B211</f>
        <v>4.1968500000000013</v>
      </c>
      <c r="C223" s="336">
        <f t="shared" si="107"/>
        <v>6.5800999999999981</v>
      </c>
      <c r="D223" s="336">
        <f t="shared" si="107"/>
        <v>-2</v>
      </c>
      <c r="E223" s="336">
        <f t="shared" si="107"/>
        <v>-1.5</v>
      </c>
    </row>
    <row r="224" spans="1:5" x14ac:dyDescent="0.2">
      <c r="A224" s="335">
        <v>50192</v>
      </c>
      <c r="B224" s="336">
        <f t="shared" ref="B224:E224" si="108">B212</f>
        <v>5.1387</v>
      </c>
      <c r="C224" s="336">
        <f t="shared" si="108"/>
        <v>7.6681500000000007</v>
      </c>
      <c r="D224" s="336">
        <f t="shared" si="108"/>
        <v>-1</v>
      </c>
      <c r="E224" s="336">
        <f t="shared" si="108"/>
        <v>-2.5</v>
      </c>
    </row>
    <row r="225" spans="1:5" x14ac:dyDescent="0.2">
      <c r="A225" s="335">
        <v>50222</v>
      </c>
      <c r="B225" s="336">
        <f t="shared" ref="B225:E225" si="109">B213</f>
        <v>4.018899999999995</v>
      </c>
      <c r="C225" s="336">
        <f t="shared" si="109"/>
        <v>7.4998499999999986</v>
      </c>
      <c r="D225" s="336">
        <f t="shared" si="109"/>
        <v>4.5</v>
      </c>
      <c r="E225" s="336">
        <f t="shared" si="109"/>
        <v>1</v>
      </c>
    </row>
    <row r="226" spans="1:5" x14ac:dyDescent="0.2">
      <c r="A226" s="335">
        <v>50253</v>
      </c>
      <c r="B226" s="336">
        <f t="shared" ref="B226:E226" si="110">B214</f>
        <v>2.8689499999999981</v>
      </c>
      <c r="C226" s="336">
        <f t="shared" si="110"/>
        <v>6.623349999999995</v>
      </c>
      <c r="D226" s="336">
        <f t="shared" si="110"/>
        <v>4</v>
      </c>
      <c r="E226" s="336">
        <f t="shared" si="110"/>
        <v>0.5</v>
      </c>
    </row>
    <row r="227" spans="1:5" x14ac:dyDescent="0.2">
      <c r="A227" s="335">
        <v>50284</v>
      </c>
      <c r="B227" s="336">
        <f t="shared" ref="B227:E227" si="111">B215</f>
        <v>3.5744499999999988</v>
      </c>
      <c r="C227" s="336">
        <f t="shared" si="111"/>
        <v>6.2266499999999994</v>
      </c>
      <c r="D227" s="336">
        <f t="shared" si="111"/>
        <v>2</v>
      </c>
      <c r="E227" s="336">
        <f t="shared" si="111"/>
        <v>-2</v>
      </c>
    </row>
    <row r="228" spans="1:5" x14ac:dyDescent="0.2">
      <c r="A228" s="335">
        <v>50314</v>
      </c>
      <c r="B228" s="336">
        <f t="shared" ref="B228:E228" si="112">B216</f>
        <v>5.2128999999999976</v>
      </c>
      <c r="C228" s="336">
        <f t="shared" si="112"/>
        <v>3.5881000000000007</v>
      </c>
      <c r="D228" s="336">
        <f t="shared" si="112"/>
        <v>-1.75</v>
      </c>
      <c r="E228" s="336">
        <f t="shared" si="112"/>
        <v>-2</v>
      </c>
    </row>
    <row r="229" spans="1:5" x14ac:dyDescent="0.2">
      <c r="A229" s="335">
        <v>50345</v>
      </c>
      <c r="B229" s="336">
        <f t="shared" ref="B229:E229" si="113">B217</f>
        <v>3.7416499999999999</v>
      </c>
      <c r="C229" s="336">
        <f t="shared" si="113"/>
        <v>2.8069499999999934</v>
      </c>
      <c r="D229" s="336">
        <f t="shared" si="113"/>
        <v>-2</v>
      </c>
      <c r="E229" s="336">
        <f t="shared" si="113"/>
        <v>-2</v>
      </c>
    </row>
    <row r="230" spans="1:5" x14ac:dyDescent="0.2">
      <c r="A230" s="335">
        <v>50375</v>
      </c>
      <c r="B230" s="336">
        <f t="shared" ref="B230:E230" si="114">B218</f>
        <v>1.51755</v>
      </c>
      <c r="C230" s="336">
        <f t="shared" si="114"/>
        <v>1.5245499999999979</v>
      </c>
      <c r="D230" s="336">
        <f t="shared" si="114"/>
        <v>-2</v>
      </c>
      <c r="E230" s="336">
        <f t="shared" si="114"/>
        <v>-2</v>
      </c>
    </row>
    <row r="231" spans="1:5" x14ac:dyDescent="0.2">
      <c r="A231" s="335">
        <v>50406</v>
      </c>
      <c r="B231" s="336">
        <f t="shared" ref="B231:E231" si="115">B219</f>
        <v>1.9017499999999998</v>
      </c>
      <c r="C231" s="336">
        <f t="shared" si="115"/>
        <v>5.046799999999994</v>
      </c>
      <c r="D231" s="336">
        <f t="shared" si="115"/>
        <v>-2</v>
      </c>
      <c r="E231" s="336">
        <f t="shared" si="115"/>
        <v>-2</v>
      </c>
    </row>
    <row r="232" spans="1:5" x14ac:dyDescent="0.2">
      <c r="A232" s="335">
        <v>50437</v>
      </c>
      <c r="B232" s="336">
        <f t="shared" ref="B232:E232" si="116">B220</f>
        <v>3.3162999999999982</v>
      </c>
      <c r="C232" s="336">
        <f t="shared" si="116"/>
        <v>5.7167999999999992</v>
      </c>
      <c r="D232" s="336">
        <f t="shared" si="116"/>
        <v>-1.5</v>
      </c>
      <c r="E232" s="336">
        <f t="shared" si="116"/>
        <v>-2.5</v>
      </c>
    </row>
    <row r="233" spans="1:5" x14ac:dyDescent="0.2">
      <c r="A233" s="335">
        <v>50465</v>
      </c>
      <c r="B233" s="336">
        <f t="shared" ref="B233:E233" si="117">B221</f>
        <v>4.1243499999999997</v>
      </c>
      <c r="C233" s="336">
        <f t="shared" si="117"/>
        <v>6.4991499999999967</v>
      </c>
      <c r="D233" s="336">
        <f t="shared" si="117"/>
        <v>-1.5</v>
      </c>
      <c r="E233" s="336">
        <f t="shared" si="117"/>
        <v>-1.5</v>
      </c>
    </row>
    <row r="234" spans="1:5" x14ac:dyDescent="0.2">
      <c r="A234" s="335">
        <v>50496</v>
      </c>
      <c r="B234" s="336">
        <f t="shared" ref="B234:E234" si="118">B222</f>
        <v>1.2366000000000028</v>
      </c>
      <c r="C234" s="336">
        <f t="shared" si="118"/>
        <v>3.7100000000000009</v>
      </c>
      <c r="D234" s="336">
        <f t="shared" si="118"/>
        <v>-2</v>
      </c>
      <c r="E234" s="336">
        <f t="shared" si="118"/>
        <v>-1</v>
      </c>
    </row>
    <row r="235" spans="1:5" x14ac:dyDescent="0.2">
      <c r="A235" s="335">
        <v>50526</v>
      </c>
      <c r="B235" s="336">
        <f t="shared" ref="B235:E235" si="119">B223</f>
        <v>4.1968500000000013</v>
      </c>
      <c r="C235" s="336">
        <f t="shared" si="119"/>
        <v>6.5800999999999981</v>
      </c>
      <c r="D235" s="336">
        <f t="shared" si="119"/>
        <v>-2</v>
      </c>
      <c r="E235" s="336">
        <f t="shared" si="119"/>
        <v>-1.5</v>
      </c>
    </row>
    <row r="236" spans="1:5" x14ac:dyDescent="0.2">
      <c r="A236" s="335">
        <v>50557</v>
      </c>
      <c r="B236" s="336">
        <f t="shared" ref="B236:E236" si="120">B224</f>
        <v>5.1387</v>
      </c>
      <c r="C236" s="336">
        <f t="shared" si="120"/>
        <v>7.6681500000000007</v>
      </c>
      <c r="D236" s="336">
        <f t="shared" si="120"/>
        <v>-1</v>
      </c>
      <c r="E236" s="336">
        <f t="shared" si="120"/>
        <v>-2.5</v>
      </c>
    </row>
    <row r="237" spans="1:5" x14ac:dyDescent="0.2">
      <c r="A237" s="335">
        <v>50587</v>
      </c>
      <c r="B237" s="336">
        <f t="shared" ref="B237:E237" si="121">B225</f>
        <v>4.018899999999995</v>
      </c>
      <c r="C237" s="336">
        <f t="shared" si="121"/>
        <v>7.4998499999999986</v>
      </c>
      <c r="D237" s="336">
        <f t="shared" si="121"/>
        <v>4.5</v>
      </c>
      <c r="E237" s="336">
        <f t="shared" si="121"/>
        <v>1</v>
      </c>
    </row>
    <row r="238" spans="1:5" x14ac:dyDescent="0.2">
      <c r="A238" s="335">
        <v>50618</v>
      </c>
      <c r="B238" s="336">
        <f t="shared" ref="B238:E238" si="122">B226</f>
        <v>2.8689499999999981</v>
      </c>
      <c r="C238" s="336">
        <f t="shared" si="122"/>
        <v>6.623349999999995</v>
      </c>
      <c r="D238" s="336">
        <f t="shared" si="122"/>
        <v>4</v>
      </c>
      <c r="E238" s="336">
        <f t="shared" si="122"/>
        <v>0.5</v>
      </c>
    </row>
    <row r="239" spans="1:5" x14ac:dyDescent="0.2">
      <c r="A239" s="335">
        <v>50649</v>
      </c>
      <c r="B239" s="336">
        <f t="shared" ref="B239:E239" si="123">B227</f>
        <v>3.5744499999999988</v>
      </c>
      <c r="C239" s="336">
        <f t="shared" si="123"/>
        <v>6.2266499999999994</v>
      </c>
      <c r="D239" s="336">
        <f t="shared" si="123"/>
        <v>2</v>
      </c>
      <c r="E239" s="336">
        <f t="shared" si="123"/>
        <v>-2</v>
      </c>
    </row>
    <row r="240" spans="1:5" x14ac:dyDescent="0.2">
      <c r="A240" s="335">
        <v>50679</v>
      </c>
      <c r="B240" s="336">
        <f t="shared" ref="B240:E240" si="124">B228</f>
        <v>5.2128999999999976</v>
      </c>
      <c r="C240" s="336">
        <f t="shared" si="124"/>
        <v>3.5881000000000007</v>
      </c>
      <c r="D240" s="336">
        <f t="shared" si="124"/>
        <v>-1.75</v>
      </c>
      <c r="E240" s="336">
        <f t="shared" si="124"/>
        <v>-2</v>
      </c>
    </row>
    <row r="241" spans="1:5" x14ac:dyDescent="0.2">
      <c r="A241" s="335">
        <v>50710</v>
      </c>
      <c r="B241" s="336">
        <f t="shared" ref="B241:E241" si="125">B229</f>
        <v>3.7416499999999999</v>
      </c>
      <c r="C241" s="336">
        <f t="shared" si="125"/>
        <v>2.8069499999999934</v>
      </c>
      <c r="D241" s="336">
        <f t="shared" si="125"/>
        <v>-2</v>
      </c>
      <c r="E241" s="336">
        <f t="shared" si="125"/>
        <v>-2</v>
      </c>
    </row>
    <row r="242" spans="1:5" x14ac:dyDescent="0.2">
      <c r="A242" s="335">
        <v>50740</v>
      </c>
      <c r="B242" s="336">
        <f t="shared" ref="B242:E242" si="126">B230</f>
        <v>1.51755</v>
      </c>
      <c r="C242" s="336">
        <f t="shared" si="126"/>
        <v>1.5245499999999979</v>
      </c>
      <c r="D242" s="336">
        <f t="shared" si="126"/>
        <v>-2</v>
      </c>
      <c r="E242" s="336">
        <f t="shared" si="126"/>
        <v>-2</v>
      </c>
    </row>
    <row r="243" spans="1:5" x14ac:dyDescent="0.2">
      <c r="A243" s="335">
        <v>50771</v>
      </c>
      <c r="B243" s="336">
        <f t="shared" ref="B243:E243" si="127">B231</f>
        <v>1.9017499999999998</v>
      </c>
      <c r="C243" s="336">
        <f t="shared" si="127"/>
        <v>5.046799999999994</v>
      </c>
      <c r="D243" s="336">
        <f t="shared" si="127"/>
        <v>-2</v>
      </c>
      <c r="E243" s="336">
        <f t="shared" si="127"/>
        <v>-2</v>
      </c>
    </row>
    <row r="244" spans="1:5" x14ac:dyDescent="0.2">
      <c r="A244" s="335">
        <v>50802</v>
      </c>
      <c r="B244" s="336">
        <f t="shared" ref="B244:E244" si="128">B232</f>
        <v>3.3162999999999982</v>
      </c>
      <c r="C244" s="336">
        <f t="shared" si="128"/>
        <v>5.7167999999999992</v>
      </c>
      <c r="D244" s="336">
        <f t="shared" si="128"/>
        <v>-1.5</v>
      </c>
      <c r="E244" s="336">
        <f t="shared" si="128"/>
        <v>-2.5</v>
      </c>
    </row>
    <row r="245" spans="1:5" x14ac:dyDescent="0.2">
      <c r="A245" s="335">
        <v>50830</v>
      </c>
      <c r="B245" s="336">
        <f t="shared" ref="B245:E245" si="129">B233</f>
        <v>4.1243499999999997</v>
      </c>
      <c r="C245" s="336">
        <f t="shared" si="129"/>
        <v>6.4991499999999967</v>
      </c>
      <c r="D245" s="336">
        <f t="shared" si="129"/>
        <v>-1.5</v>
      </c>
      <c r="E245" s="336">
        <f t="shared" si="129"/>
        <v>-1.5</v>
      </c>
    </row>
    <row r="246" spans="1:5" x14ac:dyDescent="0.2">
      <c r="A246" s="335">
        <v>50861</v>
      </c>
      <c r="B246" s="336">
        <f t="shared" ref="B246:E246" si="130">B234</f>
        <v>1.2366000000000028</v>
      </c>
      <c r="C246" s="336">
        <f t="shared" si="130"/>
        <v>3.7100000000000009</v>
      </c>
      <c r="D246" s="336">
        <f t="shared" si="130"/>
        <v>-2</v>
      </c>
      <c r="E246" s="336">
        <f t="shared" si="130"/>
        <v>-1</v>
      </c>
    </row>
    <row r="247" spans="1:5" x14ac:dyDescent="0.2">
      <c r="A247" s="335">
        <v>50891</v>
      </c>
      <c r="B247" s="336">
        <f t="shared" ref="B247:E247" si="131">B235</f>
        <v>4.1968500000000013</v>
      </c>
      <c r="C247" s="336">
        <f t="shared" si="131"/>
        <v>6.5800999999999981</v>
      </c>
      <c r="D247" s="336">
        <f t="shared" si="131"/>
        <v>-2</v>
      </c>
      <c r="E247" s="336">
        <f t="shared" si="131"/>
        <v>-1.5</v>
      </c>
    </row>
    <row r="248" spans="1:5" x14ac:dyDescent="0.2">
      <c r="A248" s="335">
        <v>50922</v>
      </c>
      <c r="B248" s="336">
        <f t="shared" ref="B248:E248" si="132">B236</f>
        <v>5.1387</v>
      </c>
      <c r="C248" s="336">
        <f t="shared" si="132"/>
        <v>7.6681500000000007</v>
      </c>
      <c r="D248" s="336">
        <f t="shared" si="132"/>
        <v>-1</v>
      </c>
      <c r="E248" s="336">
        <f t="shared" si="132"/>
        <v>-2.5</v>
      </c>
    </row>
    <row r="249" spans="1:5" x14ac:dyDescent="0.2">
      <c r="A249" s="335">
        <v>50952</v>
      </c>
      <c r="B249" s="336">
        <f t="shared" ref="B249:E249" si="133">B237</f>
        <v>4.018899999999995</v>
      </c>
      <c r="C249" s="336">
        <f t="shared" si="133"/>
        <v>7.4998499999999986</v>
      </c>
      <c r="D249" s="336">
        <f t="shared" si="133"/>
        <v>4.5</v>
      </c>
      <c r="E249" s="336">
        <f t="shared" si="133"/>
        <v>1</v>
      </c>
    </row>
    <row r="250" spans="1:5" x14ac:dyDescent="0.2">
      <c r="A250" s="335">
        <v>50983</v>
      </c>
      <c r="B250" s="336">
        <f t="shared" ref="B250:E250" si="134">B238</f>
        <v>2.8689499999999981</v>
      </c>
      <c r="C250" s="336">
        <f t="shared" si="134"/>
        <v>6.623349999999995</v>
      </c>
      <c r="D250" s="336">
        <f t="shared" si="134"/>
        <v>4</v>
      </c>
      <c r="E250" s="336">
        <f t="shared" si="134"/>
        <v>0.5</v>
      </c>
    </row>
    <row r="251" spans="1:5" x14ac:dyDescent="0.2">
      <c r="A251" s="335">
        <v>51014</v>
      </c>
      <c r="B251" s="336">
        <f t="shared" ref="B251:E251" si="135">B239</f>
        <v>3.5744499999999988</v>
      </c>
      <c r="C251" s="336">
        <f t="shared" si="135"/>
        <v>6.2266499999999994</v>
      </c>
      <c r="D251" s="336">
        <f t="shared" si="135"/>
        <v>2</v>
      </c>
      <c r="E251" s="336">
        <f t="shared" si="135"/>
        <v>-2</v>
      </c>
    </row>
    <row r="252" spans="1:5" x14ac:dyDescent="0.2">
      <c r="A252" s="335">
        <v>51044</v>
      </c>
      <c r="B252" s="336">
        <f t="shared" ref="B252:E252" si="136">B240</f>
        <v>5.2128999999999976</v>
      </c>
      <c r="C252" s="336">
        <f t="shared" si="136"/>
        <v>3.5881000000000007</v>
      </c>
      <c r="D252" s="336">
        <f t="shared" si="136"/>
        <v>-1.75</v>
      </c>
      <c r="E252" s="336">
        <f t="shared" si="136"/>
        <v>-2</v>
      </c>
    </row>
    <row r="253" spans="1:5" x14ac:dyDescent="0.2">
      <c r="A253" s="335">
        <v>51075</v>
      </c>
      <c r="B253" s="336">
        <f t="shared" ref="B253:E253" si="137">B241</f>
        <v>3.7416499999999999</v>
      </c>
      <c r="C253" s="336">
        <f t="shared" si="137"/>
        <v>2.8069499999999934</v>
      </c>
      <c r="D253" s="336">
        <f t="shared" si="137"/>
        <v>-2</v>
      </c>
      <c r="E253" s="336">
        <f t="shared" si="137"/>
        <v>-2</v>
      </c>
    </row>
    <row r="254" spans="1:5" x14ac:dyDescent="0.2">
      <c r="A254" s="335">
        <v>51105</v>
      </c>
      <c r="B254" s="336">
        <f t="shared" ref="B254:E254" si="138">B242</f>
        <v>1.51755</v>
      </c>
      <c r="C254" s="336">
        <f t="shared" si="138"/>
        <v>1.5245499999999979</v>
      </c>
      <c r="D254" s="336">
        <f t="shared" si="138"/>
        <v>-2</v>
      </c>
      <c r="E254" s="336">
        <f t="shared" si="138"/>
        <v>-2</v>
      </c>
    </row>
    <row r="255" spans="1:5" x14ac:dyDescent="0.2">
      <c r="A255" s="335">
        <v>51136</v>
      </c>
      <c r="B255" s="336">
        <f t="shared" ref="B255:E255" si="139">B243</f>
        <v>1.9017499999999998</v>
      </c>
      <c r="C255" s="336">
        <f t="shared" si="139"/>
        <v>5.046799999999994</v>
      </c>
      <c r="D255" s="336">
        <f t="shared" si="139"/>
        <v>-2</v>
      </c>
      <c r="E255" s="336">
        <f t="shared" si="139"/>
        <v>-2</v>
      </c>
    </row>
    <row r="256" spans="1:5" x14ac:dyDescent="0.2">
      <c r="A256" s="335">
        <v>51167</v>
      </c>
      <c r="B256" s="336">
        <f t="shared" ref="B256:E256" si="140">B244</f>
        <v>3.3162999999999982</v>
      </c>
      <c r="C256" s="336">
        <f t="shared" si="140"/>
        <v>5.7167999999999992</v>
      </c>
      <c r="D256" s="336">
        <f t="shared" si="140"/>
        <v>-1.5</v>
      </c>
      <c r="E256" s="336">
        <f t="shared" si="140"/>
        <v>-2.5</v>
      </c>
    </row>
    <row r="257" spans="1:5" x14ac:dyDescent="0.2">
      <c r="A257" s="335">
        <v>51196</v>
      </c>
      <c r="B257" s="336">
        <f t="shared" ref="B257:E257" si="141">B245</f>
        <v>4.1243499999999997</v>
      </c>
      <c r="C257" s="336">
        <f t="shared" si="141"/>
        <v>6.4991499999999967</v>
      </c>
      <c r="D257" s="336">
        <f t="shared" si="141"/>
        <v>-1.5</v>
      </c>
      <c r="E257" s="336">
        <f t="shared" si="141"/>
        <v>-1.5</v>
      </c>
    </row>
    <row r="258" spans="1:5" x14ac:dyDescent="0.2">
      <c r="A258" s="335">
        <v>51227</v>
      </c>
      <c r="B258" s="336">
        <f t="shared" ref="B258:E258" si="142">B246</f>
        <v>1.2366000000000028</v>
      </c>
      <c r="C258" s="336">
        <f t="shared" si="142"/>
        <v>3.7100000000000009</v>
      </c>
      <c r="D258" s="336">
        <f t="shared" si="142"/>
        <v>-2</v>
      </c>
      <c r="E258" s="336">
        <f t="shared" si="142"/>
        <v>-1</v>
      </c>
    </row>
    <row r="259" spans="1:5" x14ac:dyDescent="0.2">
      <c r="A259" s="335">
        <v>51257</v>
      </c>
      <c r="B259" s="336">
        <f t="shared" ref="B259:E259" si="143">B247</f>
        <v>4.1968500000000013</v>
      </c>
      <c r="C259" s="336">
        <f t="shared" si="143"/>
        <v>6.5800999999999981</v>
      </c>
      <c r="D259" s="336">
        <f t="shared" si="143"/>
        <v>-2</v>
      </c>
      <c r="E259" s="336">
        <f t="shared" si="143"/>
        <v>-1.5</v>
      </c>
    </row>
    <row r="260" spans="1:5" x14ac:dyDescent="0.2">
      <c r="A260" s="335">
        <v>51288</v>
      </c>
      <c r="B260" s="336">
        <f t="shared" ref="B260:E260" si="144">B248</f>
        <v>5.1387</v>
      </c>
      <c r="C260" s="336">
        <f t="shared" si="144"/>
        <v>7.6681500000000007</v>
      </c>
      <c r="D260" s="336">
        <f t="shared" si="144"/>
        <v>-1</v>
      </c>
      <c r="E260" s="336">
        <f t="shared" si="144"/>
        <v>-2.5</v>
      </c>
    </row>
    <row r="261" spans="1:5" x14ac:dyDescent="0.2">
      <c r="A261" s="335">
        <v>51318</v>
      </c>
      <c r="B261" s="336">
        <f t="shared" ref="B261:E261" si="145">B249</f>
        <v>4.018899999999995</v>
      </c>
      <c r="C261" s="336">
        <f t="shared" si="145"/>
        <v>7.4998499999999986</v>
      </c>
      <c r="D261" s="336">
        <f t="shared" si="145"/>
        <v>4.5</v>
      </c>
      <c r="E261" s="336">
        <f t="shared" si="145"/>
        <v>1</v>
      </c>
    </row>
    <row r="262" spans="1:5" x14ac:dyDescent="0.2">
      <c r="A262" s="335">
        <v>51349</v>
      </c>
      <c r="B262" s="336">
        <f t="shared" ref="B262:E262" si="146">B250</f>
        <v>2.8689499999999981</v>
      </c>
      <c r="C262" s="336">
        <f t="shared" si="146"/>
        <v>6.623349999999995</v>
      </c>
      <c r="D262" s="336">
        <f t="shared" si="146"/>
        <v>4</v>
      </c>
      <c r="E262" s="336">
        <f t="shared" si="146"/>
        <v>0.5</v>
      </c>
    </row>
    <row r="263" spans="1:5" x14ac:dyDescent="0.2">
      <c r="A263" s="335">
        <v>51380</v>
      </c>
      <c r="B263" s="336">
        <f t="shared" ref="B263:E263" si="147">B251</f>
        <v>3.5744499999999988</v>
      </c>
      <c r="C263" s="336">
        <f t="shared" si="147"/>
        <v>6.2266499999999994</v>
      </c>
      <c r="D263" s="336">
        <f t="shared" si="147"/>
        <v>2</v>
      </c>
      <c r="E263" s="336">
        <f t="shared" si="147"/>
        <v>-2</v>
      </c>
    </row>
    <row r="264" spans="1:5" x14ac:dyDescent="0.2">
      <c r="A264" s="335">
        <v>51410</v>
      </c>
      <c r="B264" s="336">
        <f t="shared" ref="B264:E264" si="148">B252</f>
        <v>5.2128999999999976</v>
      </c>
      <c r="C264" s="336">
        <f t="shared" si="148"/>
        <v>3.5881000000000007</v>
      </c>
      <c r="D264" s="336">
        <f t="shared" si="148"/>
        <v>-1.75</v>
      </c>
      <c r="E264" s="336">
        <f t="shared" si="148"/>
        <v>-2</v>
      </c>
    </row>
    <row r="265" spans="1:5" x14ac:dyDescent="0.2">
      <c r="A265" s="335">
        <v>51441</v>
      </c>
      <c r="B265" s="336">
        <f t="shared" ref="B265:E265" si="149">B253</f>
        <v>3.7416499999999999</v>
      </c>
      <c r="C265" s="336">
        <f t="shared" si="149"/>
        <v>2.8069499999999934</v>
      </c>
      <c r="D265" s="336">
        <f t="shared" si="149"/>
        <v>-2</v>
      </c>
      <c r="E265" s="336">
        <f t="shared" si="149"/>
        <v>-2</v>
      </c>
    </row>
    <row r="266" spans="1:5" x14ac:dyDescent="0.2">
      <c r="A266" s="335">
        <v>51471</v>
      </c>
      <c r="B266" s="336">
        <f t="shared" ref="B266:E266" si="150">B254</f>
        <v>1.51755</v>
      </c>
      <c r="C266" s="336">
        <f t="shared" si="150"/>
        <v>1.5245499999999979</v>
      </c>
      <c r="D266" s="336">
        <f t="shared" si="150"/>
        <v>-2</v>
      </c>
      <c r="E266" s="336">
        <f t="shared" si="150"/>
        <v>-2</v>
      </c>
    </row>
    <row r="267" spans="1:5" x14ac:dyDescent="0.2">
      <c r="A267" s="335">
        <v>51502</v>
      </c>
      <c r="B267" s="336">
        <f t="shared" ref="B267:E267" si="151">B255</f>
        <v>1.9017499999999998</v>
      </c>
      <c r="C267" s="336">
        <f t="shared" si="151"/>
        <v>5.046799999999994</v>
      </c>
      <c r="D267" s="336">
        <f t="shared" si="151"/>
        <v>-2</v>
      </c>
      <c r="E267" s="336">
        <f t="shared" si="151"/>
        <v>-2</v>
      </c>
    </row>
    <row r="268" spans="1:5" x14ac:dyDescent="0.2">
      <c r="A268" s="335">
        <v>51533</v>
      </c>
      <c r="B268" s="336">
        <f t="shared" ref="B268:E268" si="152">B256</f>
        <v>3.3162999999999982</v>
      </c>
      <c r="C268" s="336">
        <f t="shared" si="152"/>
        <v>5.7167999999999992</v>
      </c>
      <c r="D268" s="336">
        <f t="shared" si="152"/>
        <v>-1.5</v>
      </c>
      <c r="E268" s="336">
        <f t="shared" si="152"/>
        <v>-2.5</v>
      </c>
    </row>
    <row r="269" spans="1:5" x14ac:dyDescent="0.2">
      <c r="A269" s="335">
        <v>51561</v>
      </c>
      <c r="B269" s="336">
        <f t="shared" ref="B269:E269" si="153">B257</f>
        <v>4.1243499999999997</v>
      </c>
      <c r="C269" s="336">
        <f t="shared" si="153"/>
        <v>6.4991499999999967</v>
      </c>
      <c r="D269" s="336">
        <f t="shared" si="153"/>
        <v>-1.5</v>
      </c>
      <c r="E269" s="336">
        <f t="shared" si="153"/>
        <v>-1.5</v>
      </c>
    </row>
    <row r="270" spans="1:5" x14ac:dyDescent="0.2">
      <c r="A270" s="335">
        <v>51592</v>
      </c>
      <c r="B270" s="336">
        <f t="shared" ref="B270:E270" si="154">B258</f>
        <v>1.2366000000000028</v>
      </c>
      <c r="C270" s="336">
        <f t="shared" si="154"/>
        <v>3.7100000000000009</v>
      </c>
      <c r="D270" s="336">
        <f t="shared" si="154"/>
        <v>-2</v>
      </c>
      <c r="E270" s="336">
        <f t="shared" si="154"/>
        <v>-1</v>
      </c>
    </row>
    <row r="271" spans="1:5" x14ac:dyDescent="0.2">
      <c r="A271" s="335">
        <v>51622</v>
      </c>
      <c r="B271" s="336">
        <f t="shared" ref="B271:E271" si="155">B259</f>
        <v>4.1968500000000013</v>
      </c>
      <c r="C271" s="336">
        <f t="shared" si="155"/>
        <v>6.5800999999999981</v>
      </c>
      <c r="D271" s="336">
        <f t="shared" si="155"/>
        <v>-2</v>
      </c>
      <c r="E271" s="336">
        <f t="shared" si="155"/>
        <v>-1.5</v>
      </c>
    </row>
    <row r="272" spans="1:5" x14ac:dyDescent="0.2">
      <c r="A272" s="335">
        <v>51653</v>
      </c>
      <c r="B272" s="336">
        <f t="shared" ref="B272:E272" si="156">B260</f>
        <v>5.1387</v>
      </c>
      <c r="C272" s="336">
        <f t="shared" si="156"/>
        <v>7.6681500000000007</v>
      </c>
      <c r="D272" s="336">
        <f t="shared" si="156"/>
        <v>-1</v>
      </c>
      <c r="E272" s="336">
        <f t="shared" si="156"/>
        <v>-2.5</v>
      </c>
    </row>
    <row r="273" spans="1:5" x14ac:dyDescent="0.2">
      <c r="A273" s="335">
        <v>51683</v>
      </c>
      <c r="B273" s="336">
        <f t="shared" ref="B273:E273" si="157">B261</f>
        <v>4.018899999999995</v>
      </c>
      <c r="C273" s="336">
        <f t="shared" si="157"/>
        <v>7.4998499999999986</v>
      </c>
      <c r="D273" s="336">
        <f t="shared" si="157"/>
        <v>4.5</v>
      </c>
      <c r="E273" s="336">
        <f t="shared" si="157"/>
        <v>1</v>
      </c>
    </row>
    <row r="274" spans="1:5" x14ac:dyDescent="0.2">
      <c r="A274" s="335">
        <v>51714</v>
      </c>
      <c r="B274" s="336">
        <f t="shared" ref="B274:E274" si="158">B262</f>
        <v>2.8689499999999981</v>
      </c>
      <c r="C274" s="336">
        <f t="shared" si="158"/>
        <v>6.623349999999995</v>
      </c>
      <c r="D274" s="336">
        <f t="shared" si="158"/>
        <v>4</v>
      </c>
      <c r="E274" s="336">
        <f t="shared" si="158"/>
        <v>0.5</v>
      </c>
    </row>
    <row r="275" spans="1:5" x14ac:dyDescent="0.2">
      <c r="A275" s="335">
        <v>51745</v>
      </c>
      <c r="B275" s="336">
        <f t="shared" ref="B275:E275" si="159">B263</f>
        <v>3.5744499999999988</v>
      </c>
      <c r="C275" s="336">
        <f t="shared" si="159"/>
        <v>6.2266499999999994</v>
      </c>
      <c r="D275" s="336">
        <f t="shared" si="159"/>
        <v>2</v>
      </c>
      <c r="E275" s="336">
        <f t="shared" si="159"/>
        <v>-2</v>
      </c>
    </row>
    <row r="276" spans="1:5" x14ac:dyDescent="0.2">
      <c r="A276" s="335">
        <v>51775</v>
      </c>
      <c r="B276" s="336">
        <f t="shared" ref="B276:E276" si="160">B264</f>
        <v>5.2128999999999976</v>
      </c>
      <c r="C276" s="336">
        <f t="shared" si="160"/>
        <v>3.5881000000000007</v>
      </c>
      <c r="D276" s="336">
        <f t="shared" si="160"/>
        <v>-1.75</v>
      </c>
      <c r="E276" s="336">
        <f t="shared" si="160"/>
        <v>-2</v>
      </c>
    </row>
    <row r="277" spans="1:5" x14ac:dyDescent="0.2">
      <c r="A277" s="335">
        <v>51806</v>
      </c>
      <c r="B277" s="336">
        <f t="shared" ref="B277:E277" si="161">B265</f>
        <v>3.7416499999999999</v>
      </c>
      <c r="C277" s="336">
        <f t="shared" si="161"/>
        <v>2.8069499999999934</v>
      </c>
      <c r="D277" s="336">
        <f t="shared" si="161"/>
        <v>-2</v>
      </c>
      <c r="E277" s="336">
        <f t="shared" si="161"/>
        <v>-2</v>
      </c>
    </row>
    <row r="278" spans="1:5" x14ac:dyDescent="0.2">
      <c r="A278" s="335">
        <v>51836</v>
      </c>
      <c r="B278" s="336">
        <f t="shared" ref="B278:E278" si="162">B266</f>
        <v>1.51755</v>
      </c>
      <c r="C278" s="336">
        <f t="shared" si="162"/>
        <v>1.5245499999999979</v>
      </c>
      <c r="D278" s="336">
        <f t="shared" si="162"/>
        <v>-2</v>
      </c>
      <c r="E278" s="336">
        <f t="shared" si="162"/>
        <v>-2</v>
      </c>
    </row>
    <row r="279" spans="1:5" x14ac:dyDescent="0.2">
      <c r="A279" s="335">
        <v>51867</v>
      </c>
      <c r="B279" s="336">
        <f t="shared" ref="B279:E279" si="163">B267</f>
        <v>1.9017499999999998</v>
      </c>
      <c r="C279" s="336">
        <f t="shared" si="163"/>
        <v>5.046799999999994</v>
      </c>
      <c r="D279" s="336">
        <f t="shared" si="163"/>
        <v>-2</v>
      </c>
      <c r="E279" s="336">
        <f t="shared" si="163"/>
        <v>-2</v>
      </c>
    </row>
    <row r="280" spans="1:5" x14ac:dyDescent="0.2">
      <c r="A280" s="335">
        <v>51898</v>
      </c>
      <c r="B280" s="336">
        <f t="shared" ref="B280:E280" si="164">B268</f>
        <v>3.3162999999999982</v>
      </c>
      <c r="C280" s="336">
        <f t="shared" si="164"/>
        <v>5.7167999999999992</v>
      </c>
      <c r="D280" s="336">
        <f t="shared" si="164"/>
        <v>-1.5</v>
      </c>
      <c r="E280" s="336">
        <f t="shared" si="164"/>
        <v>-2.5</v>
      </c>
    </row>
    <row r="281" spans="1:5" x14ac:dyDescent="0.2">
      <c r="A281" s="335">
        <v>51926</v>
      </c>
      <c r="B281" s="336">
        <f t="shared" ref="B281:E281" si="165">B269</f>
        <v>4.1243499999999997</v>
      </c>
      <c r="C281" s="336">
        <f t="shared" si="165"/>
        <v>6.4991499999999967</v>
      </c>
      <c r="D281" s="336">
        <f t="shared" si="165"/>
        <v>-1.5</v>
      </c>
      <c r="E281" s="336">
        <f t="shared" si="165"/>
        <v>-1.5</v>
      </c>
    </row>
    <row r="282" spans="1:5" x14ac:dyDescent="0.2">
      <c r="A282" s="335">
        <v>51957</v>
      </c>
      <c r="B282" s="336">
        <f t="shared" ref="B282:E282" si="166">B270</f>
        <v>1.2366000000000028</v>
      </c>
      <c r="C282" s="336">
        <f t="shared" si="166"/>
        <v>3.7100000000000009</v>
      </c>
      <c r="D282" s="336">
        <f t="shared" si="166"/>
        <v>-2</v>
      </c>
      <c r="E282" s="336">
        <f t="shared" si="166"/>
        <v>-1</v>
      </c>
    </row>
    <row r="283" spans="1:5" x14ac:dyDescent="0.2">
      <c r="A283" s="335">
        <v>51987</v>
      </c>
      <c r="B283" s="336">
        <f t="shared" ref="B283:E283" si="167">B271</f>
        <v>4.1968500000000013</v>
      </c>
      <c r="C283" s="336">
        <f t="shared" si="167"/>
        <v>6.5800999999999981</v>
      </c>
      <c r="D283" s="336">
        <f t="shared" si="167"/>
        <v>-2</v>
      </c>
      <c r="E283" s="336">
        <f t="shared" si="167"/>
        <v>-1.5</v>
      </c>
    </row>
    <row r="284" spans="1:5" x14ac:dyDescent="0.2">
      <c r="A284" s="335">
        <v>52018</v>
      </c>
      <c r="B284" s="336">
        <f t="shared" ref="B284:E284" si="168">B272</f>
        <v>5.1387</v>
      </c>
      <c r="C284" s="336">
        <f t="shared" si="168"/>
        <v>7.6681500000000007</v>
      </c>
      <c r="D284" s="336">
        <f t="shared" si="168"/>
        <v>-1</v>
      </c>
      <c r="E284" s="336">
        <f t="shared" si="168"/>
        <v>-2.5</v>
      </c>
    </row>
    <row r="285" spans="1:5" x14ac:dyDescent="0.2">
      <c r="A285" s="335">
        <v>52048</v>
      </c>
      <c r="B285" s="336">
        <f t="shared" ref="B285:E285" si="169">B273</f>
        <v>4.018899999999995</v>
      </c>
      <c r="C285" s="336">
        <f t="shared" si="169"/>
        <v>7.4998499999999986</v>
      </c>
      <c r="D285" s="336">
        <f t="shared" si="169"/>
        <v>4.5</v>
      </c>
      <c r="E285" s="336">
        <f t="shared" si="169"/>
        <v>1</v>
      </c>
    </row>
    <row r="286" spans="1:5" x14ac:dyDescent="0.2">
      <c r="A286" s="335">
        <v>52079</v>
      </c>
      <c r="B286" s="336">
        <f t="shared" ref="B286:E286" si="170">B274</f>
        <v>2.8689499999999981</v>
      </c>
      <c r="C286" s="336">
        <f t="shared" si="170"/>
        <v>6.623349999999995</v>
      </c>
      <c r="D286" s="336">
        <f t="shared" si="170"/>
        <v>4</v>
      </c>
      <c r="E286" s="336">
        <f t="shared" si="170"/>
        <v>0.5</v>
      </c>
    </row>
    <row r="287" spans="1:5" x14ac:dyDescent="0.2">
      <c r="A287" s="335">
        <v>52110</v>
      </c>
      <c r="B287" s="336">
        <f t="shared" ref="B287:E287" si="171">B275</f>
        <v>3.5744499999999988</v>
      </c>
      <c r="C287" s="336">
        <f t="shared" si="171"/>
        <v>6.2266499999999994</v>
      </c>
      <c r="D287" s="336">
        <f t="shared" si="171"/>
        <v>2</v>
      </c>
      <c r="E287" s="336">
        <f t="shared" si="171"/>
        <v>-2</v>
      </c>
    </row>
    <row r="288" spans="1:5" x14ac:dyDescent="0.2">
      <c r="A288" s="335">
        <v>52140</v>
      </c>
      <c r="B288" s="336">
        <f t="shared" ref="B288:E288" si="172">B276</f>
        <v>5.2128999999999976</v>
      </c>
      <c r="C288" s="336">
        <f t="shared" si="172"/>
        <v>3.5881000000000007</v>
      </c>
      <c r="D288" s="336">
        <f t="shared" si="172"/>
        <v>-1.75</v>
      </c>
      <c r="E288" s="336">
        <f t="shared" si="172"/>
        <v>-2</v>
      </c>
    </row>
    <row r="289" spans="1:5" x14ac:dyDescent="0.2">
      <c r="A289" s="335">
        <v>52171</v>
      </c>
      <c r="B289" s="336">
        <f t="shared" ref="B289:E289" si="173">B277</f>
        <v>3.7416499999999999</v>
      </c>
      <c r="C289" s="336">
        <f t="shared" si="173"/>
        <v>2.8069499999999934</v>
      </c>
      <c r="D289" s="336">
        <f t="shared" si="173"/>
        <v>-2</v>
      </c>
      <c r="E289" s="336">
        <f t="shared" si="173"/>
        <v>-2</v>
      </c>
    </row>
    <row r="290" spans="1:5" x14ac:dyDescent="0.2">
      <c r="A290" s="335">
        <v>52201</v>
      </c>
      <c r="B290" s="336">
        <f t="shared" ref="B290:E290" si="174">B278</f>
        <v>1.51755</v>
      </c>
      <c r="C290" s="336">
        <f t="shared" si="174"/>
        <v>1.5245499999999979</v>
      </c>
      <c r="D290" s="336">
        <f t="shared" si="174"/>
        <v>-2</v>
      </c>
      <c r="E290" s="336">
        <f t="shared" si="174"/>
        <v>-2</v>
      </c>
    </row>
    <row r="291" spans="1:5" x14ac:dyDescent="0.2">
      <c r="A291" s="335">
        <v>52232</v>
      </c>
      <c r="B291" s="336">
        <f t="shared" ref="B291:E291" si="175">B279</f>
        <v>1.9017499999999998</v>
      </c>
      <c r="C291" s="336">
        <f t="shared" si="175"/>
        <v>5.046799999999994</v>
      </c>
      <c r="D291" s="336">
        <f t="shared" si="175"/>
        <v>-2</v>
      </c>
      <c r="E291" s="336">
        <f t="shared" si="175"/>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53" t="s">
        <v>137</v>
      </c>
      <c r="AU3" s="352"/>
      <c r="AV3"/>
      <c r="AW3" s="352" t="s">
        <v>138</v>
      </c>
      <c r="AX3" s="352"/>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43" t="s">
        <v>28</v>
      </c>
      <c r="F6" s="344"/>
      <c r="G6" s="345" t="s">
        <v>29</v>
      </c>
      <c r="H6" s="346"/>
      <c r="I6" s="343" t="s">
        <v>30</v>
      </c>
      <c r="J6" s="344"/>
      <c r="K6" s="345" t="s">
        <v>31</v>
      </c>
      <c r="L6" s="346"/>
      <c r="M6" s="343" t="s">
        <v>32</v>
      </c>
      <c r="N6" s="344"/>
      <c r="O6" s="349" t="s">
        <v>37</v>
      </c>
      <c r="P6" s="346"/>
      <c r="Q6" s="343" t="s">
        <v>34</v>
      </c>
      <c r="R6" s="344"/>
      <c r="S6" s="345" t="s">
        <v>13</v>
      </c>
      <c r="T6" s="346"/>
      <c r="U6" s="343" t="s">
        <v>14</v>
      </c>
      <c r="V6" s="344"/>
      <c r="W6" s="345" t="s">
        <v>15</v>
      </c>
      <c r="X6" s="346"/>
      <c r="Y6" s="343" t="s">
        <v>39</v>
      </c>
      <c r="Z6" s="344"/>
      <c r="AA6" s="345" t="s">
        <v>40</v>
      </c>
      <c r="AB6" s="346"/>
      <c r="AC6" s="343" t="s">
        <v>111</v>
      </c>
      <c r="AD6" s="357"/>
      <c r="AE6" s="345" t="s">
        <v>41</v>
      </c>
      <c r="AF6" s="346"/>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50" t="s">
        <v>147</v>
      </c>
      <c r="F7" s="351"/>
      <c r="G7" s="347" t="s">
        <v>147</v>
      </c>
      <c r="H7" s="348"/>
      <c r="I7" s="350" t="s">
        <v>147</v>
      </c>
      <c r="J7" s="351"/>
      <c r="K7" s="347" t="s">
        <v>147</v>
      </c>
      <c r="L7" s="348"/>
      <c r="M7" s="350" t="s">
        <v>147</v>
      </c>
      <c r="N7" s="351"/>
      <c r="O7" s="347" t="s">
        <v>147</v>
      </c>
      <c r="P7" s="348"/>
      <c r="Q7" s="350" t="s">
        <v>147</v>
      </c>
      <c r="R7" s="351"/>
      <c r="S7" s="347" t="s">
        <v>147</v>
      </c>
      <c r="T7" s="348"/>
      <c r="U7" s="350" t="s">
        <v>147</v>
      </c>
      <c r="V7" s="351"/>
      <c r="W7" s="355" t="s">
        <v>147</v>
      </c>
      <c r="X7" s="356"/>
      <c r="Y7" s="350" t="s">
        <v>147</v>
      </c>
      <c r="Z7" s="351"/>
      <c r="AA7" s="347" t="s">
        <v>147</v>
      </c>
      <c r="AB7" s="348"/>
      <c r="AC7" s="350" t="s">
        <v>147</v>
      </c>
      <c r="AD7" s="354"/>
      <c r="AE7" s="347" t="s">
        <v>147</v>
      </c>
      <c r="AF7" s="348"/>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AW3:AX3"/>
    <mergeCell ref="AT3:AU3"/>
    <mergeCell ref="AC7:AD7"/>
    <mergeCell ref="AE7:AF7"/>
    <mergeCell ref="Q7:R7"/>
    <mergeCell ref="S7:T7"/>
    <mergeCell ref="U7:V7"/>
    <mergeCell ref="W7:X7"/>
    <mergeCell ref="Y7:Z7"/>
    <mergeCell ref="AA7:AB7"/>
    <mergeCell ref="AC6:AD6"/>
    <mergeCell ref="AE6:AF6"/>
    <mergeCell ref="E7:F7"/>
    <mergeCell ref="G7:H7"/>
    <mergeCell ref="I7:J7"/>
    <mergeCell ref="K7:L7"/>
    <mergeCell ref="M7:N7"/>
    <mergeCell ref="O7:P7"/>
    <mergeCell ref="U6:V6"/>
    <mergeCell ref="W6:X6"/>
    <mergeCell ref="Y6:Z6"/>
    <mergeCell ref="AA6:AB6"/>
    <mergeCell ref="O6:P6"/>
    <mergeCell ref="Q6:R6"/>
    <mergeCell ref="S6:T6"/>
    <mergeCell ref="E6:F6"/>
    <mergeCell ref="G6:H6"/>
    <mergeCell ref="I6:J6"/>
    <mergeCell ref="K6:L6"/>
    <mergeCell ref="M6:N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273</v>
      </c>
      <c r="K4" s="50" t="s">
        <v>274</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24" ma:contentTypeDescription="" ma:contentTypeScope="" ma:versionID="4ced5c8c8a052643cd2d5f793224e06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2023-04-19T07:00:00+00:00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ED8BF01F-CDB9-451A-936C-965C4EEC94CF}"/>
</file>

<file path=customXml/itemProps2.xml><?xml version="1.0" encoding="utf-8"?>
<ds:datastoreItem xmlns:ds="http://schemas.openxmlformats.org/officeDocument/2006/customXml" ds:itemID="{E4DC3557-57A1-47CE-A38A-10AF02BDF91A}"/>
</file>

<file path=customXml/itemProps3.xml><?xml version="1.0" encoding="utf-8"?>
<ds:datastoreItem xmlns:ds="http://schemas.openxmlformats.org/officeDocument/2006/customXml" ds:itemID="{3C235B51-1C58-41BE-ACA9-C094998E75C7}"/>
</file>

<file path=customXml/itemProps4.xml><?xml version="1.0" encoding="utf-8"?>
<ds:datastoreItem xmlns:ds="http://schemas.openxmlformats.org/officeDocument/2006/customXml" ds:itemID="{D8893991-FE9B-4E52-B473-32C1169699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