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3.xml" ContentType="application/vnd.ms-office.activeX+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activeX/activeX4.bin" ContentType="application/vnd.ms-office.activeX"/>
  <Override PartName="/xl/activeX/activeX4.xml" ContentType="application/vnd.ms-office.activeX+xml"/>
  <Override PartName="/xl/activeX/activeX3.bin" ContentType="application/vnd.ms-office.activeX"/>
  <Override PartName="/xl/comments1.xml" ContentType="application/vnd.openxmlformats-officedocument.spreadsheetml.comments+xml"/>
  <Override PartName="/xl/activeX/activeX2.bin" ContentType="application/vnd.ms-office.activeX"/>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Z:\ariel\Non-Confidential Workpapers\"/>
    </mc:Choice>
  </mc:AlternateContent>
  <xr:revisionPtr revIDLastSave="0" documentId="13_ncr:1_{902A0F60-2219-442D-96B6-97AABCF224E8}" xr6:coauthVersionLast="47" xr6:coauthVersionMax="47" xr10:uidLastSave="{00000000-0000-0000-0000-000000000000}"/>
  <bookViews>
    <workbookView xWindow="-120" yWindow="-120" windowWidth="29040" windowHeight="15990" xr2:uid="{00000000-000D-0000-FFFF-FFFF0000000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 localSheetId="1">[1]Rollover!$C$5:$E$279</definedName>
    <definedName name="RolloverDates">Rollover!$C$5:$E$279</definedName>
    <definedName name="Start_Date">'ICE Prices'!$C$2</definedName>
    <definedName name="Tab_Curve_NG">'ICE Prices'!$AW$6:$AX$12</definedName>
    <definedName name="Tab_Curve_Power">'ICE Prices'!$AT$6:$AU$26</definedName>
    <definedName name="tariffs">[2]Tariffs!$A$5:$K$24</definedName>
    <definedName name="ValuationDate" localSheetId="1">[1]Prices!$B$3</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O33" i="1" l="1"/>
  <c r="CP33" i="1"/>
  <c r="CP34" i="1"/>
  <c r="CO34" i="1" s="1"/>
  <c r="CO35" i="1"/>
  <c r="CP35" i="1"/>
  <c r="CG36" i="1"/>
  <c r="CG37" i="1" s="1"/>
  <c r="CG38" i="1" s="1"/>
  <c r="CG39" i="1" s="1"/>
  <c r="CG33" i="1"/>
  <c r="CG34" i="1"/>
  <c r="CG35"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P36" i="1"/>
  <c r="O36" i="1"/>
  <c r="D196" i="10"/>
  <c r="D208" i="10" s="1"/>
  <c r="D220" i="10" s="1"/>
  <c r="D232" i="10" s="1"/>
  <c r="D244" i="10" s="1"/>
  <c r="D256" i="10" s="1"/>
  <c r="D268" i="10" s="1"/>
  <c r="D280" i="10" s="1"/>
  <c r="D192" i="10"/>
  <c r="D204" i="10" s="1"/>
  <c r="D216" i="10" s="1"/>
  <c r="D228" i="10" s="1"/>
  <c r="D240" i="10" s="1"/>
  <c r="D252" i="10" s="1"/>
  <c r="D264" i="10" s="1"/>
  <c r="D276" i="10" s="1"/>
  <c r="D288" i="10" s="1"/>
  <c r="D186" i="10"/>
  <c r="D198" i="10" s="1"/>
  <c r="D210" i="10" s="1"/>
  <c r="D222" i="10" s="1"/>
  <c r="D234" i="10" s="1"/>
  <c r="D246" i="10" s="1"/>
  <c r="D258" i="10" s="1"/>
  <c r="D270" i="10" s="1"/>
  <c r="D282" i="10" s="1"/>
  <c r="B149" i="10"/>
  <c r="B161" i="10" s="1"/>
  <c r="B173" i="10" s="1"/>
  <c r="B185" i="10" s="1"/>
  <c r="B197" i="10" s="1"/>
  <c r="B209" i="10" s="1"/>
  <c r="B221" i="10" s="1"/>
  <c r="B233" i="10" s="1"/>
  <c r="B245" i="10" s="1"/>
  <c r="B257" i="10" s="1"/>
  <c r="B269" i="10" s="1"/>
  <c r="B281" i="10" s="1"/>
  <c r="B148" i="10"/>
  <c r="B160" i="10" s="1"/>
  <c r="B172" i="10" s="1"/>
  <c r="B184" i="10" s="1"/>
  <c r="B196" i="10" s="1"/>
  <c r="B208" i="10" s="1"/>
  <c r="B220" i="10" s="1"/>
  <c r="B232" i="10" s="1"/>
  <c r="B244" i="10" s="1"/>
  <c r="B256" i="10" s="1"/>
  <c r="B268" i="10" s="1"/>
  <c r="B280" i="10" s="1"/>
  <c r="E147" i="10"/>
  <c r="E159" i="10" s="1"/>
  <c r="E171" i="10" s="1"/>
  <c r="E183" i="10" s="1"/>
  <c r="E195" i="10" s="1"/>
  <c r="E207" i="10" s="1"/>
  <c r="E219" i="10" s="1"/>
  <c r="E231" i="10" s="1"/>
  <c r="E243" i="10" s="1"/>
  <c r="E255" i="10" s="1"/>
  <c r="E267" i="10" s="1"/>
  <c r="E279" i="10" s="1"/>
  <c r="E291" i="10" s="1"/>
  <c r="B147" i="10"/>
  <c r="B159" i="10" s="1"/>
  <c r="B171" i="10" s="1"/>
  <c r="B183" i="10" s="1"/>
  <c r="B195" i="10" s="1"/>
  <c r="B207" i="10" s="1"/>
  <c r="B219" i="10" s="1"/>
  <c r="B231" i="10" s="1"/>
  <c r="B243" i="10" s="1"/>
  <c r="B255" i="10" s="1"/>
  <c r="B267" i="10" s="1"/>
  <c r="B279" i="10" s="1"/>
  <c r="B291" i="10" s="1"/>
  <c r="E146" i="10"/>
  <c r="E158" i="10" s="1"/>
  <c r="E170" i="10" s="1"/>
  <c r="E182" i="10" s="1"/>
  <c r="E194" i="10" s="1"/>
  <c r="E206" i="10" s="1"/>
  <c r="E218" i="10" s="1"/>
  <c r="E230" i="10" s="1"/>
  <c r="E242" i="10" s="1"/>
  <c r="E254" i="10" s="1"/>
  <c r="E266" i="10" s="1"/>
  <c r="E278" i="10" s="1"/>
  <c r="E290" i="10" s="1"/>
  <c r="B145" i="10"/>
  <c r="B157" i="10" s="1"/>
  <c r="B169" i="10" s="1"/>
  <c r="B181" i="10" s="1"/>
  <c r="B193" i="10" s="1"/>
  <c r="B205" i="10" s="1"/>
  <c r="B217" i="10" s="1"/>
  <c r="B229" i="10" s="1"/>
  <c r="B241" i="10" s="1"/>
  <c r="B253" i="10" s="1"/>
  <c r="B265" i="10" s="1"/>
  <c r="B277" i="10" s="1"/>
  <c r="B289" i="10" s="1"/>
  <c r="B144" i="10"/>
  <c r="B156" i="10" s="1"/>
  <c r="B168" i="10" s="1"/>
  <c r="B180" i="10" s="1"/>
  <c r="B192" i="10" s="1"/>
  <c r="B204" i="10" s="1"/>
  <c r="B216" i="10" s="1"/>
  <c r="B228" i="10" s="1"/>
  <c r="B240" i="10" s="1"/>
  <c r="B252" i="10" s="1"/>
  <c r="B264" i="10" s="1"/>
  <c r="B276" i="10" s="1"/>
  <c r="B288" i="10" s="1"/>
  <c r="E143" i="10"/>
  <c r="E155" i="10" s="1"/>
  <c r="E167" i="10" s="1"/>
  <c r="E179" i="10" s="1"/>
  <c r="E191" i="10" s="1"/>
  <c r="E203" i="10" s="1"/>
  <c r="E215" i="10" s="1"/>
  <c r="E227" i="10" s="1"/>
  <c r="E239" i="10" s="1"/>
  <c r="E251" i="10" s="1"/>
  <c r="E263" i="10" s="1"/>
  <c r="E275" i="10" s="1"/>
  <c r="E287" i="10" s="1"/>
  <c r="B143" i="10"/>
  <c r="B155" i="10" s="1"/>
  <c r="B167" i="10" s="1"/>
  <c r="B179" i="10" s="1"/>
  <c r="B191" i="10" s="1"/>
  <c r="B203" i="10" s="1"/>
  <c r="B215" i="10" s="1"/>
  <c r="B227" i="10" s="1"/>
  <c r="B239" i="10" s="1"/>
  <c r="B251" i="10" s="1"/>
  <c r="B263" i="10" s="1"/>
  <c r="B275" i="10" s="1"/>
  <c r="B287" i="10" s="1"/>
  <c r="E142" i="10"/>
  <c r="E154" i="10" s="1"/>
  <c r="E166" i="10" s="1"/>
  <c r="E178" i="10" s="1"/>
  <c r="E190" i="10" s="1"/>
  <c r="E202" i="10" s="1"/>
  <c r="E214" i="10" s="1"/>
  <c r="E226" i="10" s="1"/>
  <c r="E238" i="10" s="1"/>
  <c r="E250" i="10" s="1"/>
  <c r="E262" i="10" s="1"/>
  <c r="E274" i="10" s="1"/>
  <c r="E286" i="10" s="1"/>
  <c r="B141" i="10"/>
  <c r="B153" i="10" s="1"/>
  <c r="B165" i="10" s="1"/>
  <c r="B177" i="10" s="1"/>
  <c r="B189" i="10" s="1"/>
  <c r="B201" i="10" s="1"/>
  <c r="B213" i="10" s="1"/>
  <c r="B225" i="10" s="1"/>
  <c r="B237" i="10" s="1"/>
  <c r="B249" i="10" s="1"/>
  <c r="B261" i="10" s="1"/>
  <c r="B273" i="10" s="1"/>
  <c r="B285" i="10" s="1"/>
  <c r="B140" i="10"/>
  <c r="B152" i="10" s="1"/>
  <c r="B164" i="10" s="1"/>
  <c r="B176" i="10" s="1"/>
  <c r="B188" i="10" s="1"/>
  <c r="B200" i="10" s="1"/>
  <c r="B212" i="10" s="1"/>
  <c r="B224" i="10" s="1"/>
  <c r="B236" i="10" s="1"/>
  <c r="B248" i="10" s="1"/>
  <c r="B260" i="10" s="1"/>
  <c r="B272" i="10" s="1"/>
  <c r="B284" i="10" s="1"/>
  <c r="E139" i="10"/>
  <c r="E151" i="10" s="1"/>
  <c r="E163" i="10" s="1"/>
  <c r="E175" i="10" s="1"/>
  <c r="E187" i="10" s="1"/>
  <c r="E199" i="10" s="1"/>
  <c r="E211" i="10" s="1"/>
  <c r="E223" i="10" s="1"/>
  <c r="E235" i="10" s="1"/>
  <c r="E247" i="10" s="1"/>
  <c r="E259" i="10" s="1"/>
  <c r="E271" i="10" s="1"/>
  <c r="E283" i="10" s="1"/>
  <c r="B139" i="10"/>
  <c r="B151" i="10" s="1"/>
  <c r="B163" i="10" s="1"/>
  <c r="B175" i="10" s="1"/>
  <c r="B187" i="10" s="1"/>
  <c r="B199" i="10" s="1"/>
  <c r="B211" i="10" s="1"/>
  <c r="B223" i="10" s="1"/>
  <c r="B235" i="10" s="1"/>
  <c r="B247" i="10" s="1"/>
  <c r="B259" i="10" s="1"/>
  <c r="B271" i="10" s="1"/>
  <c r="B283" i="10" s="1"/>
  <c r="E138" i="10"/>
  <c r="E150" i="10" s="1"/>
  <c r="E162" i="10" s="1"/>
  <c r="E174" i="10" s="1"/>
  <c r="E186" i="10" s="1"/>
  <c r="E198" i="10" s="1"/>
  <c r="E210" i="10" s="1"/>
  <c r="E222" i="10" s="1"/>
  <c r="E234" i="10" s="1"/>
  <c r="E246" i="10" s="1"/>
  <c r="E258" i="10" s="1"/>
  <c r="E270" i="10" s="1"/>
  <c r="E282" i="10" s="1"/>
  <c r="E137" i="10"/>
  <c r="E149" i="10" s="1"/>
  <c r="E161" i="10" s="1"/>
  <c r="E173" i="10" s="1"/>
  <c r="E185" i="10" s="1"/>
  <c r="E197" i="10" s="1"/>
  <c r="E209" i="10" s="1"/>
  <c r="E221" i="10" s="1"/>
  <c r="E233" i="10" s="1"/>
  <c r="E245" i="10" s="1"/>
  <c r="E257" i="10" s="1"/>
  <c r="E269" i="10" s="1"/>
  <c r="E281" i="10" s="1"/>
  <c r="D137" i="10"/>
  <c r="D149" i="10" s="1"/>
  <c r="D161" i="10" s="1"/>
  <c r="D173" i="10" s="1"/>
  <c r="D185" i="10" s="1"/>
  <c r="D197" i="10" s="1"/>
  <c r="D209" i="10" s="1"/>
  <c r="D221" i="10" s="1"/>
  <c r="D233" i="10" s="1"/>
  <c r="D245" i="10" s="1"/>
  <c r="D257" i="10" s="1"/>
  <c r="D269" i="10" s="1"/>
  <c r="D281" i="10" s="1"/>
  <c r="C137" i="10"/>
  <c r="C149" i="10" s="1"/>
  <c r="C161" i="10" s="1"/>
  <c r="C173" i="10" s="1"/>
  <c r="C185" i="10" s="1"/>
  <c r="C197" i="10" s="1"/>
  <c r="C209" i="10" s="1"/>
  <c r="C221" i="10" s="1"/>
  <c r="C233" i="10" s="1"/>
  <c r="C245" i="10" s="1"/>
  <c r="C257" i="10" s="1"/>
  <c r="C269" i="10" s="1"/>
  <c r="C281" i="10" s="1"/>
  <c r="B137" i="10"/>
  <c r="E136" i="10"/>
  <c r="E148" i="10" s="1"/>
  <c r="E160" i="10" s="1"/>
  <c r="E172" i="10" s="1"/>
  <c r="E184" i="10" s="1"/>
  <c r="E196" i="10" s="1"/>
  <c r="E208" i="10" s="1"/>
  <c r="E220" i="10" s="1"/>
  <c r="E232" i="10" s="1"/>
  <c r="E244" i="10" s="1"/>
  <c r="E256" i="10" s="1"/>
  <c r="E268" i="10" s="1"/>
  <c r="E280" i="10" s="1"/>
  <c r="D136" i="10"/>
  <c r="D148" i="10" s="1"/>
  <c r="D160" i="10" s="1"/>
  <c r="D172" i="10" s="1"/>
  <c r="D184" i="10" s="1"/>
  <c r="C136" i="10"/>
  <c r="C148" i="10" s="1"/>
  <c r="C160" i="10" s="1"/>
  <c r="C172" i="10" s="1"/>
  <c r="C184" i="10" s="1"/>
  <c r="C196" i="10" s="1"/>
  <c r="C208" i="10" s="1"/>
  <c r="C220" i="10" s="1"/>
  <c r="C232" i="10" s="1"/>
  <c r="C244" i="10" s="1"/>
  <c r="C256" i="10" s="1"/>
  <c r="C268" i="10" s="1"/>
  <c r="C280" i="10" s="1"/>
  <c r="B136" i="10"/>
  <c r="E135" i="10"/>
  <c r="D135" i="10"/>
  <c r="D147" i="10" s="1"/>
  <c r="D159" i="10" s="1"/>
  <c r="D171" i="10" s="1"/>
  <c r="D183" i="10" s="1"/>
  <c r="D195" i="10" s="1"/>
  <c r="D207" i="10" s="1"/>
  <c r="D219" i="10" s="1"/>
  <c r="D231" i="10" s="1"/>
  <c r="D243" i="10" s="1"/>
  <c r="D255" i="10" s="1"/>
  <c r="D267" i="10" s="1"/>
  <c r="D279" i="10" s="1"/>
  <c r="D291" i="10" s="1"/>
  <c r="C135" i="10"/>
  <c r="C147" i="10" s="1"/>
  <c r="C159" i="10" s="1"/>
  <c r="C171" i="10" s="1"/>
  <c r="C183" i="10" s="1"/>
  <c r="C195" i="10" s="1"/>
  <c r="C207" i="10" s="1"/>
  <c r="C219" i="10" s="1"/>
  <c r="C231" i="10" s="1"/>
  <c r="C243" i="10" s="1"/>
  <c r="C255" i="10" s="1"/>
  <c r="C267" i="10" s="1"/>
  <c r="C279" i="10" s="1"/>
  <c r="C291" i="10" s="1"/>
  <c r="B135" i="10"/>
  <c r="E134" i="10"/>
  <c r="D134" i="10"/>
  <c r="D146" i="10" s="1"/>
  <c r="D158" i="10" s="1"/>
  <c r="D170" i="10" s="1"/>
  <c r="D182" i="10" s="1"/>
  <c r="D194" i="10" s="1"/>
  <c r="D206" i="10" s="1"/>
  <c r="D218" i="10" s="1"/>
  <c r="D230" i="10" s="1"/>
  <c r="D242" i="10" s="1"/>
  <c r="D254" i="10" s="1"/>
  <c r="D266" i="10" s="1"/>
  <c r="D278" i="10" s="1"/>
  <c r="D290" i="10" s="1"/>
  <c r="C134" i="10"/>
  <c r="C146" i="10" s="1"/>
  <c r="C158" i="10" s="1"/>
  <c r="C170" i="10" s="1"/>
  <c r="C182" i="10" s="1"/>
  <c r="C194" i="10" s="1"/>
  <c r="C206" i="10" s="1"/>
  <c r="C218" i="10" s="1"/>
  <c r="C230" i="10" s="1"/>
  <c r="C242" i="10" s="1"/>
  <c r="C254" i="10" s="1"/>
  <c r="C266" i="10" s="1"/>
  <c r="C278" i="10" s="1"/>
  <c r="C290" i="10" s="1"/>
  <c r="B134" i="10"/>
  <c r="B146" i="10" s="1"/>
  <c r="B158" i="10" s="1"/>
  <c r="B170" i="10" s="1"/>
  <c r="B182" i="10" s="1"/>
  <c r="B194" i="10" s="1"/>
  <c r="B206" i="10" s="1"/>
  <c r="B218" i="10" s="1"/>
  <c r="B230" i="10" s="1"/>
  <c r="B242" i="10" s="1"/>
  <c r="B254" i="10" s="1"/>
  <c r="B266" i="10" s="1"/>
  <c r="B278" i="10" s="1"/>
  <c r="B290" i="10" s="1"/>
  <c r="E133" i="10"/>
  <c r="E145" i="10" s="1"/>
  <c r="E157" i="10" s="1"/>
  <c r="E169" i="10" s="1"/>
  <c r="E181" i="10" s="1"/>
  <c r="E193" i="10" s="1"/>
  <c r="E205" i="10" s="1"/>
  <c r="E217" i="10" s="1"/>
  <c r="E229" i="10" s="1"/>
  <c r="E241" i="10" s="1"/>
  <c r="E253" i="10" s="1"/>
  <c r="E265" i="10" s="1"/>
  <c r="E277" i="10" s="1"/>
  <c r="E289" i="10" s="1"/>
  <c r="D133" i="10"/>
  <c r="D145" i="10" s="1"/>
  <c r="D157" i="10" s="1"/>
  <c r="D169" i="10" s="1"/>
  <c r="D181" i="10" s="1"/>
  <c r="D193" i="10" s="1"/>
  <c r="D205" i="10" s="1"/>
  <c r="D217" i="10" s="1"/>
  <c r="D229" i="10" s="1"/>
  <c r="D241" i="10" s="1"/>
  <c r="D253" i="10" s="1"/>
  <c r="D265" i="10" s="1"/>
  <c r="D277" i="10" s="1"/>
  <c r="D289" i="10" s="1"/>
  <c r="C133" i="10"/>
  <c r="C145" i="10" s="1"/>
  <c r="C157" i="10" s="1"/>
  <c r="C169" i="10" s="1"/>
  <c r="C181" i="10" s="1"/>
  <c r="C193" i="10" s="1"/>
  <c r="C205" i="10" s="1"/>
  <c r="C217" i="10" s="1"/>
  <c r="C229" i="10" s="1"/>
  <c r="C241" i="10" s="1"/>
  <c r="C253" i="10" s="1"/>
  <c r="C265" i="10" s="1"/>
  <c r="C277" i="10" s="1"/>
  <c r="C289" i="10" s="1"/>
  <c r="B133" i="10"/>
  <c r="E132" i="10"/>
  <c r="E144" i="10" s="1"/>
  <c r="E156" i="10" s="1"/>
  <c r="E168" i="10" s="1"/>
  <c r="E180" i="10" s="1"/>
  <c r="E192" i="10" s="1"/>
  <c r="E204" i="10" s="1"/>
  <c r="E216" i="10" s="1"/>
  <c r="E228" i="10" s="1"/>
  <c r="E240" i="10" s="1"/>
  <c r="E252" i="10" s="1"/>
  <c r="E264" i="10" s="1"/>
  <c r="E276" i="10" s="1"/>
  <c r="E288" i="10" s="1"/>
  <c r="D132" i="10"/>
  <c r="D144" i="10" s="1"/>
  <c r="D156" i="10" s="1"/>
  <c r="D168" i="10" s="1"/>
  <c r="D180" i="10" s="1"/>
  <c r="C132" i="10"/>
  <c r="C144" i="10" s="1"/>
  <c r="C156" i="10" s="1"/>
  <c r="C168" i="10" s="1"/>
  <c r="C180" i="10" s="1"/>
  <c r="C192" i="10" s="1"/>
  <c r="C204" i="10" s="1"/>
  <c r="C216" i="10" s="1"/>
  <c r="C228" i="10" s="1"/>
  <c r="C240" i="10" s="1"/>
  <c r="C252" i="10" s="1"/>
  <c r="C264" i="10" s="1"/>
  <c r="C276" i="10" s="1"/>
  <c r="C288" i="10" s="1"/>
  <c r="B132" i="10"/>
  <c r="E131" i="10"/>
  <c r="D131" i="10"/>
  <c r="D143" i="10" s="1"/>
  <c r="D155" i="10" s="1"/>
  <c r="D167" i="10" s="1"/>
  <c r="D179" i="10" s="1"/>
  <c r="D191" i="10" s="1"/>
  <c r="D203" i="10" s="1"/>
  <c r="D215" i="10" s="1"/>
  <c r="D227" i="10" s="1"/>
  <c r="D239" i="10" s="1"/>
  <c r="D251" i="10" s="1"/>
  <c r="D263" i="10" s="1"/>
  <c r="D275" i="10" s="1"/>
  <c r="D287" i="10" s="1"/>
  <c r="C131" i="10"/>
  <c r="C143" i="10" s="1"/>
  <c r="C155" i="10" s="1"/>
  <c r="C167" i="10" s="1"/>
  <c r="C179" i="10" s="1"/>
  <c r="C191" i="10" s="1"/>
  <c r="C203" i="10" s="1"/>
  <c r="C215" i="10" s="1"/>
  <c r="C227" i="10" s="1"/>
  <c r="C239" i="10" s="1"/>
  <c r="C251" i="10" s="1"/>
  <c r="C263" i="10" s="1"/>
  <c r="C275" i="10" s="1"/>
  <c r="C287" i="10" s="1"/>
  <c r="B131" i="10"/>
  <c r="E130" i="10"/>
  <c r="D130" i="10"/>
  <c r="D142" i="10" s="1"/>
  <c r="D154" i="10" s="1"/>
  <c r="D166" i="10" s="1"/>
  <c r="D178" i="10" s="1"/>
  <c r="D190" i="10" s="1"/>
  <c r="D202" i="10" s="1"/>
  <c r="D214" i="10" s="1"/>
  <c r="D226" i="10" s="1"/>
  <c r="D238" i="10" s="1"/>
  <c r="D250" i="10" s="1"/>
  <c r="D262" i="10" s="1"/>
  <c r="D274" i="10" s="1"/>
  <c r="D286" i="10" s="1"/>
  <c r="C130" i="10"/>
  <c r="C142" i="10" s="1"/>
  <c r="C154" i="10" s="1"/>
  <c r="C166" i="10" s="1"/>
  <c r="C178" i="10" s="1"/>
  <c r="C190" i="10" s="1"/>
  <c r="C202" i="10" s="1"/>
  <c r="C214" i="10" s="1"/>
  <c r="C226" i="10" s="1"/>
  <c r="C238" i="10" s="1"/>
  <c r="C250" i="10" s="1"/>
  <c r="C262" i="10" s="1"/>
  <c r="C274" i="10" s="1"/>
  <c r="C286" i="10" s="1"/>
  <c r="B130" i="10"/>
  <c r="B142" i="10" s="1"/>
  <c r="B154" i="10" s="1"/>
  <c r="B166" i="10" s="1"/>
  <c r="B178" i="10" s="1"/>
  <c r="B190" i="10" s="1"/>
  <c r="B202" i="10" s="1"/>
  <c r="B214" i="10" s="1"/>
  <c r="B226" i="10" s="1"/>
  <c r="B238" i="10" s="1"/>
  <c r="B250" i="10" s="1"/>
  <c r="B262" i="10" s="1"/>
  <c r="B274" i="10" s="1"/>
  <c r="B286" i="10" s="1"/>
  <c r="E129" i="10"/>
  <c r="E141" i="10" s="1"/>
  <c r="E153" i="10" s="1"/>
  <c r="E165" i="10" s="1"/>
  <c r="E177" i="10" s="1"/>
  <c r="E189" i="10" s="1"/>
  <c r="E201" i="10" s="1"/>
  <c r="E213" i="10" s="1"/>
  <c r="E225" i="10" s="1"/>
  <c r="E237" i="10" s="1"/>
  <c r="E249" i="10" s="1"/>
  <c r="E261" i="10" s="1"/>
  <c r="E273" i="10" s="1"/>
  <c r="E285" i="10" s="1"/>
  <c r="D129" i="10"/>
  <c r="D141" i="10" s="1"/>
  <c r="D153" i="10" s="1"/>
  <c r="D165" i="10" s="1"/>
  <c r="D177" i="10" s="1"/>
  <c r="D189" i="10" s="1"/>
  <c r="D201" i="10" s="1"/>
  <c r="D213" i="10" s="1"/>
  <c r="D225" i="10" s="1"/>
  <c r="D237" i="10" s="1"/>
  <c r="D249" i="10" s="1"/>
  <c r="D261" i="10" s="1"/>
  <c r="D273" i="10" s="1"/>
  <c r="D285" i="10" s="1"/>
  <c r="C129" i="10"/>
  <c r="C141" i="10" s="1"/>
  <c r="C153" i="10" s="1"/>
  <c r="C165" i="10" s="1"/>
  <c r="C177" i="10" s="1"/>
  <c r="C189" i="10" s="1"/>
  <c r="C201" i="10" s="1"/>
  <c r="C213" i="10" s="1"/>
  <c r="C225" i="10" s="1"/>
  <c r="C237" i="10" s="1"/>
  <c r="C249" i="10" s="1"/>
  <c r="C261" i="10" s="1"/>
  <c r="C273" i="10" s="1"/>
  <c r="C285" i="10" s="1"/>
  <c r="B129" i="10"/>
  <c r="E128" i="10"/>
  <c r="E140" i="10" s="1"/>
  <c r="E152" i="10" s="1"/>
  <c r="E164" i="10" s="1"/>
  <c r="E176" i="10" s="1"/>
  <c r="E188" i="10" s="1"/>
  <c r="E200" i="10" s="1"/>
  <c r="E212" i="10" s="1"/>
  <c r="E224" i="10" s="1"/>
  <c r="E236" i="10" s="1"/>
  <c r="E248" i="10" s="1"/>
  <c r="E260" i="10" s="1"/>
  <c r="E272" i="10" s="1"/>
  <c r="E284" i="10" s="1"/>
  <c r="D128" i="10"/>
  <c r="D140" i="10" s="1"/>
  <c r="D152" i="10" s="1"/>
  <c r="D164" i="10" s="1"/>
  <c r="D176" i="10" s="1"/>
  <c r="D188" i="10" s="1"/>
  <c r="D200" i="10" s="1"/>
  <c r="D212" i="10" s="1"/>
  <c r="D224" i="10" s="1"/>
  <c r="D236" i="10" s="1"/>
  <c r="D248" i="10" s="1"/>
  <c r="D260" i="10" s="1"/>
  <c r="D272" i="10" s="1"/>
  <c r="D284" i="10" s="1"/>
  <c r="C128" i="10"/>
  <c r="C140" i="10" s="1"/>
  <c r="C152" i="10" s="1"/>
  <c r="C164" i="10" s="1"/>
  <c r="C176" i="10" s="1"/>
  <c r="C188" i="10" s="1"/>
  <c r="C200" i="10" s="1"/>
  <c r="C212" i="10" s="1"/>
  <c r="C224" i="10" s="1"/>
  <c r="C236" i="10" s="1"/>
  <c r="C248" i="10" s="1"/>
  <c r="C260" i="10" s="1"/>
  <c r="C272" i="10" s="1"/>
  <c r="C284" i="10" s="1"/>
  <c r="B128" i="10"/>
  <c r="E127" i="10"/>
  <c r="D127" i="10"/>
  <c r="D139" i="10" s="1"/>
  <c r="D151" i="10" s="1"/>
  <c r="D163" i="10" s="1"/>
  <c r="D175" i="10" s="1"/>
  <c r="D187" i="10" s="1"/>
  <c r="D199" i="10" s="1"/>
  <c r="D211" i="10" s="1"/>
  <c r="D223" i="10" s="1"/>
  <c r="D235" i="10" s="1"/>
  <c r="D247" i="10" s="1"/>
  <c r="D259" i="10" s="1"/>
  <c r="D271" i="10" s="1"/>
  <c r="D283" i="10" s="1"/>
  <c r="C127" i="10"/>
  <c r="C139" i="10" s="1"/>
  <c r="C151" i="10" s="1"/>
  <c r="C163" i="10" s="1"/>
  <c r="C175" i="10" s="1"/>
  <c r="C187" i="10" s="1"/>
  <c r="C199" i="10" s="1"/>
  <c r="C211" i="10" s="1"/>
  <c r="C223" i="10" s="1"/>
  <c r="C235" i="10" s="1"/>
  <c r="C247" i="10" s="1"/>
  <c r="C259" i="10" s="1"/>
  <c r="C271" i="10" s="1"/>
  <c r="C283" i="10" s="1"/>
  <c r="B127" i="10"/>
  <c r="E126" i="10"/>
  <c r="D126" i="10"/>
  <c r="D138" i="10" s="1"/>
  <c r="D150" i="10" s="1"/>
  <c r="D162" i="10" s="1"/>
  <c r="D174" i="10" s="1"/>
  <c r="C126" i="10"/>
  <c r="C138" i="10" s="1"/>
  <c r="C150" i="10" s="1"/>
  <c r="C162" i="10" s="1"/>
  <c r="C174" i="10" s="1"/>
  <c r="C186" i="10" s="1"/>
  <c r="C198" i="10" s="1"/>
  <c r="C210" i="10" s="1"/>
  <c r="C222" i="10" s="1"/>
  <c r="C234" i="10" s="1"/>
  <c r="C246" i="10" s="1"/>
  <c r="C258" i="10" s="1"/>
  <c r="C270" i="10" s="1"/>
  <c r="C282" i="10" s="1"/>
  <c r="B126" i="10"/>
  <c r="B138" i="10" s="1"/>
  <c r="B150" i="10" s="1"/>
  <c r="B162" i="10" s="1"/>
  <c r="B174" i="10" s="1"/>
  <c r="B186" i="10" s="1"/>
  <c r="B198" i="10" s="1"/>
  <c r="B210" i="10" s="1"/>
  <c r="B222" i="10" s="1"/>
  <c r="B234" i="10" s="1"/>
  <c r="B246" i="10" s="1"/>
  <c r="B258" i="10" s="1"/>
  <c r="B270" i="10" s="1"/>
  <c r="B282" i="10" s="1"/>
  <c r="AK35" i="1" l="1"/>
  <c r="AQ35" i="1"/>
  <c r="AP35" i="1"/>
  <c r="BA35" i="1"/>
  <c r="AI35" i="1"/>
  <c r="AO35" i="1"/>
  <c r="AM35" i="1"/>
  <c r="BB35" i="1"/>
  <c r="AJ35" i="1"/>
  <c r="AN35" i="1"/>
  <c r="AH35" i="1"/>
  <c r="AG35" i="1"/>
  <c r="AK34" i="1"/>
  <c r="AQ34" i="1"/>
  <c r="AP34" i="1"/>
  <c r="BA34" i="1"/>
  <c r="AI34" i="1"/>
  <c r="AO34" i="1"/>
  <c r="AM34" i="1"/>
  <c r="BB34" i="1"/>
  <c r="AJ34" i="1"/>
  <c r="AN34" i="1"/>
  <c r="AH34" i="1"/>
  <c r="AG34" i="1"/>
  <c r="AK33" i="1"/>
  <c r="AQ33" i="1"/>
  <c r="AP33" i="1"/>
  <c r="BA33" i="1"/>
  <c r="AI33" i="1"/>
  <c r="AO33" i="1"/>
  <c r="AM33" i="1"/>
  <c r="BB33" i="1"/>
  <c r="AJ33" i="1"/>
  <c r="AN33" i="1"/>
  <c r="AH33" i="1"/>
  <c r="AG33" i="1"/>
  <c r="AB35" i="1"/>
  <c r="AA35" i="1"/>
  <c r="R35" i="1"/>
  <c r="Q35" i="1"/>
  <c r="P35" i="1"/>
  <c r="O35" i="1"/>
  <c r="AB34" i="1"/>
  <c r="AA34" i="1"/>
  <c r="R34" i="1"/>
  <c r="Q34" i="1"/>
  <c r="P34" i="1"/>
  <c r="O34" i="1"/>
  <c r="AB33" i="1"/>
  <c r="AA33" i="1"/>
  <c r="R33" i="1"/>
  <c r="Q33" i="1"/>
  <c r="P33" i="1"/>
  <c r="O33" i="1"/>
  <c r="J35" i="1"/>
  <c r="I35" i="1"/>
  <c r="AE35" i="1" s="1"/>
  <c r="H35" i="1"/>
  <c r="G35" i="1"/>
  <c r="F35" i="1"/>
  <c r="J34" i="1"/>
  <c r="I34" i="1"/>
  <c r="AE34" i="1" s="1"/>
  <c r="H34" i="1"/>
  <c r="G34" i="1"/>
  <c r="F34" i="1"/>
  <c r="J33" i="1"/>
  <c r="I33" i="1"/>
  <c r="AE33" i="1" s="1"/>
  <c r="H33" i="1"/>
  <c r="G33" i="1"/>
  <c r="F33" i="1"/>
  <c r="E35" i="1"/>
  <c r="E34" i="1"/>
  <c r="E33" i="1"/>
  <c r="C33" i="1"/>
  <c r="B34" i="1" s="1"/>
  <c r="D33" i="1"/>
  <c r="B33" i="1"/>
  <c r="AW33" i="1" l="1"/>
  <c r="BK33" i="1"/>
  <c r="AW34" i="1"/>
  <c r="BK34" i="1"/>
  <c r="AW35" i="1"/>
  <c r="BK35" i="1"/>
  <c r="AF33" i="1"/>
  <c r="AF34" i="1"/>
  <c r="AZ33" i="1"/>
  <c r="BJ33" i="1"/>
  <c r="AZ34" i="1"/>
  <c r="BJ34" i="1"/>
  <c r="AZ35" i="1"/>
  <c r="BJ35" i="1"/>
  <c r="AF35" i="1"/>
  <c r="CW33" i="1"/>
  <c r="CW34" i="1"/>
  <c r="CW35" i="1"/>
  <c r="AS33" i="1"/>
  <c r="AR33" i="1"/>
  <c r="AV33" i="1"/>
  <c r="AU34" i="1"/>
  <c r="AL34" i="1"/>
  <c r="AT34" i="1"/>
  <c r="AV34" i="1"/>
  <c r="AR34" i="1"/>
  <c r="AX34" i="1"/>
  <c r="AS34" i="1"/>
  <c r="AS35" i="1"/>
  <c r="AV35" i="1"/>
  <c r="AR35" i="1"/>
  <c r="AU33" i="1"/>
  <c r="AX33" i="1"/>
  <c r="AY34" i="1"/>
  <c r="AY33" i="1"/>
  <c r="AL35" i="1"/>
  <c r="AT35" i="1"/>
  <c r="AL33" i="1"/>
  <c r="AU35" i="1"/>
  <c r="AX35" i="1"/>
  <c r="AT33" i="1"/>
  <c r="AY35" i="1"/>
  <c r="C34" i="1"/>
  <c r="B35" i="1" s="1"/>
  <c r="D34" i="1"/>
  <c r="C35" i="1" l="1"/>
  <c r="D35" i="1"/>
  <c r="B36" i="1" l="1"/>
  <c r="C9" i="1" l="1"/>
  <c r="D9" i="1"/>
  <c r="CP9" i="1" l="1"/>
  <c r="CO9" i="1" s="1"/>
  <c r="B10" i="1"/>
  <c r="D10" i="1" s="1"/>
  <c r="C10" i="1" l="1"/>
  <c r="CG10" i="1"/>
  <c r="CP10" i="1"/>
  <c r="CO10" i="1" s="1"/>
  <c r="B11" i="1"/>
  <c r="D11" i="1" s="1"/>
  <c r="C11" i="1" l="1"/>
  <c r="CG11" i="1"/>
  <c r="CP11" i="1"/>
  <c r="CO11" i="1" s="1"/>
  <c r="B12" i="1"/>
  <c r="C12" i="1" s="1"/>
  <c r="D12" i="1" l="1"/>
  <c r="CG12" i="1" l="1"/>
  <c r="CP12" i="1"/>
  <c r="CO12" i="1" s="1"/>
  <c r="B13" i="1"/>
  <c r="D13" i="1" s="1"/>
  <c r="C13" i="1" l="1"/>
  <c r="CG13" i="1" l="1"/>
  <c r="CP13" i="1"/>
  <c r="CO13" i="1" s="1"/>
  <c r="B14" i="1"/>
  <c r="D14" i="1" s="1"/>
  <c r="C14" i="1" l="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0" i="1" l="1"/>
  <c r="CG31" i="1" s="1"/>
  <c r="CG32" i="1" s="1"/>
  <c r="CP24" i="1"/>
  <c r="CO24" i="1" s="1"/>
  <c r="B25" i="1"/>
  <c r="C24" i="1"/>
  <c r="D24" i="1"/>
  <c r="C23" i="1"/>
  <c r="CP23" i="1"/>
  <c r="CO23" i="1" s="1"/>
  <c r="D23" i="1"/>
  <c r="CQ34" i="1" l="1"/>
  <c r="CQ35" i="1"/>
  <c r="CQ33" i="1"/>
  <c r="CR33" i="1"/>
  <c r="CR35" i="1"/>
  <c r="CR34" i="1"/>
  <c r="CV33" i="1"/>
  <c r="CV34" i="1"/>
  <c r="CV35" i="1"/>
  <c r="BQ34" i="1"/>
  <c r="BQ35" i="1"/>
  <c r="BQ33" i="1"/>
  <c r="R23" i="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B26" i="1"/>
  <c r="CP25" i="1"/>
  <c r="CO25" i="1" s="1"/>
  <c r="D25" i="1"/>
  <c r="C25" i="1"/>
  <c r="BU34" i="1" l="1"/>
  <c r="BU33" i="1"/>
  <c r="BU35" i="1"/>
  <c r="BS34" i="1"/>
  <c r="BS35" i="1"/>
  <c r="BS33" i="1"/>
  <c r="BT33" i="1"/>
  <c r="BT35" i="1"/>
  <c r="BT34" i="1"/>
  <c r="BR33" i="1"/>
  <c r="BR34" i="1"/>
  <c r="BR35" i="1"/>
  <c r="BV33" i="1"/>
  <c r="BV35" i="1"/>
  <c r="BV34" i="1"/>
  <c r="CV24" i="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L24" i="1"/>
  <c r="AT24" i="1"/>
  <c r="AX24" i="1"/>
  <c r="AU24" i="1"/>
  <c r="AR24" i="1"/>
  <c r="AY24" i="1"/>
  <c r="AV24" i="1"/>
  <c r="CW24" i="1"/>
  <c r="B27" i="1"/>
  <c r="C27" i="1" s="1"/>
  <c r="CP26" i="1"/>
  <c r="CO26" i="1" s="1"/>
  <c r="D26" i="1"/>
  <c r="C26" i="1"/>
  <c r="BV24" i="1"/>
  <c r="BR24" i="1"/>
  <c r="BS24" i="1"/>
  <c r="BU24" i="1"/>
  <c r="BT24" i="1"/>
  <c r="CN8"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AF25" i="1"/>
  <c r="AZ25" i="1"/>
  <c r="BJ25" i="1"/>
  <c r="BQ25" i="1"/>
  <c r="AX25" i="1"/>
  <c r="AT25" i="1"/>
  <c r="AU25" i="1"/>
  <c r="AR25" i="1"/>
  <c r="AY25" i="1"/>
  <c r="AV25" i="1"/>
  <c r="AL25" i="1"/>
  <c r="AS25" i="1"/>
  <c r="CW25" i="1"/>
  <c r="BL35" i="1" l="1"/>
  <c r="BL33" i="1"/>
  <c r="BL34" i="1"/>
  <c r="BP33" i="1"/>
  <c r="BP35" i="1"/>
  <c r="BP34" i="1"/>
  <c r="AZ26" i="1"/>
  <c r="BJ26" i="1"/>
  <c r="BQ26" i="1"/>
  <c r="AF27" i="1"/>
  <c r="BU26" i="1"/>
  <c r="BS26" i="1"/>
  <c r="AF26" i="1"/>
  <c r="CV26" i="1"/>
  <c r="CR26" i="1"/>
  <c r="BT26" i="1"/>
  <c r="AY26" i="1"/>
  <c r="AU26" i="1"/>
  <c r="AV26" i="1"/>
  <c r="AS26" i="1"/>
  <c r="AR26" i="1"/>
  <c r="AT26" i="1"/>
  <c r="AX26" i="1"/>
  <c r="AL26" i="1"/>
  <c r="CW26" i="1"/>
  <c r="BV26" i="1"/>
  <c r="AV27" i="1"/>
  <c r="AR27" i="1"/>
  <c r="AY27" i="1"/>
  <c r="AL27" i="1"/>
  <c r="AS27" i="1"/>
  <c r="AT27" i="1"/>
  <c r="AX27" i="1"/>
  <c r="AU27" i="1"/>
  <c r="BP26" i="1"/>
  <c r="BP25" i="1"/>
  <c r="BP24" i="1"/>
  <c r="CS33" i="1" l="1"/>
  <c r="CS35" i="1"/>
  <c r="CS34" i="1"/>
  <c r="CT33" i="1"/>
  <c r="CT35" i="1"/>
  <c r="CT34" i="1"/>
  <c r="CU34" i="1"/>
  <c r="CU33" i="1"/>
  <c r="CU35" i="1"/>
  <c r="CS26" i="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BM5" i="1" l="1"/>
  <c r="BM33" i="1" l="1"/>
  <c r="BN33" i="1" s="1"/>
  <c r="BM35" i="1"/>
  <c r="BN35" i="1" s="1"/>
  <c r="BM34" i="1"/>
  <c r="BN34" i="1" s="1"/>
  <c r="BS41" i="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P29" i="1"/>
  <c r="CO29" i="1" s="1"/>
  <c r="C29" i="1"/>
  <c r="D29"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L28" i="1"/>
  <c r="AX28" i="1"/>
  <c r="AU28" i="1"/>
  <c r="AR28" i="1"/>
  <c r="AY28" i="1"/>
  <c r="AV28" i="1"/>
  <c r="AT28" i="1"/>
  <c r="CW28" i="1"/>
  <c r="BP28" i="1"/>
  <c r="BV28" i="1"/>
  <c r="AZ28" i="1"/>
  <c r="BJ28" i="1"/>
  <c r="BQ28" i="1"/>
  <c r="CP36" i="1"/>
  <c r="CO36" i="1" s="1"/>
  <c r="D36" i="1"/>
  <c r="C36" i="1"/>
  <c r="B37" i="1" s="1"/>
  <c r="D30" i="1" l="1"/>
  <c r="CP30" i="1"/>
  <c r="CO30" i="1" s="1"/>
  <c r="C30" i="1"/>
  <c r="AZ29" i="1"/>
  <c r="BJ29" i="1"/>
  <c r="BQ29" i="1"/>
  <c r="CR29" i="1"/>
  <c r="CV29" i="1"/>
  <c r="BT29" i="1"/>
  <c r="AF29" i="1"/>
  <c r="AX29" i="1"/>
  <c r="AT29" i="1"/>
  <c r="AU29" i="1"/>
  <c r="AR29" i="1"/>
  <c r="AL29" i="1"/>
  <c r="AY29" i="1"/>
  <c r="AV29" i="1"/>
  <c r="AS29" i="1"/>
  <c r="BP29" i="1"/>
  <c r="CW29" i="1"/>
  <c r="BV29" i="1"/>
  <c r="CS29" i="1"/>
  <c r="CT29" i="1"/>
  <c r="CU29" i="1"/>
  <c r="BS29" i="1"/>
  <c r="BU29" i="1"/>
  <c r="CP37" i="1"/>
  <c r="CO37" i="1" s="1"/>
  <c r="D37" i="1"/>
  <c r="C37" i="1"/>
  <c r="B38" i="1" s="1"/>
  <c r="B31" i="1" l="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AW30" i="1" l="1"/>
  <c r="BK30" i="1"/>
  <c r="BM30" i="1"/>
  <c r="AY30" i="1"/>
  <c r="AU30" i="1"/>
  <c r="AT30" i="1"/>
  <c r="AX30" i="1"/>
  <c r="CW30" i="1"/>
  <c r="AR30" i="1"/>
  <c r="AL30" i="1"/>
  <c r="AV30" i="1"/>
  <c r="AS30" i="1"/>
  <c r="BV30" i="1"/>
  <c r="BP30" i="1"/>
  <c r="AZ30" i="1"/>
  <c r="BJ30" i="1"/>
  <c r="BQ30" i="1"/>
  <c r="BL30" i="1"/>
  <c r="CR30" i="1"/>
  <c r="CV30" i="1"/>
  <c r="BT30" i="1"/>
  <c r="CP31" i="1"/>
  <c r="CO31" i="1" s="1"/>
  <c r="C31" i="1"/>
  <c r="D31" i="1"/>
  <c r="AF30" i="1"/>
  <c r="BU30" i="1"/>
  <c r="BS30" i="1"/>
  <c r="CT30" i="1"/>
  <c r="CS30" i="1"/>
  <c r="CU30" i="1"/>
  <c r="AL1" i="8"/>
  <c r="AN1" i="8"/>
  <c r="B32" i="1" l="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AW31" i="1" l="1"/>
  <c r="BK31" i="1"/>
  <c r="BM31" i="1"/>
  <c r="CR31" i="1"/>
  <c r="CV31" i="1"/>
  <c r="BT31" i="1"/>
  <c r="AF31" i="1"/>
  <c r="BJ31" i="1"/>
  <c r="AZ31" i="1"/>
  <c r="BQ31" i="1"/>
  <c r="BL31" i="1"/>
  <c r="CP32" i="1"/>
  <c r="CO32" i="1" s="1"/>
  <c r="D32" i="1"/>
  <c r="C32" i="1"/>
  <c r="AV31" i="1"/>
  <c r="AR31" i="1"/>
  <c r="CW31" i="1"/>
  <c r="AS31" i="1"/>
  <c r="AL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BS32" i="1" l="1"/>
  <c r="BU32" i="1"/>
  <c r="CT32" i="1"/>
  <c r="CS32" i="1"/>
  <c r="CU32" i="1"/>
  <c r="AF32" i="1"/>
  <c r="CR32" i="1"/>
  <c r="CV32" i="1"/>
  <c r="BT32" i="1"/>
  <c r="CW32" i="1"/>
  <c r="AS32" i="1"/>
  <c r="AY32" i="1"/>
  <c r="AV32" i="1"/>
  <c r="AL32" i="1"/>
  <c r="AT32" i="1"/>
  <c r="AX32" i="1"/>
  <c r="AU32" i="1"/>
  <c r="AR32" i="1"/>
  <c r="BV32" i="1"/>
  <c r="BP32" i="1"/>
  <c r="BJ32" i="1"/>
  <c r="AZ32" i="1"/>
  <c r="BQ32" i="1"/>
  <c r="BL32" i="1"/>
  <c r="BK32" i="1"/>
  <c r="AW32" i="1"/>
  <c r="BM32" i="1"/>
  <c r="BB1"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CP40" i="1" l="1"/>
  <c r="CO40" i="1" s="1"/>
  <c r="D18" i="8"/>
  <c r="C18" i="8"/>
  <c r="B19" i="8" s="1"/>
  <c r="C40" i="1"/>
  <c r="B41" i="1" s="1"/>
  <c r="D40" i="1"/>
  <c r="CP41" i="1" l="1"/>
  <c r="CO41" i="1" s="1"/>
  <c r="D19" i="8"/>
  <c r="C19" i="8"/>
  <c r="B20" i="8" s="1"/>
  <c r="C41" i="1"/>
  <c r="B42" i="1" s="1"/>
  <c r="D41" i="1"/>
  <c r="CP42" i="1" l="1"/>
  <c r="CO42" i="1" s="1"/>
  <c r="D20" i="8"/>
  <c r="C20" i="8"/>
  <c r="C42" i="1"/>
  <c r="B43" i="1" s="1"/>
  <c r="D42" i="1"/>
  <c r="CP43" i="1" l="1"/>
  <c r="CO43" i="1" s="1"/>
  <c r="B21" i="8"/>
  <c r="C43" i="1"/>
  <c r="B44" i="1" s="1"/>
  <c r="D43" i="1"/>
  <c r="CP44" i="1" l="1"/>
  <c r="CO44" i="1" s="1"/>
  <c r="C21" i="8"/>
  <c r="D21" i="8"/>
  <c r="C44" i="1"/>
  <c r="B45" i="1" s="1"/>
  <c r="D44" i="1"/>
  <c r="CP45" i="1" l="1"/>
  <c r="CO45" i="1" s="1"/>
  <c r="B22" i="8"/>
  <c r="C45" i="1"/>
  <c r="B46" i="1" s="1"/>
  <c r="D45" i="1"/>
  <c r="CP46" i="1" l="1"/>
  <c r="CO46" i="1" s="1"/>
  <c r="C22" i="8"/>
  <c r="D22" i="8"/>
  <c r="C46" i="1"/>
  <c r="B47" i="1" s="1"/>
  <c r="D46" i="1"/>
  <c r="CP47" i="1" l="1"/>
  <c r="CO47" i="1" s="1"/>
  <c r="B23" i="8"/>
  <c r="C47" i="1"/>
  <c r="B48" i="1" s="1"/>
  <c r="D47" i="1"/>
  <c r="CP48" i="1" l="1"/>
  <c r="CO48" i="1" s="1"/>
  <c r="C23" i="8"/>
  <c r="D23" i="8"/>
  <c r="C48" i="1"/>
  <c r="B49" i="1" s="1"/>
  <c r="D48" i="1"/>
  <c r="CP49" i="1" l="1"/>
  <c r="CO49" i="1" s="1"/>
  <c r="B24" i="8"/>
  <c r="C49" i="1"/>
  <c r="B50" i="1" s="1"/>
  <c r="D49" i="1"/>
  <c r="CP50" i="1" l="1"/>
  <c r="CO50" i="1" s="1"/>
  <c r="C24" i="8"/>
  <c r="D24" i="8"/>
  <c r="C50" i="1"/>
  <c r="B51" i="1" s="1"/>
  <c r="D50" i="1"/>
  <c r="CP51" i="1" l="1"/>
  <c r="CO51" i="1" s="1"/>
  <c r="B25" i="8"/>
  <c r="C51" i="1"/>
  <c r="B52" i="1" s="1"/>
  <c r="D51" i="1"/>
  <c r="CP52" i="1" l="1"/>
  <c r="CO52" i="1" s="1"/>
  <c r="D25" i="8"/>
  <c r="C25" i="8"/>
  <c r="C52" i="1"/>
  <c r="B53" i="1" s="1"/>
  <c r="D52" i="1"/>
  <c r="CP53" i="1" l="1"/>
  <c r="CO53" i="1" s="1"/>
  <c r="B26" i="8"/>
  <c r="C53" i="1"/>
  <c r="B54" i="1" s="1"/>
  <c r="D53" i="1"/>
  <c r="CP54" i="1" l="1"/>
  <c r="CO54" i="1" s="1"/>
  <c r="C26" i="8"/>
  <c r="D26" i="8"/>
  <c r="C54" i="1"/>
  <c r="B55" i="1" s="1"/>
  <c r="D54" i="1"/>
  <c r="CP55" i="1" l="1"/>
  <c r="CO55" i="1" s="1"/>
  <c r="B27" i="8"/>
  <c r="C55" i="1"/>
  <c r="B56" i="1" s="1"/>
  <c r="D55" i="1"/>
  <c r="CP56" i="1" l="1"/>
  <c r="CO56" i="1" s="1"/>
  <c r="C27" i="8"/>
  <c r="D27" i="8"/>
  <c r="C56" i="1"/>
  <c r="B57" i="1" s="1"/>
  <c r="D56" i="1"/>
  <c r="CP57" i="1" l="1"/>
  <c r="CO57" i="1" s="1"/>
  <c r="B28" i="8"/>
  <c r="C57" i="1"/>
  <c r="B58" i="1" s="1"/>
  <c r="D57" i="1"/>
  <c r="CP58" i="1" l="1"/>
  <c r="CO58" i="1" s="1"/>
  <c r="C28" i="8"/>
  <c r="D28" i="8"/>
  <c r="C58" i="1"/>
  <c r="B59" i="1" s="1"/>
  <c r="D58" i="1"/>
  <c r="CP59" i="1" l="1"/>
  <c r="CO59" i="1" s="1"/>
  <c r="B29" i="8"/>
  <c r="C59" i="1"/>
  <c r="B60" i="1" s="1"/>
  <c r="D59" i="1"/>
  <c r="CP60" i="1" l="1"/>
  <c r="CO60" i="1" s="1"/>
  <c r="D29" i="8"/>
  <c r="C29" i="8"/>
  <c r="C60" i="1"/>
  <c r="B61" i="1" s="1"/>
  <c r="D60" i="1"/>
  <c r="B30" i="8" l="1"/>
  <c r="CP61" i="1"/>
  <c r="CO61" i="1" s="1"/>
  <c r="C61" i="1"/>
  <c r="B62" i="1" s="1"/>
  <c r="D61" i="1"/>
  <c r="D30" i="8" l="1"/>
  <c r="C30" i="8"/>
  <c r="CP62" i="1"/>
  <c r="CO62" i="1" s="1"/>
  <c r="C62" i="1"/>
  <c r="B63" i="1" s="1"/>
  <c r="D62" i="1"/>
  <c r="B31" i="8" l="1"/>
  <c r="CP63" i="1"/>
  <c r="CO63" i="1" s="1"/>
  <c r="C63" i="1"/>
  <c r="B64" i="1" s="1"/>
  <c r="D63" i="1"/>
  <c r="D31" i="8" l="1"/>
  <c r="C31" i="8"/>
  <c r="CP64" i="1"/>
  <c r="CO64" i="1" s="1"/>
  <c r="C64" i="1"/>
  <c r="B65" i="1" s="1"/>
  <c r="D64" i="1"/>
  <c r="B32" i="8" l="1"/>
  <c r="CP65" i="1"/>
  <c r="CO65" i="1" s="1"/>
  <c r="C65" i="1"/>
  <c r="B66" i="1" s="1"/>
  <c r="D65" i="1"/>
  <c r="D32" i="8" l="1"/>
  <c r="C32" i="8"/>
  <c r="CP66" i="1"/>
  <c r="CO66" i="1" s="1"/>
  <c r="C66" i="1"/>
  <c r="B67" i="1" s="1"/>
  <c r="D66" i="1"/>
  <c r="B33" i="8" l="1"/>
  <c r="CP67" i="1"/>
  <c r="CO67" i="1" s="1"/>
  <c r="C67" i="1"/>
  <c r="B68" i="1" s="1"/>
  <c r="D67" i="1"/>
  <c r="C33" i="8" l="1"/>
  <c r="D33" i="8"/>
  <c r="CP68" i="1"/>
  <c r="CO68" i="1" s="1"/>
  <c r="C68" i="1"/>
  <c r="B69" i="1" s="1"/>
  <c r="D68" i="1"/>
  <c r="B34" i="8" l="1"/>
  <c r="CP69" i="1"/>
  <c r="CO69" i="1" s="1"/>
  <c r="D69" i="1"/>
  <c r="C69" i="1"/>
  <c r="B70" i="1" s="1"/>
  <c r="D34" i="8" l="1"/>
  <c r="C34" i="8"/>
  <c r="B35" i="8" s="1"/>
  <c r="CP70" i="1"/>
  <c r="CO70" i="1" s="1"/>
  <c r="C70" i="1"/>
  <c r="B71" i="1" s="1"/>
  <c r="D70" i="1"/>
  <c r="C35" i="8" l="1"/>
  <c r="B36" i="8" s="1"/>
  <c r="D35" i="8"/>
  <c r="CP71" i="1"/>
  <c r="CO71" i="1" s="1"/>
  <c r="D71" i="1"/>
  <c r="C71" i="1"/>
  <c r="B72" i="1" s="1"/>
  <c r="C36" i="8" l="1"/>
  <c r="B37" i="8" s="1"/>
  <c r="D36" i="8"/>
  <c r="CP72" i="1"/>
  <c r="CO72" i="1" s="1"/>
  <c r="C72" i="1"/>
  <c r="B73" i="1" s="1"/>
  <c r="D72" i="1"/>
  <c r="C37" i="8" l="1"/>
  <c r="B38" i="8" s="1"/>
  <c r="D37" i="8"/>
  <c r="CP73" i="1"/>
  <c r="CO73" i="1" s="1"/>
  <c r="C73" i="1"/>
  <c r="B74" i="1" s="1"/>
  <c r="D73" i="1"/>
  <c r="D38" i="8" l="1"/>
  <c r="C38" i="8"/>
  <c r="B39" i="8" s="1"/>
  <c r="CP74" i="1"/>
  <c r="CO74" i="1" s="1"/>
  <c r="C74" i="1"/>
  <c r="B75" i="1" s="1"/>
  <c r="D74" i="1"/>
  <c r="C39" i="8" l="1"/>
  <c r="B40" i="8" s="1"/>
  <c r="D39" i="8"/>
  <c r="CP75" i="1"/>
  <c r="CO75" i="1" s="1"/>
  <c r="D75" i="1"/>
  <c r="C75" i="1"/>
  <c r="B76" i="1" s="1"/>
  <c r="C40" i="8" l="1"/>
  <c r="B41" i="8" s="1"/>
  <c r="D40" i="8"/>
  <c r="CP76" i="1"/>
  <c r="CO76" i="1" s="1"/>
  <c r="C76" i="1"/>
  <c r="B77" i="1" s="1"/>
  <c r="D76" i="1"/>
  <c r="C41" i="8" l="1"/>
  <c r="B42" i="8" s="1"/>
  <c r="D41" i="8"/>
  <c r="CP77" i="1"/>
  <c r="CO77" i="1" s="1"/>
  <c r="C77" i="1"/>
  <c r="B78" i="1" s="1"/>
  <c r="D77" i="1"/>
  <c r="D42" i="8" l="1"/>
  <c r="C42" i="8"/>
  <c r="B43" i="8" s="1"/>
  <c r="CP78" i="1"/>
  <c r="CO78" i="1" s="1"/>
  <c r="C78" i="1"/>
  <c r="B79" i="1" s="1"/>
  <c r="D78" i="1"/>
  <c r="C43" i="8" l="1"/>
  <c r="B44" i="8" s="1"/>
  <c r="D43" i="8"/>
  <c r="CP79" i="1"/>
  <c r="CO79" i="1" s="1"/>
  <c r="C79" i="1"/>
  <c r="B80" i="1" s="1"/>
  <c r="D79" i="1"/>
  <c r="C44" i="8" l="1"/>
  <c r="B45" i="8" s="1"/>
  <c r="D44" i="8"/>
  <c r="CP80" i="1"/>
  <c r="CO80" i="1" s="1"/>
  <c r="C80" i="1"/>
  <c r="B81" i="1" s="1"/>
  <c r="D80" i="1"/>
  <c r="C45" i="8" l="1"/>
  <c r="B46" i="8" s="1"/>
  <c r="D45" i="8"/>
  <c r="CP81" i="1"/>
  <c r="CO81" i="1" s="1"/>
  <c r="C81" i="1"/>
  <c r="B82" i="1" s="1"/>
  <c r="D81" i="1"/>
  <c r="C46" i="8" l="1"/>
  <c r="B47" i="8" s="1"/>
  <c r="D46" i="8"/>
  <c r="CP82" i="1"/>
  <c r="CO82" i="1" s="1"/>
  <c r="C82" i="1"/>
  <c r="B83" i="1" s="1"/>
  <c r="D82" i="1"/>
  <c r="D47" i="8" l="1"/>
  <c r="C47" i="8"/>
  <c r="B48" i="8" s="1"/>
  <c r="CP83" i="1"/>
  <c r="CO83" i="1" s="1"/>
  <c r="C83" i="1"/>
  <c r="B84" i="1" s="1"/>
  <c r="D83" i="1"/>
  <c r="D48" i="8" l="1"/>
  <c r="C48" i="8"/>
  <c r="B49" i="8" s="1"/>
  <c r="CP84" i="1"/>
  <c r="CO84" i="1" s="1"/>
  <c r="C84" i="1"/>
  <c r="B85" i="1" s="1"/>
  <c r="D84" i="1"/>
  <c r="C49" i="8" l="1"/>
  <c r="B50" i="8" s="1"/>
  <c r="D49" i="8"/>
  <c r="CP85" i="1"/>
  <c r="CO85" i="1" s="1"/>
  <c r="C85" i="1"/>
  <c r="B86" i="1" s="1"/>
  <c r="D85" i="1"/>
  <c r="D50" i="8" l="1"/>
  <c r="C50" i="8"/>
  <c r="B51" i="8" s="1"/>
  <c r="CP86" i="1"/>
  <c r="CO86" i="1" s="1"/>
  <c r="C86" i="1"/>
  <c r="B87" i="1" s="1"/>
  <c r="D86" i="1"/>
  <c r="D51" i="8" l="1"/>
  <c r="C51" i="8"/>
  <c r="B52" i="8" s="1"/>
  <c r="CP87" i="1"/>
  <c r="CO87" i="1" s="1"/>
  <c r="C87" i="1"/>
  <c r="B88" i="1" s="1"/>
  <c r="D87" i="1"/>
  <c r="C52" i="8" l="1"/>
  <c r="B53" i="8" s="1"/>
  <c r="D52" i="8"/>
  <c r="CP88" i="1"/>
  <c r="CO88" i="1" s="1"/>
  <c r="C88" i="1"/>
  <c r="B89" i="1" s="1"/>
  <c r="D88" i="1"/>
  <c r="C53" i="8" l="1"/>
  <c r="B54" i="8" s="1"/>
  <c r="D53" i="8"/>
  <c r="CP89" i="1"/>
  <c r="CO89" i="1" s="1"/>
  <c r="D89" i="1"/>
  <c r="C89" i="1"/>
  <c r="B90" i="1" s="1"/>
  <c r="D54" i="8" l="1"/>
  <c r="C54" i="8"/>
  <c r="B55" i="8" s="1"/>
  <c r="CP90" i="1"/>
  <c r="CO90" i="1" s="1"/>
  <c r="D90" i="1"/>
  <c r="C90" i="1"/>
  <c r="B91" i="1" s="1"/>
  <c r="D55" i="8" l="1"/>
  <c r="C55" i="8"/>
  <c r="B56" i="8" s="1"/>
  <c r="CP91" i="1"/>
  <c r="CO91" i="1" s="1"/>
  <c r="D91" i="1"/>
  <c r="C91" i="1"/>
  <c r="B92" i="1" s="1"/>
  <c r="D56" i="8" l="1"/>
  <c r="C56" i="8"/>
  <c r="CP92" i="1"/>
  <c r="CO92" i="1" s="1"/>
  <c r="D92" i="1"/>
  <c r="C92" i="1"/>
  <c r="B93" i="1" s="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L22" i="1"/>
  <c r="AL10" i="1" s="1"/>
  <c r="AY15" i="1"/>
  <c r="AL15" i="1"/>
  <c r="AS15" i="1"/>
  <c r="AU15" i="1"/>
  <c r="AV15" i="1"/>
  <c r="AT15" i="1"/>
  <c r="AR15" i="1"/>
  <c r="AX15" i="1"/>
  <c r="AL13" i="1"/>
  <c r="AR13" i="1"/>
  <c r="AS13" i="1"/>
  <c r="AY13" i="1"/>
  <c r="AT13" i="1"/>
  <c r="AV13" i="1"/>
  <c r="AX13" i="1"/>
  <c r="AU13" i="1"/>
  <c r="AS14" i="1"/>
  <c r="AL14" i="1"/>
  <c r="AR14" i="1"/>
  <c r="AV14" i="1"/>
  <c r="AU14" i="1"/>
  <c r="AY14" i="1"/>
  <c r="AX14" i="1"/>
  <c r="AT14" i="1"/>
  <c r="AE11" i="1"/>
  <c r="AF11" i="1"/>
  <c r="AX20" i="1"/>
  <c r="AU20" i="1"/>
  <c r="AR20" i="1"/>
  <c r="AV20" i="1"/>
  <c r="AS20" i="1"/>
  <c r="AT20" i="1"/>
  <c r="AY20" i="1"/>
  <c r="AL20" i="1"/>
  <c r="AW11" i="1"/>
  <c r="AT12" i="1"/>
  <c r="AR12" i="1"/>
  <c r="AU12" i="1"/>
  <c r="AX12" i="1"/>
  <c r="AV12" i="1"/>
  <c r="AS12" i="1"/>
  <c r="AY12" i="1"/>
  <c r="AL12" i="1"/>
  <c r="AR23" i="1"/>
  <c r="AR11" i="1" s="1"/>
  <c r="AY23" i="1"/>
  <c r="AY11" i="1" s="1"/>
  <c r="AX23" i="1"/>
  <c r="AX11" i="1" s="1"/>
  <c r="AV23" i="1"/>
  <c r="AV11" i="1" s="1"/>
  <c r="AU23" i="1"/>
  <c r="AU11" i="1" s="1"/>
  <c r="AS23" i="1"/>
  <c r="AS11" i="1" s="1"/>
  <c r="AT23" i="1"/>
  <c r="AT11" i="1" s="1"/>
  <c r="AL23" i="1"/>
  <c r="AL11" i="1" s="1"/>
  <c r="AS18" i="1"/>
  <c r="AL18" i="1"/>
  <c r="AU18" i="1"/>
  <c r="AY18" i="1"/>
  <c r="AR18" i="1"/>
  <c r="AT18" i="1"/>
  <c r="AV18" i="1"/>
  <c r="AX18" i="1"/>
  <c r="AL17" i="1"/>
  <c r="AT17" i="1"/>
  <c r="AV17" i="1"/>
  <c r="AX17" i="1"/>
  <c r="AR17" i="1"/>
  <c r="AS17" i="1"/>
  <c r="AU17" i="1"/>
  <c r="AY17" i="1"/>
  <c r="AE21" i="1"/>
  <c r="AF9" i="1" s="1"/>
  <c r="AU16" i="1"/>
  <c r="AR16" i="1"/>
  <c r="AT16" i="1"/>
  <c r="AS16" i="1"/>
  <c r="AX16" i="1"/>
  <c r="AL16" i="1"/>
  <c r="AV16" i="1"/>
  <c r="AY16" i="1"/>
  <c r="AS19" i="1"/>
  <c r="AY19" i="1"/>
  <c r="AR19" i="1"/>
  <c r="AV19" i="1"/>
  <c r="AX19" i="1"/>
  <c r="AL19" i="1"/>
  <c r="AU19" i="1"/>
  <c r="AT19" i="1"/>
  <c r="AY21" i="1"/>
  <c r="AY9" i="1" s="1"/>
  <c r="AX21" i="1"/>
  <c r="AX9" i="1" s="1"/>
  <c r="AV21" i="1"/>
  <c r="AV9" i="1" s="1"/>
  <c r="AU21" i="1"/>
  <c r="AU9" i="1" s="1"/>
  <c r="AT21" i="1"/>
  <c r="AT9" i="1" s="1"/>
  <c r="AS21" i="1"/>
  <c r="AS9" i="1" s="1"/>
  <c r="AL21" i="1"/>
  <c r="AL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AE9" i="1" l="1"/>
  <c r="BN18" i="1"/>
  <c r="BN19" i="1"/>
  <c r="BN23" i="1"/>
  <c r="BN9" i="1"/>
  <c r="BN17" i="1"/>
  <c r="BN10" i="1"/>
  <c r="BN13" i="1"/>
  <c r="BN20" i="1"/>
  <c r="BN16" i="1"/>
  <c r="BN11" i="1"/>
  <c r="BN15" i="1"/>
  <c r="BN21" i="1"/>
  <c r="BN12" i="1"/>
  <c r="BN22" i="1"/>
  <c r="BN14" i="1"/>
  <c r="CP95" i="1"/>
  <c r="CO95" i="1" s="1"/>
  <c r="C95" i="1"/>
  <c r="B96" i="1" s="1"/>
  <c r="D95" i="1"/>
  <c r="CP96" i="1" l="1"/>
  <c r="CO96" i="1" s="1"/>
  <c r="C96" i="1"/>
  <c r="B97" i="1" s="1"/>
  <c r="D96" i="1"/>
  <c r="CP97" i="1" l="1"/>
  <c r="CO97" i="1" s="1"/>
  <c r="C97" i="1"/>
  <c r="B98" i="1" s="1"/>
  <c r="D97" i="1"/>
  <c r="CP98" i="1" l="1"/>
  <c r="CO98" i="1" s="1"/>
  <c r="C98" i="1"/>
  <c r="B99" i="1" s="1"/>
  <c r="D98" i="1"/>
  <c r="CP99" i="1" l="1"/>
  <c r="CO99" i="1" s="1"/>
  <c r="D99" i="1"/>
  <c r="C99" i="1"/>
  <c r="B100" i="1" s="1"/>
  <c r="CP100" i="1" l="1"/>
  <c r="CO100" i="1" s="1"/>
  <c r="D100" i="1"/>
  <c r="C100" i="1"/>
  <c r="B101" i="1" s="1"/>
  <c r="CP101" i="1" l="1"/>
  <c r="CO101" i="1" s="1"/>
  <c r="D101" i="1"/>
  <c r="C101" i="1"/>
  <c r="B102" i="1" s="1"/>
  <c r="CP102" i="1" l="1"/>
  <c r="CO102" i="1" s="1"/>
  <c r="D102" i="1"/>
  <c r="C102" i="1"/>
  <c r="B103" i="1" s="1"/>
  <c r="CP103" i="1" l="1"/>
  <c r="CO103" i="1" s="1"/>
  <c r="D103" i="1"/>
  <c r="C103" i="1"/>
  <c r="B104" i="1" s="1"/>
  <c r="CP104" i="1" l="1"/>
  <c r="CO104" i="1" s="1"/>
  <c r="D104" i="1"/>
  <c r="C104" i="1"/>
  <c r="B105" i="1" s="1"/>
  <c r="CP105" i="1" l="1"/>
  <c r="CO105" i="1" s="1"/>
  <c r="C105" i="1"/>
  <c r="B106" i="1" s="1"/>
  <c r="D105" i="1"/>
  <c r="CP106" i="1" l="1"/>
  <c r="CO106" i="1" s="1"/>
  <c r="D106" i="1"/>
  <c r="C106" i="1"/>
  <c r="B107" i="1" s="1"/>
  <c r="CP107" i="1" l="1"/>
  <c r="CO107" i="1" s="1"/>
  <c r="C107" i="1"/>
  <c r="B108" i="1" s="1"/>
  <c r="D107" i="1"/>
  <c r="CP108" i="1" l="1"/>
  <c r="CO108" i="1" s="1"/>
  <c r="C108" i="1"/>
  <c r="B109" i="1" s="1"/>
  <c r="D108" i="1"/>
  <c r="CP109" i="1" l="1"/>
  <c r="CO109" i="1" s="1"/>
  <c r="C109" i="1"/>
  <c r="B110" i="1" s="1"/>
  <c r="D109" i="1"/>
  <c r="CP110" i="1" l="1"/>
  <c r="CO110" i="1" s="1"/>
  <c r="C110" i="1"/>
  <c r="B111" i="1" s="1"/>
  <c r="D110" i="1"/>
  <c r="CP111" i="1" l="1"/>
  <c r="CO111" i="1" s="1"/>
  <c r="D111" i="1"/>
  <c r="C111" i="1"/>
  <c r="B112" i="1" s="1"/>
  <c r="CP112" i="1" l="1"/>
  <c r="CO112" i="1" s="1"/>
  <c r="D112" i="1"/>
  <c r="C112" i="1"/>
  <c r="B113" i="1" s="1"/>
  <c r="CP113" i="1" l="1"/>
  <c r="CO113" i="1" s="1"/>
  <c r="D113" i="1"/>
  <c r="C113" i="1"/>
  <c r="B114" i="1" s="1"/>
  <c r="CP114" i="1" l="1"/>
  <c r="CO114" i="1" s="1"/>
  <c r="D114" i="1"/>
  <c r="C114" i="1"/>
  <c r="B115" i="1" s="1"/>
  <c r="CP115" i="1" l="1"/>
  <c r="CO115" i="1" s="1"/>
  <c r="D115" i="1"/>
  <c r="C115" i="1"/>
  <c r="B116" i="1" s="1"/>
  <c r="CP116" i="1" l="1"/>
  <c r="CO116" i="1" s="1"/>
  <c r="D116" i="1"/>
  <c r="C116" i="1"/>
  <c r="B117" i="1" s="1"/>
  <c r="CP117" i="1" l="1"/>
  <c r="CO117" i="1" s="1"/>
  <c r="D117" i="1"/>
  <c r="C117" i="1"/>
  <c r="B118" i="1" s="1"/>
  <c r="CP118" i="1" l="1"/>
  <c r="CO118" i="1" s="1"/>
  <c r="D118" i="1"/>
  <c r="C118" i="1"/>
  <c r="B119" i="1" s="1"/>
  <c r="CP119" i="1" l="1"/>
  <c r="CO119" i="1" s="1"/>
  <c r="D119" i="1"/>
  <c r="C119" i="1"/>
  <c r="B120" i="1" s="1"/>
  <c r="CP120" i="1" l="1"/>
  <c r="CO120" i="1" s="1"/>
  <c r="D120" i="1"/>
  <c r="C120" i="1"/>
  <c r="B121" i="1" s="1"/>
  <c r="CP121" i="1" l="1"/>
  <c r="CO121" i="1" s="1"/>
  <c r="D121" i="1"/>
  <c r="C121" i="1"/>
  <c r="B122" i="1" s="1"/>
  <c r="CP122" i="1" l="1"/>
  <c r="CO122" i="1" s="1"/>
  <c r="D122" i="1"/>
  <c r="C122" i="1"/>
  <c r="B123" i="1" s="1"/>
  <c r="CP123" i="1" l="1"/>
  <c r="CO123" i="1" s="1"/>
  <c r="D123" i="1"/>
  <c r="C123" i="1"/>
  <c r="B124" i="1" s="1"/>
  <c r="CP124" i="1" l="1"/>
  <c r="CO124" i="1" s="1"/>
  <c r="C124" i="1"/>
  <c r="B125" i="1" s="1"/>
  <c r="D124" i="1"/>
  <c r="CP125" i="1" l="1"/>
  <c r="CO125" i="1" s="1"/>
  <c r="C125" i="1"/>
  <c r="B126" i="1" s="1"/>
  <c r="D125" i="1"/>
  <c r="CP126" i="1" l="1"/>
  <c r="CO126" i="1" s="1"/>
  <c r="C126" i="1"/>
  <c r="B127" i="1" s="1"/>
  <c r="D126" i="1"/>
  <c r="CP127" i="1" l="1"/>
  <c r="CO127" i="1" s="1"/>
  <c r="C127" i="1"/>
  <c r="B128" i="1" s="1"/>
  <c r="D127" i="1"/>
  <c r="CP128" i="1" l="1"/>
  <c r="CO128" i="1" s="1"/>
  <c r="C128" i="1"/>
  <c r="B129" i="1" s="1"/>
  <c r="D128" i="1"/>
  <c r="CP129" i="1" l="1"/>
  <c r="CO129" i="1" s="1"/>
  <c r="C129" i="1"/>
  <c r="B130" i="1" s="1"/>
  <c r="D129" i="1"/>
  <c r="CP130" i="1" l="1"/>
  <c r="CO130" i="1" s="1"/>
  <c r="C130" i="1"/>
  <c r="B131" i="1" s="1"/>
  <c r="D130" i="1"/>
  <c r="CP131" i="1" l="1"/>
  <c r="CO131" i="1" s="1"/>
  <c r="C131" i="1"/>
  <c r="B132" i="1" s="1"/>
  <c r="D131" i="1"/>
  <c r="CP132" i="1" l="1"/>
  <c r="CO132" i="1" s="1"/>
  <c r="C132" i="1"/>
  <c r="B133" i="1" s="1"/>
  <c r="D132" i="1"/>
  <c r="CP133" i="1" l="1"/>
  <c r="CO133" i="1" s="1"/>
  <c r="D133" i="1"/>
  <c r="C133" i="1"/>
  <c r="B134" i="1" s="1"/>
  <c r="CP134" i="1" l="1"/>
  <c r="CO134" i="1" s="1"/>
  <c r="C134" i="1"/>
  <c r="B135" i="1" s="1"/>
  <c r="D134" i="1"/>
  <c r="CP135" i="1" l="1"/>
  <c r="CO135" i="1" s="1"/>
  <c r="C135" i="1"/>
  <c r="B136" i="1" s="1"/>
  <c r="D135" i="1"/>
  <c r="CP136" i="1" l="1"/>
  <c r="CO136" i="1" s="1"/>
  <c r="C136" i="1"/>
  <c r="B137" i="1" s="1"/>
  <c r="D136" i="1"/>
  <c r="CP137" i="1" l="1"/>
  <c r="CO137" i="1" s="1"/>
  <c r="D137" i="1"/>
  <c r="C137" i="1"/>
  <c r="B138" i="1" s="1"/>
  <c r="CP138" i="1" l="1"/>
  <c r="CO138" i="1" s="1"/>
  <c r="D138" i="1"/>
  <c r="C138" i="1"/>
  <c r="B139" i="1" s="1"/>
  <c r="CP139" i="1" l="1"/>
  <c r="CO139" i="1" s="1"/>
  <c r="D139" i="1"/>
  <c r="C139" i="1"/>
  <c r="B140" i="1" s="1"/>
  <c r="CP140" i="1" l="1"/>
  <c r="CO140" i="1" s="1"/>
  <c r="D140" i="1"/>
  <c r="C140" i="1"/>
  <c r="B141" i="1" s="1"/>
  <c r="CP141" i="1" l="1"/>
  <c r="CO141" i="1" s="1"/>
  <c r="C141" i="1"/>
  <c r="B142" i="1" s="1"/>
  <c r="D141" i="1"/>
  <c r="CP142" i="1" l="1"/>
  <c r="CO142" i="1" s="1"/>
  <c r="C142" i="1"/>
  <c r="B143" i="1" s="1"/>
  <c r="D142" i="1"/>
  <c r="CP143" i="1" l="1"/>
  <c r="CO143" i="1" s="1"/>
  <c r="C143" i="1"/>
  <c r="B144" i="1" s="1"/>
  <c r="D143" i="1"/>
  <c r="CP144" i="1" l="1"/>
  <c r="CO144" i="1" s="1"/>
  <c r="C144" i="1"/>
  <c r="B145" i="1" s="1"/>
  <c r="D144" i="1"/>
  <c r="CP145" i="1" l="1"/>
  <c r="CO145" i="1" s="1"/>
  <c r="C145" i="1"/>
  <c r="B146" i="1" s="1"/>
  <c r="D145" i="1"/>
  <c r="CP146" i="1" l="1"/>
  <c r="CO146" i="1" s="1"/>
  <c r="D146" i="1"/>
  <c r="C146" i="1"/>
  <c r="B147" i="1" s="1"/>
  <c r="CP147" i="1" l="1"/>
  <c r="CO147" i="1" s="1"/>
  <c r="D147" i="1"/>
  <c r="C147" i="1"/>
  <c r="B148" i="1" s="1"/>
  <c r="CP148" i="1" l="1"/>
  <c r="CO148" i="1" s="1"/>
  <c r="D148" i="1"/>
  <c r="C148" i="1"/>
  <c r="B149" i="1" s="1"/>
  <c r="CP149" i="1" l="1"/>
  <c r="CO149" i="1" s="1"/>
  <c r="D149" i="1"/>
  <c r="C149" i="1"/>
  <c r="B150" i="1" s="1"/>
  <c r="CP150" i="1" l="1"/>
  <c r="CO150" i="1" s="1"/>
  <c r="C150" i="1"/>
  <c r="B151" i="1" s="1"/>
  <c r="D150" i="1"/>
  <c r="CP151" i="1" l="1"/>
  <c r="CO151" i="1" s="1"/>
  <c r="D151" i="1"/>
  <c r="C151" i="1"/>
  <c r="B152" i="1" s="1"/>
  <c r="CP152" i="1" l="1"/>
  <c r="CO152" i="1" s="1"/>
  <c r="D152" i="1"/>
  <c r="C152" i="1"/>
  <c r="B153" i="1" s="1"/>
  <c r="CP153" i="1" l="1"/>
  <c r="CO153" i="1" s="1"/>
  <c r="D153" i="1"/>
  <c r="C153" i="1"/>
  <c r="B154" i="1" s="1"/>
  <c r="CP154" i="1" l="1"/>
  <c r="CO154" i="1" s="1"/>
  <c r="C154" i="1"/>
  <c r="B155" i="1" s="1"/>
  <c r="D154" i="1"/>
  <c r="CP155" i="1" l="1"/>
  <c r="CO155" i="1" s="1"/>
  <c r="C155" i="1"/>
  <c r="B156" i="1" s="1"/>
  <c r="D155" i="1"/>
  <c r="CP156" i="1" l="1"/>
  <c r="CO156" i="1" s="1"/>
  <c r="C156" i="1"/>
  <c r="B157" i="1" s="1"/>
  <c r="D156" i="1"/>
  <c r="CP157" i="1" l="1"/>
  <c r="CO157" i="1" s="1"/>
  <c r="C157" i="1"/>
  <c r="B158" i="1" s="1"/>
  <c r="D157" i="1"/>
  <c r="CP158" i="1" l="1"/>
  <c r="CO158" i="1" s="1"/>
  <c r="C158" i="1"/>
  <c r="B159" i="1" s="1"/>
  <c r="D158" i="1"/>
  <c r="CP159" i="1" l="1"/>
  <c r="CO159" i="1" s="1"/>
  <c r="C159" i="1"/>
  <c r="B160" i="1" s="1"/>
  <c r="D159" i="1"/>
  <c r="CP160" i="1" l="1"/>
  <c r="CO160" i="1" s="1"/>
  <c r="C160" i="1"/>
  <c r="B161" i="1" s="1"/>
  <c r="D160" i="1"/>
  <c r="CP161" i="1" l="1"/>
  <c r="CO161" i="1" s="1"/>
  <c r="C161" i="1"/>
  <c r="B162" i="1" s="1"/>
  <c r="D161" i="1"/>
  <c r="CP162" i="1" l="1"/>
  <c r="CO162" i="1" s="1"/>
  <c r="C162" i="1"/>
  <c r="B163" i="1" s="1"/>
  <c r="D162" i="1"/>
  <c r="CP163" i="1" l="1"/>
  <c r="CO163" i="1" s="1"/>
  <c r="C163" i="1"/>
  <c r="B164" i="1" s="1"/>
  <c r="D163" i="1"/>
  <c r="CP164" i="1" l="1"/>
  <c r="CO164" i="1" s="1"/>
  <c r="D164" i="1"/>
  <c r="C164" i="1"/>
  <c r="B165" i="1" s="1"/>
  <c r="CP165" i="1" l="1"/>
  <c r="CO165" i="1" s="1"/>
  <c r="D165" i="1"/>
  <c r="C165" i="1"/>
  <c r="B166" i="1" s="1"/>
  <c r="CP166" i="1" l="1"/>
  <c r="CO166" i="1" s="1"/>
  <c r="D166" i="1"/>
  <c r="C166" i="1"/>
  <c r="B167" i="1" s="1"/>
  <c r="CP167" i="1" l="1"/>
  <c r="CO167" i="1" s="1"/>
  <c r="D167" i="1"/>
  <c r="C167" i="1"/>
  <c r="B168" i="1" s="1"/>
  <c r="CP168" i="1" l="1"/>
  <c r="CO168" i="1" s="1"/>
  <c r="C168" i="1"/>
  <c r="B169" i="1" s="1"/>
  <c r="D168" i="1"/>
  <c r="CP169" i="1" l="1"/>
  <c r="CO169" i="1" s="1"/>
  <c r="C169" i="1"/>
  <c r="B170" i="1" s="1"/>
  <c r="D169" i="1"/>
  <c r="CP170" i="1" l="1"/>
  <c r="CO170" i="1" s="1"/>
  <c r="D170" i="1"/>
  <c r="C170" i="1"/>
  <c r="B171" i="1" s="1"/>
  <c r="CP171" i="1" l="1"/>
  <c r="CO171" i="1" s="1"/>
  <c r="D171" i="1"/>
  <c r="C171" i="1"/>
  <c r="B172" i="1" s="1"/>
  <c r="CP172" i="1" l="1"/>
  <c r="CO172" i="1" s="1"/>
  <c r="D172" i="1"/>
  <c r="C172" i="1"/>
  <c r="B173" i="1" s="1"/>
  <c r="CP173" i="1" l="1"/>
  <c r="CO173" i="1" s="1"/>
  <c r="D173" i="1"/>
  <c r="C173" i="1"/>
  <c r="B174" i="1" s="1"/>
  <c r="CP174" i="1" l="1"/>
  <c r="CO174" i="1" s="1"/>
  <c r="D174" i="1"/>
  <c r="C174" i="1"/>
  <c r="B175" i="1" s="1"/>
  <c r="CP175" i="1" l="1"/>
  <c r="CO175" i="1" s="1"/>
  <c r="D175" i="1"/>
  <c r="C175" i="1"/>
  <c r="B176" i="1" s="1"/>
  <c r="CP176" i="1" l="1"/>
  <c r="CO176" i="1" s="1"/>
  <c r="C176" i="1"/>
  <c r="B177" i="1" s="1"/>
  <c r="D176" i="1"/>
  <c r="CP177" i="1" l="1"/>
  <c r="CO177" i="1" s="1"/>
  <c r="C177" i="1"/>
  <c r="B178" i="1" s="1"/>
  <c r="D177" i="1"/>
  <c r="CP178" i="1" l="1"/>
  <c r="CO178" i="1" s="1"/>
  <c r="D178" i="1"/>
  <c r="C178" i="1"/>
  <c r="B179" i="1" s="1"/>
  <c r="CP179" i="1" l="1"/>
  <c r="CO179" i="1" s="1"/>
  <c r="C179" i="1"/>
  <c r="B180" i="1" s="1"/>
  <c r="D179" i="1"/>
  <c r="CP180" i="1" l="1"/>
  <c r="CO180" i="1" s="1"/>
  <c r="D180" i="1"/>
  <c r="C180" i="1"/>
  <c r="B181" i="1" s="1"/>
  <c r="CP181" i="1" l="1"/>
  <c r="CO181" i="1" s="1"/>
  <c r="D181" i="1"/>
  <c r="C181" i="1"/>
  <c r="B182" i="1" s="1"/>
  <c r="CP182" i="1" l="1"/>
  <c r="CO182" i="1" s="1"/>
  <c r="D182" i="1"/>
  <c r="C182" i="1"/>
  <c r="B183" i="1" s="1"/>
  <c r="CP183" i="1" l="1"/>
  <c r="CO183" i="1" s="1"/>
  <c r="D183" i="1"/>
  <c r="C183" i="1"/>
  <c r="B184" i="1" s="1"/>
  <c r="CP184" i="1" l="1"/>
  <c r="CO184" i="1" s="1"/>
  <c r="D184" i="1"/>
  <c r="C184" i="1"/>
  <c r="B185" i="1" s="1"/>
  <c r="CP185" i="1" l="1"/>
  <c r="CO185" i="1" s="1"/>
  <c r="D185" i="1"/>
  <c r="C185" i="1"/>
  <c r="B186" i="1" s="1"/>
  <c r="CP186" i="1" l="1"/>
  <c r="CO186" i="1" s="1"/>
  <c r="C186" i="1"/>
  <c r="B187" i="1" s="1"/>
  <c r="D186" i="1"/>
  <c r="CP187" i="1" l="1"/>
  <c r="CO187" i="1" s="1"/>
  <c r="C187" i="1"/>
  <c r="B188" i="1" s="1"/>
  <c r="D187" i="1"/>
  <c r="CP188" i="1" l="1"/>
  <c r="CO188" i="1" s="1"/>
  <c r="D188" i="1"/>
  <c r="C188" i="1"/>
  <c r="B189" i="1" s="1"/>
  <c r="CP189" i="1" l="1"/>
  <c r="CO189" i="1" s="1"/>
  <c r="D189" i="1"/>
  <c r="C189" i="1"/>
  <c r="B190" i="1" s="1"/>
  <c r="CP190" i="1" l="1"/>
  <c r="CO190" i="1" s="1"/>
  <c r="D190" i="1"/>
  <c r="C190" i="1"/>
  <c r="B191" i="1" s="1"/>
  <c r="CP191" i="1" l="1"/>
  <c r="CO191" i="1" s="1"/>
  <c r="C191" i="1"/>
  <c r="B192" i="1" s="1"/>
  <c r="D191" i="1"/>
  <c r="CP192" i="1" l="1"/>
  <c r="CO192" i="1" s="1"/>
  <c r="D192" i="1"/>
  <c r="C192" i="1"/>
  <c r="B193" i="1" s="1"/>
  <c r="CP193" i="1" l="1"/>
  <c r="CO193" i="1" s="1"/>
  <c r="C193" i="1"/>
  <c r="B194" i="1" s="1"/>
  <c r="D193" i="1"/>
  <c r="CP194" i="1" l="1"/>
  <c r="CO194" i="1" s="1"/>
  <c r="C194" i="1"/>
  <c r="B195" i="1" s="1"/>
  <c r="D194" i="1"/>
  <c r="CP195" i="1" l="1"/>
  <c r="CO195" i="1" s="1"/>
  <c r="D195" i="1"/>
  <c r="C195" i="1"/>
  <c r="B196" i="1" s="1"/>
  <c r="CP196" i="1" l="1"/>
  <c r="CO196" i="1" s="1"/>
  <c r="C196" i="1"/>
  <c r="B197" i="1" s="1"/>
  <c r="D196" i="1"/>
  <c r="CP197" i="1" l="1"/>
  <c r="CO197" i="1" s="1"/>
  <c r="D197" i="1"/>
  <c r="C197" i="1"/>
  <c r="B198" i="1" s="1"/>
  <c r="CP198" i="1" l="1"/>
  <c r="CO198" i="1" s="1"/>
  <c r="C198" i="1"/>
  <c r="B199" i="1" s="1"/>
  <c r="D198" i="1"/>
  <c r="CP199" i="1" l="1"/>
  <c r="CO199" i="1" s="1"/>
  <c r="C199" i="1"/>
  <c r="B200" i="1" s="1"/>
  <c r="D199" i="1"/>
  <c r="CP200" i="1" l="1"/>
  <c r="CO200" i="1" s="1"/>
  <c r="D200" i="1"/>
  <c r="C200" i="1"/>
  <c r="B201" i="1" s="1"/>
  <c r="CP201" i="1" l="1"/>
  <c r="CO201" i="1" s="1"/>
  <c r="C201" i="1"/>
  <c r="B202" i="1" s="1"/>
  <c r="D201" i="1"/>
  <c r="CP202" i="1" l="1"/>
  <c r="CO202" i="1" s="1"/>
  <c r="D202" i="1"/>
  <c r="C202" i="1"/>
  <c r="B203" i="1" s="1"/>
  <c r="CP203" i="1" l="1"/>
  <c r="CO203" i="1" s="1"/>
  <c r="C203" i="1"/>
  <c r="B204" i="1" s="1"/>
  <c r="D203" i="1"/>
  <c r="CP204" i="1" l="1"/>
  <c r="CO204" i="1" s="1"/>
  <c r="C204" i="1"/>
  <c r="B205" i="1" s="1"/>
  <c r="D204" i="1"/>
  <c r="CP205" i="1" l="1"/>
  <c r="CO205" i="1" s="1"/>
  <c r="D205" i="1"/>
  <c r="C205" i="1"/>
  <c r="B206" i="1" s="1"/>
  <c r="CP206" i="1" l="1"/>
  <c r="CO206" i="1" s="1"/>
  <c r="C206" i="1"/>
  <c r="B207" i="1" s="1"/>
  <c r="D206" i="1"/>
  <c r="CP207" i="1" l="1"/>
  <c r="CO207" i="1" s="1"/>
  <c r="C207" i="1"/>
  <c r="B208" i="1" s="1"/>
  <c r="D207" i="1"/>
  <c r="CP208" i="1" l="1"/>
  <c r="CO208" i="1" s="1"/>
  <c r="D208" i="1"/>
  <c r="C208" i="1"/>
  <c r="B209" i="1" s="1"/>
  <c r="CP209" i="1" l="1"/>
  <c r="CO209" i="1" s="1"/>
  <c r="C209" i="1"/>
  <c r="B210" i="1" s="1"/>
  <c r="D209" i="1"/>
  <c r="CP210" i="1" l="1"/>
  <c r="CO210" i="1" s="1"/>
  <c r="D210" i="1"/>
  <c r="C210" i="1"/>
  <c r="B211" i="1" s="1"/>
  <c r="CP211" i="1" l="1"/>
  <c r="CO211" i="1" s="1"/>
  <c r="C211" i="1"/>
  <c r="B212" i="1" s="1"/>
  <c r="D211" i="1"/>
  <c r="CP212" i="1" l="1"/>
  <c r="CO212" i="1" s="1"/>
  <c r="D212" i="1"/>
  <c r="C212" i="1"/>
  <c r="B213" i="1" s="1"/>
  <c r="CP213" i="1" l="1"/>
  <c r="CO213" i="1" s="1"/>
  <c r="D213" i="1"/>
  <c r="C213" i="1"/>
  <c r="B214" i="1" s="1"/>
  <c r="CP214" i="1" l="1"/>
  <c r="CO214" i="1" s="1"/>
  <c r="D214" i="1"/>
  <c r="C214" i="1"/>
  <c r="B215" i="1" s="1"/>
  <c r="CP215" i="1" l="1"/>
  <c r="CO215" i="1" s="1"/>
  <c r="C215" i="1"/>
  <c r="B216" i="1" s="1"/>
  <c r="D215" i="1"/>
  <c r="CP216" i="1" l="1"/>
  <c r="CO216" i="1" s="1"/>
  <c r="C216" i="1"/>
  <c r="B217" i="1" s="1"/>
  <c r="D216" i="1"/>
  <c r="CP217" i="1" l="1"/>
  <c r="CO217" i="1" s="1"/>
  <c r="D217" i="1"/>
  <c r="C217" i="1"/>
  <c r="B218" i="1" s="1"/>
  <c r="CP218" i="1" l="1"/>
  <c r="CO218" i="1" s="1"/>
  <c r="C218" i="1"/>
  <c r="B219" i="1" s="1"/>
  <c r="D218" i="1"/>
  <c r="CP219" i="1" l="1"/>
  <c r="CO219" i="1" s="1"/>
  <c r="D219" i="1"/>
  <c r="C219" i="1"/>
  <c r="B220" i="1" s="1"/>
  <c r="CP220" i="1" l="1"/>
  <c r="CO220" i="1" s="1"/>
  <c r="D220" i="1"/>
  <c r="C220" i="1"/>
  <c r="B221" i="1" s="1"/>
  <c r="CP221" i="1" l="1"/>
  <c r="CO221" i="1" s="1"/>
  <c r="C221" i="1"/>
  <c r="B222" i="1" s="1"/>
  <c r="D221" i="1"/>
  <c r="CP222" i="1" l="1"/>
  <c r="CO222" i="1" s="1"/>
  <c r="C222" i="1"/>
  <c r="B223" i="1" s="1"/>
  <c r="D222" i="1"/>
  <c r="CP223" i="1" l="1"/>
  <c r="CO223" i="1" s="1"/>
  <c r="D223" i="1"/>
  <c r="C223" i="1"/>
  <c r="B224" i="1" s="1"/>
  <c r="CP224" i="1" l="1"/>
  <c r="CO224" i="1" s="1"/>
  <c r="C224" i="1"/>
  <c r="B225" i="1" s="1"/>
  <c r="D224" i="1"/>
  <c r="CP225" i="1" l="1"/>
  <c r="CO225" i="1" s="1"/>
  <c r="C225" i="1"/>
  <c r="B226" i="1" s="1"/>
  <c r="D225" i="1"/>
  <c r="CP226" i="1" l="1"/>
  <c r="CO226" i="1" s="1"/>
  <c r="D226" i="1"/>
  <c r="C226" i="1"/>
  <c r="B227" i="1" s="1"/>
  <c r="CP227" i="1" l="1"/>
  <c r="CO227" i="1" s="1"/>
  <c r="C227" i="1"/>
  <c r="B228" i="1" s="1"/>
  <c r="D227" i="1"/>
  <c r="CP228" i="1" l="1"/>
  <c r="CO228" i="1" s="1"/>
  <c r="D228" i="1"/>
  <c r="C228" i="1"/>
  <c r="B229" i="1" s="1"/>
  <c r="CP229" i="1" l="1"/>
  <c r="CO229" i="1" s="1"/>
  <c r="C229" i="1"/>
  <c r="B230" i="1" s="1"/>
  <c r="D229" i="1"/>
  <c r="CP230" i="1" l="1"/>
  <c r="CO230" i="1" s="1"/>
  <c r="D230" i="1"/>
  <c r="C230" i="1"/>
  <c r="B231" i="1" s="1"/>
  <c r="CP231" i="1" l="1"/>
  <c r="CO231" i="1" s="1"/>
  <c r="D231" i="1"/>
  <c r="C231" i="1"/>
  <c r="B232" i="1" s="1"/>
  <c r="CP232" i="1" l="1"/>
  <c r="CO232" i="1" s="1"/>
  <c r="C232" i="1"/>
  <c r="B233" i="1" s="1"/>
  <c r="D232" i="1"/>
  <c r="CP233" i="1" l="1"/>
  <c r="CO233" i="1" s="1"/>
  <c r="C233" i="1"/>
  <c r="B234" i="1" s="1"/>
  <c r="D233" i="1"/>
  <c r="CP234" i="1" l="1"/>
  <c r="CO234" i="1" s="1"/>
  <c r="D234" i="1"/>
  <c r="C234" i="1"/>
  <c r="B235" i="1" s="1"/>
  <c r="CP235" i="1" l="1"/>
  <c r="CO235" i="1" s="1"/>
  <c r="D235" i="1"/>
  <c r="C235" i="1"/>
  <c r="B236" i="1" s="1"/>
  <c r="CP236" i="1" l="1"/>
  <c r="CO236" i="1" s="1"/>
  <c r="C236" i="1"/>
  <c r="B237" i="1" s="1"/>
  <c r="D236" i="1"/>
  <c r="CP237" i="1" l="1"/>
  <c r="CO237" i="1" s="1"/>
  <c r="D237" i="1"/>
  <c r="C237" i="1"/>
  <c r="B238" i="1" s="1"/>
  <c r="CP238" i="1" l="1"/>
  <c r="CO238" i="1" s="1"/>
  <c r="D238" i="1"/>
  <c r="C238" i="1"/>
  <c r="B239" i="1" s="1"/>
  <c r="CP239" i="1" l="1"/>
  <c r="CO239" i="1" s="1"/>
  <c r="D239" i="1"/>
  <c r="C239" i="1"/>
  <c r="B240" i="1" s="1"/>
  <c r="CP240" i="1" l="1"/>
  <c r="CO240" i="1" s="1"/>
  <c r="C240" i="1"/>
  <c r="B241" i="1" s="1"/>
  <c r="D240" i="1"/>
  <c r="CP241" i="1" l="1"/>
  <c r="CO241" i="1" s="1"/>
  <c r="D241" i="1"/>
  <c r="C241" i="1"/>
  <c r="B242" i="1" s="1"/>
  <c r="CP242" i="1" l="1"/>
  <c r="CO242" i="1" s="1"/>
  <c r="C242" i="1"/>
  <c r="B243" i="1" s="1"/>
  <c r="D242" i="1"/>
  <c r="CP243" i="1" l="1"/>
  <c r="CO243" i="1" s="1"/>
  <c r="D243" i="1"/>
  <c r="C243" i="1"/>
  <c r="B244" i="1" s="1"/>
  <c r="CP244" i="1" l="1"/>
  <c r="CO244" i="1" s="1"/>
  <c r="C244" i="1"/>
  <c r="B245" i="1" s="1"/>
  <c r="D244" i="1"/>
  <c r="CP245" i="1" l="1"/>
  <c r="CO245" i="1" s="1"/>
  <c r="C245" i="1"/>
  <c r="B246" i="1" s="1"/>
  <c r="D245" i="1"/>
  <c r="CP246" i="1" l="1"/>
  <c r="CO246" i="1" s="1"/>
  <c r="D246" i="1"/>
  <c r="C246" i="1"/>
  <c r="B247" i="1" s="1"/>
  <c r="CP247" i="1" l="1"/>
  <c r="CO247" i="1" s="1"/>
  <c r="D247" i="1"/>
  <c r="C247" i="1"/>
  <c r="B248" i="1" s="1"/>
  <c r="CP248" i="1" l="1"/>
  <c r="CO248" i="1" s="1"/>
  <c r="C248" i="1"/>
  <c r="B249" i="1" s="1"/>
  <c r="D248" i="1"/>
  <c r="CP249" i="1" l="1"/>
  <c r="CO249" i="1" s="1"/>
  <c r="D249" i="1"/>
  <c r="C249" i="1"/>
  <c r="B250" i="1" s="1"/>
  <c r="CP250" i="1" l="1"/>
  <c r="CO250" i="1" s="1"/>
  <c r="C250" i="1"/>
  <c r="B251" i="1" s="1"/>
  <c r="D250" i="1"/>
  <c r="CP251" i="1" l="1"/>
  <c r="CO251" i="1" s="1"/>
  <c r="D251" i="1"/>
  <c r="C251" i="1"/>
  <c r="B252" i="1" s="1"/>
  <c r="CP252" i="1" l="1"/>
  <c r="CO252" i="1" s="1"/>
  <c r="C252" i="1"/>
  <c r="B253" i="1" s="1"/>
  <c r="D252" i="1"/>
  <c r="CP253" i="1" l="1"/>
  <c r="CO253" i="1" s="1"/>
  <c r="D253" i="1"/>
  <c r="C253" i="1"/>
  <c r="B254" i="1" s="1"/>
  <c r="CP254" i="1" l="1"/>
  <c r="CO254" i="1" s="1"/>
  <c r="C254" i="1"/>
  <c r="B255" i="1" s="1"/>
  <c r="D254" i="1"/>
  <c r="CP255" i="1" l="1"/>
  <c r="CO255" i="1" s="1"/>
  <c r="C255" i="1"/>
  <c r="B256" i="1" s="1"/>
  <c r="D255" i="1"/>
  <c r="CP256" i="1" l="1"/>
  <c r="CO256" i="1" s="1"/>
  <c r="D256" i="1"/>
  <c r="C256" i="1"/>
  <c r="B257" i="1" s="1"/>
  <c r="CP257" i="1" l="1"/>
  <c r="CO257" i="1" s="1"/>
  <c r="C257" i="1"/>
  <c r="B258" i="1" s="1"/>
  <c r="D257" i="1"/>
  <c r="CP258" i="1" l="1"/>
  <c r="CO258" i="1" s="1"/>
  <c r="C258" i="1"/>
  <c r="B259" i="1" s="1"/>
  <c r="D258" i="1"/>
  <c r="CP259" i="1" l="1"/>
  <c r="CO259" i="1" s="1"/>
  <c r="D259" i="1"/>
  <c r="C259" i="1"/>
  <c r="B260" i="1" s="1"/>
  <c r="CP260" i="1" l="1"/>
  <c r="CO260" i="1" s="1"/>
  <c r="C260" i="1"/>
  <c r="B261" i="1" s="1"/>
  <c r="D260" i="1"/>
  <c r="CP261" i="1" l="1"/>
  <c r="CO261" i="1" s="1"/>
  <c r="D261" i="1"/>
  <c r="C261" i="1"/>
  <c r="B262" i="1" s="1"/>
  <c r="CP262" i="1" l="1"/>
  <c r="CO262" i="1" s="1"/>
  <c r="C262" i="1"/>
  <c r="B263" i="1" s="1"/>
  <c r="D262" i="1"/>
  <c r="CP263" i="1" l="1"/>
  <c r="CO263" i="1" s="1"/>
  <c r="D263" i="1"/>
  <c r="C263" i="1"/>
  <c r="B264" i="1" s="1"/>
  <c r="CP264" i="1" l="1"/>
  <c r="CO264" i="1" s="1"/>
  <c r="D264" i="1"/>
  <c r="C264" i="1"/>
  <c r="B265" i="1" s="1"/>
  <c r="CP265" i="1" l="1"/>
  <c r="CO265" i="1" s="1"/>
  <c r="C265" i="1"/>
  <c r="B266" i="1" s="1"/>
  <c r="D265" i="1"/>
  <c r="CP266" i="1" l="1"/>
  <c r="CO266" i="1" s="1"/>
  <c r="D266" i="1"/>
  <c r="C266" i="1"/>
  <c r="B267" i="1" s="1"/>
  <c r="CP267" i="1" l="1"/>
  <c r="CO267" i="1" s="1"/>
  <c r="C267" i="1"/>
  <c r="B268" i="1" s="1"/>
  <c r="D267" i="1"/>
  <c r="CP268" i="1" l="1"/>
  <c r="CO268" i="1" s="1"/>
  <c r="C268" i="1"/>
  <c r="B269" i="1" s="1"/>
  <c r="D268" i="1"/>
  <c r="CP269" i="1" l="1"/>
  <c r="CO269" i="1" s="1"/>
  <c r="D269" i="1"/>
  <c r="C269" i="1"/>
  <c r="B270" i="1" s="1"/>
  <c r="CP270" i="1" l="1"/>
  <c r="CO270" i="1" s="1"/>
  <c r="D270" i="1"/>
  <c r="C270" i="1"/>
  <c r="B271" i="1" s="1"/>
  <c r="CP271" i="1" l="1"/>
  <c r="CO271" i="1" s="1"/>
  <c r="D271" i="1"/>
  <c r="C271" i="1"/>
  <c r="B272" i="1" s="1"/>
  <c r="CP272" i="1" l="1"/>
  <c r="CO272" i="1" s="1"/>
  <c r="D272" i="1"/>
  <c r="C272" i="1"/>
  <c r="B273" i="1" s="1"/>
  <c r="CP273" i="1" l="1"/>
  <c r="CO273" i="1" s="1"/>
  <c r="D273" i="1"/>
  <c r="C273" i="1"/>
  <c r="B274" i="1" s="1"/>
  <c r="CP274" i="1" l="1"/>
  <c r="CO274" i="1" s="1"/>
  <c r="C274" i="1"/>
  <c r="B275" i="1" s="1"/>
  <c r="D274" i="1"/>
  <c r="CP275" i="1" l="1"/>
  <c r="CO275" i="1" s="1"/>
  <c r="C275" i="1"/>
  <c r="B276" i="1" s="1"/>
  <c r="D275" i="1"/>
  <c r="CP276" i="1" l="1"/>
  <c r="CO276" i="1" s="1"/>
  <c r="D276" i="1"/>
  <c r="C276" i="1"/>
  <c r="B277" i="1" s="1"/>
  <c r="CP277" i="1" l="1"/>
  <c r="CO277" i="1" s="1"/>
  <c r="D277" i="1"/>
  <c r="C277" i="1"/>
  <c r="B278" i="1" s="1"/>
  <c r="CP278" i="1" l="1"/>
  <c r="CO278" i="1" s="1"/>
  <c r="C278" i="1"/>
  <c r="B279" i="1" s="1"/>
  <c r="D278" i="1"/>
  <c r="CP279" i="1" l="1"/>
  <c r="CO279" i="1" s="1"/>
  <c r="C279" i="1"/>
  <c r="B280" i="1" s="1"/>
  <c r="D279" i="1"/>
  <c r="CP280" i="1" l="1"/>
  <c r="CO280" i="1" s="1"/>
  <c r="C280" i="1"/>
  <c r="B281" i="1" s="1"/>
  <c r="D280" i="1"/>
  <c r="CP281" i="1" l="1"/>
  <c r="CO281" i="1" s="1"/>
  <c r="D281" i="1"/>
  <c r="C281" i="1"/>
  <c r="B282" i="1" s="1"/>
  <c r="CP282" i="1" l="1"/>
  <c r="CO282" i="1" s="1"/>
  <c r="C282" i="1"/>
  <c r="B283" i="1" s="1"/>
  <c r="D282" i="1"/>
  <c r="CP283" i="1" l="1"/>
  <c r="CO283" i="1" s="1"/>
  <c r="C283" i="1"/>
  <c r="B284" i="1" s="1"/>
  <c r="D283" i="1"/>
  <c r="CP284" i="1" l="1"/>
  <c r="CO284" i="1" s="1"/>
  <c r="D284" i="1"/>
  <c r="C284" i="1"/>
  <c r="B285" i="1" s="1"/>
  <c r="CP285" i="1" l="1"/>
  <c r="CO285" i="1" s="1"/>
  <c r="D285" i="1"/>
  <c r="C285" i="1"/>
  <c r="B286" i="1" s="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I34" i="1" l="1"/>
  <c r="CK34" i="1"/>
  <c r="CI35" i="1"/>
  <c r="CM34" i="1"/>
  <c r="CK35" i="1"/>
  <c r="CM33" i="1"/>
  <c r="CH35" i="1"/>
  <c r="CK33" i="1"/>
  <c r="CI33" i="1"/>
  <c r="CN33" i="1"/>
  <c r="CN35" i="1"/>
  <c r="CJ33" i="1"/>
  <c r="CH33" i="1"/>
  <c r="CH34" i="1"/>
  <c r="CL35" i="1"/>
  <c r="CL34" i="1"/>
  <c r="CJ35" i="1"/>
  <c r="CM35" i="1"/>
  <c r="CN34" i="1"/>
  <c r="CJ34" i="1"/>
  <c r="CL33" i="1"/>
  <c r="CH39" i="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Clonch, Connie</author>
    <author>PacifiCorp</author>
    <author>Steven Wallace</author>
  </authors>
  <commentList>
    <comment ref="BJ2" authorId="0" shapeId="0" xr:uid="{00000000-0006-0000-0000-000001000000}">
      <text>
        <r>
          <rPr>
            <b/>
            <sz val="9"/>
            <color indexed="81"/>
            <rFont val="Tahoma"/>
            <family val="2"/>
          </rPr>
          <t>Clonch, Connie:</t>
        </r>
        <r>
          <rPr>
            <sz val="9"/>
            <color indexed="81"/>
            <rFont val="Tahoma"/>
            <family val="2"/>
          </rPr>
          <t xml:space="preserve">
Updated Mar 2019</t>
        </r>
      </text>
    </comment>
    <comment ref="B3" authorId="1" shapeId="0" xr:uid="{00000000-0006-0000-0000-000002000000}">
      <text>
        <r>
          <rPr>
            <b/>
            <sz val="8"/>
            <color indexed="81"/>
            <rFont val="Tahoma"/>
            <family val="2"/>
          </rPr>
          <t>PacifiCorp:</t>
        </r>
        <r>
          <rPr>
            <sz val="8"/>
            <color indexed="81"/>
            <rFont val="Tahoma"/>
            <family val="2"/>
          </rPr>
          <t xml:space="preserve">
Date that deal is evaluated.</t>
        </r>
      </text>
    </comment>
    <comment ref="BJ3" authorId="0" shapeId="0" xr:uid="{00000000-0006-0000-0000-000003000000}">
      <text>
        <r>
          <rPr>
            <b/>
            <sz val="9"/>
            <color indexed="81"/>
            <rFont val="Tahoma"/>
            <family val="2"/>
          </rPr>
          <t>Clonch, Connie:</t>
        </r>
        <r>
          <rPr>
            <sz val="9"/>
            <color indexed="81"/>
            <rFont val="Tahoma"/>
            <family val="2"/>
          </rPr>
          <t xml:space="preserve">
Updated March 2019</t>
        </r>
      </text>
    </comment>
    <comment ref="BP6" authorId="0" shapeId="0" xr:uid="{00000000-0006-0000-0000-000004000000}">
      <text>
        <r>
          <rPr>
            <b/>
            <sz val="9"/>
            <color indexed="81"/>
            <rFont val="Tahoma"/>
            <family val="2"/>
          </rPr>
          <t>Clonch, Connie:</t>
        </r>
        <r>
          <rPr>
            <sz val="9"/>
            <color indexed="81"/>
            <rFont val="Tahoma"/>
            <family val="2"/>
          </rPr>
          <t xml:space="preserve">
No change in tariff 3/19</t>
        </r>
      </text>
    </comment>
    <comment ref="A8" authorId="2" shapeId="0" xr:uid="{00000000-0006-0000-0000-00000500000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<sst xmlns="http://schemas.openxmlformats.org/spreadsheetml/2006/main" count="2360" uniqueCount="278">
  <si>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</si>
  <si>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</si>
  <si>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</si>
  <si>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</si>
  <si>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</si>
  <si>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</si>
  <si>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</si>
  <si>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</si>
  <si>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</si>
  <si>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</si>
  <si>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</si>
  <si>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</si>
  <si>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</si>
  <si>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</si>
  <si>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</si>
  <si>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</si>
  <si>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</si>
  <si>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</si>
  <si>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</si>
  <si>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</si>
  <si>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</si>
  <si>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</si>
  <si>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</si>
  <si>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</si>
  <si>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</si>
  <si>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</si>
  <si>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</si>
  <si>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</si>
  <si>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</si>
  <si>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</si>
  <si>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</si>
  <si>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</si>
  <si>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</si>
  <si>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</si>
  <si>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</si>
  <si>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</si>
  <si>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</si>
  <si>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</si>
  <si>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</si>
  <si>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</si>
  <si>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</si>
  <si>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</si>
  <si>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</si>
  <si>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</si>
  <si>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</si>
  <si>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</si>
  <si>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</si>
  <si>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</si>
  <si>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</si>
  <si>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</si>
  <si>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</si>
  <si>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</si>
  <si>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</si>
  <si>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</si>
  <si>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</si>
  <si>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</si>
  <si>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</si>
  <si>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</si>
  <si>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</si>
  <si>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</si>
  <si>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</si>
  <si>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</si>
  <si>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</si>
  <si>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</si>
  <si>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</si>
  <si>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</si>
  <si>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</si>
  <si>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</si>
  <si>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</si>
  <si>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</si>
  <si>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</si>
  <si>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</si>
  <si>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</si>
  <si>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</si>
  <si>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</si>
  <si>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</si>
  <si>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</si>
  <si>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</si>
  <si>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</si>
  <si>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</si>
  <si>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</si>
  <si>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</si>
  <si>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</si>
  <si>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</si>
  <si>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</si>
  <si>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</si>
  <si>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</si>
  <si>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</si>
  <si>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</si>
  <si>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</si>
  <si>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</si>
  <si>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</si>
  <si>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</si>
  <si>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</si>
  <si>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</si>
  <si>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</si>
  <si>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</si>
  <si>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</si>
  <si>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</si>
  <si>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</si>
  <si>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</si>
  <si>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</si>
  <si>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</si>
  <si>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</si>
  <si>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</si>
  <si>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</si>
  <si>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</si>
  <si>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</si>
  <si>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</si>
  <si>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</si>
  <si>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</si>
  <si>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</si>
  <si>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</si>
  <si>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</si>
  <si>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</si>
  <si>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</si>
  <si>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</si>
  <si>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</si>
  <si>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</si>
  <si>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</si>
  <si>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</si>
  <si>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</si>
  <si>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</si>
  <si>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</si>
  <si>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</si>
  <si>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</si>
  <si>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</si>
  <si>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</si>
  <si>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</si>
  <si>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</si>
  <si>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</si>
  <si>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</si>
  <si>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</si>
  <si>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</si>
  <si>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</si>
  <si>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</si>
  <si>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</si>
  <si>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</si>
  <si>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</si>
  <si>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</si>
  <si>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</si>
  <si>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</si>
  <si>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</si>
  <si>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</si>
  <si>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</si>
  <si>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</si>
  <si>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</si>
  <si>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</si>
  <si>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</si>
  <si>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</si>
  <si>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</si>
  <si>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</si>
  <si>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</si>
  <si>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</si>
  <si>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</si>
  <si>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</si>
  <si>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</si>
  <si>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</si>
  <si>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</si>
  <si>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</si>
  <si>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</si>
  <si>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</si>
  <si>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</si>
  <si>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</si>
  <si>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</si>
  <si>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</si>
  <si>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</si>
  <si>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</si>
  <si>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</si>
  <si>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</si>
  <si>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</si>
  <si>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</si>
  <si>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</si>
  <si>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</si>
  <si>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</si>
  <si>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</si>
  <si>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</si>
  <si>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</si>
  <si>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</si>
  <si>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</si>
  <si>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</si>
  <si>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</si>
  <si>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</si>
  <si>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</si>
  <si>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</si>
  <si>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</si>
  <si>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</si>
  <si>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</si>
  <si>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</si>
  <si>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</si>
  <si>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</si>
  <si>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</si>
  <si>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</si>
  <si>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</si>
  <si>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</si>
  <si>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</si>
  <si>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</si>
  <si>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</si>
  <si>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</si>
  <si>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</si>
  <si>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</si>
  <si>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</si>
  <si>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</si>
  <si>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</si>
  <si>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</si>
  <si>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</si>
  <si>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</si>
  <si>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</si>
  <si>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</si>
  <si>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</si>
  <si>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</si>
  <si>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</si>
  <si>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</si>
  <si>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</si>
  <si>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</si>
  <si>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</si>
  <si>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</si>
  <si>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</si>
  <si>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</si>
  <si>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</si>
  <si>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</si>
  <si>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</si>
  <si>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</si>
  <si>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</si>
  <si>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</si>
  <si>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</si>
  <si>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</si>
  <si>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</si>
  <si>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</si>
  <si>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</si>
  <si>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</si>
  <si>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</si>
  <si>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</si>
  <si>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</si>
  <si>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</si>
  <si>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</si>
  <si>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</si>
  <si>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</si>
  <si>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</si>
  <si>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</si>
  <si>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</si>
  <si>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</si>
  <si>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</si>
  <si>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</si>
  <si>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</si>
  <si>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</si>
  <si>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</si>
  <si>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</si>
  <si>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</si>
  <si>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</si>
  <si>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</si>
  <si>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</si>
  <si>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</si>
  <si>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</si>
  <si>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</si>
  <si>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</si>
  <si>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</si>
  <si>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</si>
  <si>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</si>
  <si>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</si>
  <si>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</si>
  <si>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</si>
  <si>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</si>
  <si>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</si>
  <si>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</si>
  <si>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</si>
  <si>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</si>
  <si>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</si>
  <si>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</si>
  <si>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</si>
  <si>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</si>
  <si>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</si>
  <si>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Source: 03312021 Mona Nob basis from Risk Group.</t>
  </si>
  <si>
    <t>from AURORA</t>
  </si>
  <si>
    <t>approximate</t>
  </si>
  <si>
    <t>base data</t>
  </si>
  <si>
    <t>Month</t>
  </si>
  <si>
    <t>ROLLOVERDAY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</si>
</sst>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9">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14" fontId="1" fillId="2" borderId="0" xfId="14" applyNumberFormat="1"/>
    <xf numFmtId="0" fontId="1" fillId="2" borderId="0" xfId="14"/>
    <xf numFmtId="0" fontId="29" fillId="2" borderId="0" xfId="14" applyFont="1"/>
    <xf numFmtId="4" fontId="30" fillId="4" borderId="1" xfId="2" applyNumberFormat="1" applyFont="1" applyFill="1" applyBorder="1"/>
    <xf numFmtId="4" fontId="30" fillId="4" borderId="0" xfId="2" applyNumberFormat="1" applyFont="1" applyFill="1"/>
    <xf numFmtId="4" fontId="30" fillId="4" borderId="4" xfId="2" applyNumberFormat="1" applyFont="1" applyFill="1" applyBorder="1"/>
    <xf numFmtId="4" fontId="30" fillId="6" borderId="0" xfId="2" applyNumberFormat="1" applyFont="1" applyFill="1" applyBorder="1"/>
    <xf numFmtId="4" fontId="30" fillId="7" borderId="3" xfId="2" applyNumberFormat="1" applyFont="1" applyFill="1" applyBorder="1"/>
    <xf numFmtId="4" fontId="6" fillId="0" borderId="0" xfId="0" applyNumberFormat="1" applyFont="1" applyFill="1"/>
    <xf numFmtId="4" fontId="30" fillId="0" borderId="0" xfId="0" applyNumberFormat="1" applyFont="1" applyFill="1"/>
    <xf numFmtId="0" fontId="20" fillId="2" borderId="0" xfId="0" applyFont="1" applyAlignment="1">
      <alignment horizontal="center"/>
    </xf>
    <xf numFmtId="0" fontId="20" fillId="2" borderId="1" xfId="0" applyFont="1" applyBorder="1" applyAlignment="1">
      <alignment horizontal="center"/>
    </xf>
    <xf numFmtId="0" fontId="6" fillId="3" borderId="1" xfId="8" applyFont="1" applyFill="1" applyBorder="1" applyAlignment="1">
      <alignment horizontal="center"/>
    </xf>
    <xf numFmtId="0" fontId="6" fillId="3" borderId="0" xfId="8" applyFont="1" applyFill="1" applyBorder="1" applyAlignment="1">
      <alignment horizontal="center"/>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3" borderId="4"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13" xfId="8" applyFont="1" applyFill="1" applyBorder="1" applyAlignment="1">
      <alignment horizontal="center" wrapText="1"/>
    </xf>
    <xf numFmtId="0" fontId="6" fillId="3" borderId="2"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3" borderId="11" xfId="8" applyFont="1" applyFill="1" applyBorder="1" applyAlignment="1">
      <alignment horizontal="center" wrapText="1"/>
    </xf>
    <xf numFmtId="0" fontId="6" fillId="4" borderId="2" xfId="8" applyFont="1" applyFill="1" applyBorder="1" applyAlignment="1">
      <alignment horizontal="center" wrapText="1"/>
    </xf>
  </cellXfs>
  <cellStyles count="15">
    <cellStyle name="Comma" xfId="1" builtinId="3"/>
    <cellStyle name="Comma 2" xfId="11" xr:uid="{00000000-0005-0000-0000-000001000000}"/>
    <cellStyle name="Currency" xfId="2" builtinId="4"/>
    <cellStyle name="Currency 2" xfId="12" xr:uid="{00000000-0005-0000-0000-000003000000}"/>
    <cellStyle name="Currency 4" xfId="13" xr:uid="{00000000-0005-0000-0000-000004000000}"/>
    <cellStyle name="Hyperlink" xfId="7" builtinId="8"/>
    <cellStyle name="Input" xfId="3" builtinId="20" customBuiltin="1"/>
    <cellStyle name="Normal" xfId="0" builtinId="0"/>
    <cellStyle name="Normal 2" xfId="9" xr:uid="{00000000-0005-0000-0000-000008000000}"/>
    <cellStyle name="Normal 3" xfId="14" xr:uid="{00000000-0005-0000-0000-000009000000}"/>
    <cellStyle name="Normal_FPC with Dow Jones" xfId="8" xr:uid="{00000000-0005-0000-0000-00000A000000}"/>
    <cellStyle name="Normal_Rollover Dates" xfId="4" xr:uid="{00000000-0005-0000-0000-00000B000000}"/>
    <cellStyle name="Number" xfId="5" xr:uid="{00000000-0005-0000-0000-00000C000000}"/>
    <cellStyle name="Percent" xfId="6" builtinId="5"/>
    <cellStyle name="Percent 2" xfId="10" xr:uid="{00000000-0005-0000-0000-00000E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321\RFP\Scalars\LowGasNoCO2\Endur%20Price%20V9%2003.31.2021%20East-West%20with%20historic_and%20repower%20prices(Mead_Mona)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Sheet1"/>
      <sheetName val="ICE Prices"/>
      <sheetName val="Rollover"/>
      <sheetName val="Source File"/>
      <sheetName val="POD Mapping"/>
      <sheetName val="copy"/>
    </sheetNames>
    <sheetDataSet>
      <sheetData sheetId="0">
        <row r="3">
          <cell r="B3">
            <v>44286</v>
          </cell>
        </row>
      </sheetData>
      <sheetData sheetId="1"/>
      <sheetData sheetId="2"/>
      <sheetData sheetId="3">
        <row r="5">
          <cell r="C5">
            <v>38353</v>
          </cell>
          <cell r="D5">
            <v>38380</v>
          </cell>
          <cell r="E5">
            <v>38384</v>
          </cell>
        </row>
        <row r="6">
          <cell r="C6">
            <v>38384</v>
          </cell>
          <cell r="D6">
            <v>38408</v>
          </cell>
          <cell r="E6">
            <v>38412</v>
          </cell>
        </row>
        <row r="7">
          <cell r="C7">
            <v>38412</v>
          </cell>
          <cell r="D7">
            <v>38441</v>
          </cell>
          <cell r="E7">
            <v>38443</v>
          </cell>
        </row>
        <row r="8">
          <cell r="C8">
            <v>38443</v>
          </cell>
          <cell r="D8">
            <v>38470</v>
          </cell>
          <cell r="E8">
            <v>38473</v>
          </cell>
        </row>
        <row r="9">
          <cell r="C9">
            <v>38473</v>
          </cell>
          <cell r="D9">
            <v>38499</v>
          </cell>
          <cell r="E9">
            <v>38504</v>
          </cell>
        </row>
        <row r="10">
          <cell r="C10">
            <v>38504</v>
          </cell>
          <cell r="D10">
            <v>38531</v>
          </cell>
          <cell r="E10">
            <v>38534</v>
          </cell>
        </row>
        <row r="11">
          <cell r="C11">
            <v>38534</v>
          </cell>
          <cell r="D11">
            <v>38561</v>
          </cell>
          <cell r="E11">
            <v>38565</v>
          </cell>
        </row>
        <row r="12">
          <cell r="C12">
            <v>38565</v>
          </cell>
          <cell r="D12">
            <v>38593</v>
          </cell>
          <cell r="E12">
            <v>38596</v>
          </cell>
        </row>
        <row r="13">
          <cell r="C13">
            <v>38596</v>
          </cell>
          <cell r="D13">
            <v>38623</v>
          </cell>
          <cell r="E13">
            <v>38626</v>
          </cell>
        </row>
        <row r="14">
          <cell r="C14">
            <v>38626</v>
          </cell>
          <cell r="D14">
            <v>38653</v>
          </cell>
          <cell r="E14">
            <v>38657</v>
          </cell>
        </row>
        <row r="15">
          <cell r="C15">
            <v>38657</v>
          </cell>
          <cell r="D15">
            <v>38685</v>
          </cell>
          <cell r="E15">
            <v>38687</v>
          </cell>
        </row>
        <row r="16">
          <cell r="C16">
            <v>38687</v>
          </cell>
          <cell r="D16">
            <v>38714</v>
          </cell>
          <cell r="E16">
            <v>38718</v>
          </cell>
        </row>
        <row r="17">
          <cell r="C17">
            <v>38718</v>
          </cell>
          <cell r="D17">
            <v>38747</v>
          </cell>
          <cell r="E17">
            <v>38749</v>
          </cell>
        </row>
        <row r="18">
          <cell r="C18">
            <v>38749</v>
          </cell>
          <cell r="D18">
            <v>38775</v>
          </cell>
          <cell r="E18">
            <v>38777</v>
          </cell>
        </row>
        <row r="19">
          <cell r="C19">
            <v>38777</v>
          </cell>
          <cell r="D19">
            <v>38805</v>
          </cell>
          <cell r="E19">
            <v>38808</v>
          </cell>
        </row>
        <row r="20">
          <cell r="C20">
            <v>38808</v>
          </cell>
          <cell r="D20">
            <v>38834</v>
          </cell>
          <cell r="E20">
            <v>38838</v>
          </cell>
        </row>
        <row r="21">
          <cell r="C21">
            <v>38838</v>
          </cell>
          <cell r="D21">
            <v>38867</v>
          </cell>
          <cell r="E21">
            <v>38869</v>
          </cell>
        </row>
        <row r="22">
          <cell r="C22">
            <v>38869</v>
          </cell>
          <cell r="D22">
            <v>38896</v>
          </cell>
          <cell r="E22">
            <v>38899</v>
          </cell>
        </row>
        <row r="23">
          <cell r="C23">
            <v>38899</v>
          </cell>
          <cell r="D23">
            <v>38926</v>
          </cell>
          <cell r="E23">
            <v>38930</v>
          </cell>
        </row>
        <row r="24">
          <cell r="C24">
            <v>38930</v>
          </cell>
          <cell r="D24">
            <v>38958</v>
          </cell>
          <cell r="E24">
            <v>38961</v>
          </cell>
        </row>
        <row r="25">
          <cell r="C25">
            <v>38961</v>
          </cell>
          <cell r="D25">
            <v>38988</v>
          </cell>
          <cell r="E25">
            <v>38991</v>
          </cell>
        </row>
        <row r="26">
          <cell r="C26">
            <v>38991</v>
          </cell>
          <cell r="D26">
            <v>39020</v>
          </cell>
          <cell r="E26">
            <v>39022</v>
          </cell>
        </row>
        <row r="27">
          <cell r="C27">
            <v>39022</v>
          </cell>
          <cell r="D27">
            <v>39050</v>
          </cell>
          <cell r="E27">
            <v>39052</v>
          </cell>
        </row>
        <row r="28">
          <cell r="C28">
            <v>39052</v>
          </cell>
          <cell r="D28">
            <v>39079</v>
          </cell>
          <cell r="E28">
            <v>39083</v>
          </cell>
        </row>
        <row r="29">
          <cell r="C29">
            <v>39083</v>
          </cell>
          <cell r="D29">
            <v>39112</v>
          </cell>
          <cell r="E29">
            <v>39114</v>
          </cell>
        </row>
        <row r="30">
          <cell r="C30">
            <v>39114</v>
          </cell>
          <cell r="D30">
            <v>39140</v>
          </cell>
          <cell r="E30">
            <v>39142</v>
          </cell>
        </row>
        <row r="31">
          <cell r="C31">
            <v>39142</v>
          </cell>
          <cell r="D31">
            <v>39170</v>
          </cell>
          <cell r="E31">
            <v>39173</v>
          </cell>
        </row>
        <row r="32">
          <cell r="C32">
            <v>39173</v>
          </cell>
          <cell r="D32">
            <v>39199</v>
          </cell>
          <cell r="E32">
            <v>39203</v>
          </cell>
        </row>
        <row r="33">
          <cell r="C33">
            <v>39203</v>
          </cell>
          <cell r="D33">
            <v>39232</v>
          </cell>
          <cell r="E33">
            <v>39234</v>
          </cell>
        </row>
        <row r="34">
          <cell r="C34">
            <v>39234</v>
          </cell>
          <cell r="D34">
            <v>39262</v>
          </cell>
          <cell r="E34">
            <v>39264</v>
          </cell>
        </row>
        <row r="35">
          <cell r="C35">
            <v>39264</v>
          </cell>
          <cell r="D35">
            <v>39293</v>
          </cell>
          <cell r="E35">
            <v>39295</v>
          </cell>
        </row>
        <row r="36">
          <cell r="C36">
            <v>39295</v>
          </cell>
          <cell r="D36">
            <v>39324</v>
          </cell>
          <cell r="E36">
            <v>39326</v>
          </cell>
        </row>
        <row r="37">
          <cell r="C37">
            <v>39326</v>
          </cell>
          <cell r="D37">
            <v>39353</v>
          </cell>
          <cell r="E37">
            <v>39356</v>
          </cell>
        </row>
        <row r="38">
          <cell r="C38">
            <v>39356</v>
          </cell>
          <cell r="D38">
            <v>39385</v>
          </cell>
          <cell r="E38">
            <v>39387</v>
          </cell>
        </row>
        <row r="39">
          <cell r="C39">
            <v>39387</v>
          </cell>
          <cell r="D39">
            <v>39415</v>
          </cell>
          <cell r="E39">
            <v>39417</v>
          </cell>
        </row>
        <row r="40">
          <cell r="C40">
            <v>39417</v>
          </cell>
          <cell r="D40">
            <v>39444</v>
          </cell>
          <cell r="E40">
            <v>39448</v>
          </cell>
        </row>
        <row r="41">
          <cell r="C41">
            <v>39448</v>
          </cell>
          <cell r="D41">
            <v>39477</v>
          </cell>
          <cell r="E41">
            <v>39479</v>
          </cell>
        </row>
        <row r="42">
          <cell r="C42">
            <v>39479</v>
          </cell>
          <cell r="D42">
            <v>39506</v>
          </cell>
          <cell r="E42">
            <v>39508</v>
          </cell>
        </row>
        <row r="43">
          <cell r="C43">
            <v>39508</v>
          </cell>
          <cell r="D43">
            <v>39535</v>
          </cell>
          <cell r="E43">
            <v>39539</v>
          </cell>
        </row>
        <row r="44">
          <cell r="C44">
            <v>39539</v>
          </cell>
          <cell r="D44">
            <v>39567</v>
          </cell>
          <cell r="E44">
            <v>39569</v>
          </cell>
        </row>
        <row r="45">
          <cell r="C45">
            <v>39569</v>
          </cell>
          <cell r="D45">
            <v>39598</v>
          </cell>
          <cell r="E45">
            <v>39600</v>
          </cell>
        </row>
        <row r="46">
          <cell r="C46">
            <v>39600</v>
          </cell>
          <cell r="D46">
            <v>39626</v>
          </cell>
          <cell r="E46">
            <v>39630</v>
          </cell>
        </row>
        <row r="47">
          <cell r="C47">
            <v>39630</v>
          </cell>
          <cell r="D47">
            <v>39659</v>
          </cell>
          <cell r="E47">
            <v>39661</v>
          </cell>
        </row>
        <row r="48">
          <cell r="C48">
            <v>39661</v>
          </cell>
          <cell r="D48">
            <v>39689</v>
          </cell>
          <cell r="E48">
            <v>39692</v>
          </cell>
        </row>
        <row r="49">
          <cell r="C49">
            <v>39692</v>
          </cell>
          <cell r="D49">
            <v>39720</v>
          </cell>
          <cell r="E49">
            <v>39722</v>
          </cell>
        </row>
        <row r="50">
          <cell r="C50">
            <v>39722</v>
          </cell>
          <cell r="D50">
            <v>39751</v>
          </cell>
          <cell r="E50">
            <v>39753</v>
          </cell>
        </row>
        <row r="51">
          <cell r="C51">
            <v>39753</v>
          </cell>
          <cell r="D51">
            <v>39780</v>
          </cell>
          <cell r="E51">
            <v>39783</v>
          </cell>
        </row>
        <row r="52">
          <cell r="C52">
            <v>39783</v>
          </cell>
          <cell r="D52">
            <v>39812</v>
          </cell>
          <cell r="E52">
            <v>39814</v>
          </cell>
        </row>
        <row r="53">
          <cell r="C53">
            <v>39814</v>
          </cell>
          <cell r="D53">
            <v>39842</v>
          </cell>
          <cell r="E53">
            <v>39845</v>
          </cell>
        </row>
        <row r="54">
          <cell r="C54">
            <v>39845</v>
          </cell>
          <cell r="D54">
            <v>39870</v>
          </cell>
          <cell r="E54">
            <v>39873</v>
          </cell>
        </row>
        <row r="55">
          <cell r="C55">
            <v>39873</v>
          </cell>
          <cell r="D55">
            <v>39902</v>
          </cell>
          <cell r="E55">
            <v>39904</v>
          </cell>
        </row>
        <row r="56">
          <cell r="C56">
            <v>39904</v>
          </cell>
          <cell r="D56">
            <v>39932</v>
          </cell>
          <cell r="E56">
            <v>39934</v>
          </cell>
        </row>
        <row r="57">
          <cell r="C57">
            <v>39934</v>
          </cell>
          <cell r="D57">
            <v>39961</v>
          </cell>
          <cell r="E57">
            <v>39965</v>
          </cell>
        </row>
        <row r="58">
          <cell r="C58">
            <v>39965</v>
          </cell>
          <cell r="D58">
            <v>39993</v>
          </cell>
          <cell r="E58">
            <v>39995</v>
          </cell>
        </row>
        <row r="59">
          <cell r="C59">
            <v>39995</v>
          </cell>
          <cell r="D59">
            <v>40023</v>
          </cell>
          <cell r="E59">
            <v>40026</v>
          </cell>
        </row>
        <row r="60">
          <cell r="C60">
            <v>40026</v>
          </cell>
          <cell r="D60">
            <v>40053</v>
          </cell>
          <cell r="E60">
            <v>40057</v>
          </cell>
        </row>
        <row r="61">
          <cell r="C61">
            <v>40057</v>
          </cell>
          <cell r="D61">
            <v>40085</v>
          </cell>
          <cell r="E61">
            <v>40087</v>
          </cell>
        </row>
        <row r="62">
          <cell r="C62">
            <v>40087</v>
          </cell>
          <cell r="D62">
            <v>40115</v>
          </cell>
          <cell r="E62">
            <v>40118</v>
          </cell>
        </row>
        <row r="63">
          <cell r="C63">
            <v>40118</v>
          </cell>
          <cell r="D63">
            <v>40142</v>
          </cell>
          <cell r="E63">
            <v>40148</v>
          </cell>
        </row>
        <row r="64">
          <cell r="C64">
            <v>40148</v>
          </cell>
          <cell r="D64">
            <v>40176</v>
          </cell>
          <cell r="E64">
            <v>40179</v>
          </cell>
        </row>
        <row r="65">
          <cell r="C65">
            <v>40179</v>
          </cell>
          <cell r="D65">
            <v>40206</v>
          </cell>
          <cell r="E65">
            <v>40210</v>
          </cell>
        </row>
        <row r="66">
          <cell r="C66">
            <v>40210</v>
          </cell>
          <cell r="D66">
            <v>40234</v>
          </cell>
          <cell r="E66">
            <v>40238</v>
          </cell>
        </row>
        <row r="67">
          <cell r="C67">
            <v>40238</v>
          </cell>
          <cell r="D67">
            <v>40267</v>
          </cell>
          <cell r="E67">
            <v>40269</v>
          </cell>
        </row>
        <row r="68">
          <cell r="C68">
            <v>40269</v>
          </cell>
          <cell r="D68">
            <v>40296</v>
          </cell>
          <cell r="E68">
            <v>40299</v>
          </cell>
        </row>
        <row r="69">
          <cell r="C69">
            <v>40299</v>
          </cell>
          <cell r="D69">
            <v>40325</v>
          </cell>
          <cell r="E69">
            <v>40330</v>
          </cell>
        </row>
        <row r="70">
          <cell r="C70">
            <v>40330</v>
          </cell>
          <cell r="D70">
            <v>40358</v>
          </cell>
          <cell r="E70">
            <v>40360</v>
          </cell>
        </row>
        <row r="71">
          <cell r="C71">
            <v>40360</v>
          </cell>
          <cell r="D71">
            <v>40388</v>
          </cell>
          <cell r="E71">
            <v>40391</v>
          </cell>
        </row>
        <row r="72">
          <cell r="C72">
            <v>40391</v>
          </cell>
          <cell r="D72">
            <v>40420</v>
          </cell>
          <cell r="E72">
            <v>40422</v>
          </cell>
        </row>
        <row r="73">
          <cell r="C73">
            <v>40422</v>
          </cell>
          <cell r="D73">
            <v>40450</v>
          </cell>
          <cell r="E73">
            <v>40452</v>
          </cell>
        </row>
        <row r="74">
          <cell r="C74">
            <v>40452</v>
          </cell>
          <cell r="D74">
            <v>40479</v>
          </cell>
          <cell r="E74">
            <v>40483</v>
          </cell>
        </row>
        <row r="75">
          <cell r="C75">
            <v>40483</v>
          </cell>
          <cell r="D75">
            <v>40507</v>
          </cell>
          <cell r="E75">
            <v>40513</v>
          </cell>
        </row>
        <row r="76">
          <cell r="C76">
            <v>40513</v>
          </cell>
          <cell r="D76">
            <v>40540</v>
          </cell>
          <cell r="E76">
            <v>40544</v>
          </cell>
        </row>
        <row r="77">
          <cell r="C77">
            <v>40544</v>
          </cell>
          <cell r="D77">
            <v>40571</v>
          </cell>
          <cell r="E77">
            <v>40575</v>
          </cell>
        </row>
        <row r="78">
          <cell r="C78">
            <v>40575</v>
          </cell>
          <cell r="D78">
            <v>40599</v>
          </cell>
          <cell r="E78">
            <v>40603</v>
          </cell>
        </row>
        <row r="79">
          <cell r="C79">
            <v>40603</v>
          </cell>
          <cell r="D79">
            <v>40632</v>
          </cell>
          <cell r="E79">
            <v>40634</v>
          </cell>
        </row>
        <row r="80">
          <cell r="C80">
            <v>40634</v>
          </cell>
          <cell r="D80">
            <v>40662</v>
          </cell>
          <cell r="E80">
            <v>40664</v>
          </cell>
        </row>
        <row r="81">
          <cell r="C81">
            <v>40664</v>
          </cell>
          <cell r="D81">
            <v>40690</v>
          </cell>
          <cell r="E81">
            <v>40695</v>
          </cell>
        </row>
        <row r="82">
          <cell r="C82">
            <v>40695</v>
          </cell>
          <cell r="D82">
            <v>40723</v>
          </cell>
          <cell r="E82">
            <v>40725</v>
          </cell>
        </row>
        <row r="83">
          <cell r="C83">
            <v>40725</v>
          </cell>
          <cell r="D83">
            <v>40753</v>
          </cell>
          <cell r="E83">
            <v>40756</v>
          </cell>
        </row>
        <row r="84">
          <cell r="C84">
            <v>40756</v>
          </cell>
          <cell r="D84">
            <v>40785</v>
          </cell>
          <cell r="E84">
            <v>40787</v>
          </cell>
        </row>
        <row r="85">
          <cell r="C85">
            <v>40787</v>
          </cell>
          <cell r="D85">
            <v>40815</v>
          </cell>
          <cell r="E85">
            <v>40817</v>
          </cell>
        </row>
        <row r="86">
          <cell r="C86">
            <v>40817</v>
          </cell>
          <cell r="D86">
            <v>40844</v>
          </cell>
          <cell r="E86">
            <v>40848</v>
          </cell>
        </row>
        <row r="87">
          <cell r="C87">
            <v>40848</v>
          </cell>
          <cell r="D87">
            <v>40876</v>
          </cell>
          <cell r="E87">
            <v>40878</v>
          </cell>
        </row>
        <row r="88">
          <cell r="C88">
            <v>40878</v>
          </cell>
          <cell r="D88">
            <v>40907</v>
          </cell>
          <cell r="E88">
            <v>40909</v>
          </cell>
        </row>
        <row r="89">
          <cell r="C89">
            <v>40909</v>
          </cell>
          <cell r="D89">
            <v>40938</v>
          </cell>
          <cell r="E89">
            <v>40940</v>
          </cell>
        </row>
        <row r="90">
          <cell r="C90">
            <v>40940</v>
          </cell>
          <cell r="D90">
            <v>40967</v>
          </cell>
          <cell r="E90">
            <v>40969</v>
          </cell>
        </row>
        <row r="91">
          <cell r="C91">
            <v>40969</v>
          </cell>
          <cell r="D91">
            <v>40998</v>
          </cell>
          <cell r="E91">
            <v>41000</v>
          </cell>
        </row>
        <row r="92">
          <cell r="C92">
            <v>41000</v>
          </cell>
          <cell r="D92">
            <v>41026</v>
          </cell>
          <cell r="E92">
            <v>41030</v>
          </cell>
        </row>
        <row r="93">
          <cell r="C93">
            <v>41030</v>
          </cell>
          <cell r="D93">
            <v>41059</v>
          </cell>
          <cell r="E93">
            <v>41061</v>
          </cell>
        </row>
        <row r="94">
          <cell r="C94">
            <v>41061</v>
          </cell>
          <cell r="D94">
            <v>41089</v>
          </cell>
          <cell r="E94">
            <v>41091</v>
          </cell>
        </row>
        <row r="95">
          <cell r="C95">
            <v>41091</v>
          </cell>
          <cell r="D95">
            <v>41120</v>
          </cell>
          <cell r="E95">
            <v>41122</v>
          </cell>
        </row>
        <row r="96">
          <cell r="C96">
            <v>41122</v>
          </cell>
          <cell r="D96">
            <v>41151</v>
          </cell>
          <cell r="E96">
            <v>41153</v>
          </cell>
        </row>
        <row r="97">
          <cell r="C97">
            <v>41153</v>
          </cell>
          <cell r="D97">
            <v>41180</v>
          </cell>
          <cell r="E97">
            <v>41183</v>
          </cell>
        </row>
        <row r="98">
          <cell r="C98">
            <v>41183</v>
          </cell>
          <cell r="D98">
            <v>41212</v>
          </cell>
          <cell r="E98">
            <v>41214</v>
          </cell>
        </row>
        <row r="99">
          <cell r="C99">
            <v>41214</v>
          </cell>
          <cell r="D99">
            <v>41242</v>
          </cell>
          <cell r="E99">
            <v>41244</v>
          </cell>
        </row>
        <row r="100">
          <cell r="C100">
            <v>41244</v>
          </cell>
          <cell r="D100">
            <v>41271</v>
          </cell>
          <cell r="E100">
            <v>41275</v>
          </cell>
        </row>
        <row r="101">
          <cell r="C101">
            <v>41275</v>
          </cell>
          <cell r="D101">
            <v>41304</v>
          </cell>
          <cell r="E101">
            <v>41306</v>
          </cell>
        </row>
        <row r="102">
          <cell r="C102">
            <v>41306</v>
          </cell>
          <cell r="D102">
            <v>41332</v>
          </cell>
          <cell r="E102">
            <v>41334</v>
          </cell>
        </row>
        <row r="103">
          <cell r="C103">
            <v>41334</v>
          </cell>
          <cell r="D103">
            <v>41360</v>
          </cell>
          <cell r="E103">
            <v>41365</v>
          </cell>
        </row>
        <row r="104">
          <cell r="C104">
            <v>41365</v>
          </cell>
          <cell r="D104">
            <v>41393</v>
          </cell>
          <cell r="E104">
            <v>41395</v>
          </cell>
        </row>
        <row r="105">
          <cell r="C105">
            <v>41395</v>
          </cell>
          <cell r="D105">
            <v>41423</v>
          </cell>
          <cell r="E105">
            <v>41426</v>
          </cell>
        </row>
        <row r="106">
          <cell r="C106">
            <v>41426</v>
          </cell>
          <cell r="D106">
            <v>41452</v>
          </cell>
          <cell r="E106">
            <v>41456</v>
          </cell>
        </row>
        <row r="107">
          <cell r="C107">
            <v>41456</v>
          </cell>
          <cell r="D107">
            <v>41485</v>
          </cell>
          <cell r="E107">
            <v>41487</v>
          </cell>
        </row>
        <row r="108">
          <cell r="C108">
            <v>41487</v>
          </cell>
          <cell r="D108">
            <v>41515</v>
          </cell>
          <cell r="E108">
            <v>41518</v>
          </cell>
        </row>
        <row r="109">
          <cell r="C109">
            <v>41518</v>
          </cell>
          <cell r="D109">
            <v>41544</v>
          </cell>
          <cell r="E109">
            <v>41548</v>
          </cell>
        </row>
        <row r="110">
          <cell r="C110">
            <v>41548</v>
          </cell>
          <cell r="D110">
            <v>41577</v>
          </cell>
          <cell r="E110">
            <v>41579</v>
          </cell>
        </row>
        <row r="111">
          <cell r="C111">
            <v>41579</v>
          </cell>
          <cell r="D111">
            <v>41604</v>
          </cell>
          <cell r="E111">
            <v>41609</v>
          </cell>
        </row>
        <row r="112">
          <cell r="C112">
            <v>41609</v>
          </cell>
          <cell r="D112">
            <v>41638</v>
          </cell>
          <cell r="E112">
            <v>41640</v>
          </cell>
        </row>
        <row r="113">
          <cell r="C113">
            <v>41640</v>
          </cell>
          <cell r="D113">
            <v>41669</v>
          </cell>
          <cell r="E113">
            <v>41671</v>
          </cell>
        </row>
        <row r="114">
          <cell r="C114">
            <v>41671</v>
          </cell>
          <cell r="D114">
            <v>41697</v>
          </cell>
          <cell r="E114">
            <v>41699</v>
          </cell>
        </row>
        <row r="115">
          <cell r="C115">
            <v>41699</v>
          </cell>
          <cell r="D115">
            <v>41726</v>
          </cell>
          <cell r="E115">
            <v>41730</v>
          </cell>
        </row>
        <row r="116">
          <cell r="C116">
            <v>41730</v>
          </cell>
          <cell r="D116">
            <v>41758</v>
          </cell>
          <cell r="E116">
            <v>41760</v>
          </cell>
        </row>
        <row r="117">
          <cell r="C117">
            <v>41760</v>
          </cell>
          <cell r="D117">
            <v>41789</v>
          </cell>
          <cell r="E117">
            <v>41791</v>
          </cell>
        </row>
        <row r="118">
          <cell r="C118">
            <v>41791</v>
          </cell>
          <cell r="D118">
            <v>41817</v>
          </cell>
          <cell r="E118">
            <v>41821</v>
          </cell>
        </row>
        <row r="119">
          <cell r="C119">
            <v>41821</v>
          </cell>
          <cell r="D119">
            <v>41850</v>
          </cell>
          <cell r="E119">
            <v>41852</v>
          </cell>
        </row>
        <row r="120">
          <cell r="C120">
            <v>41852</v>
          </cell>
          <cell r="D120">
            <v>41880</v>
          </cell>
          <cell r="E120">
            <v>41883</v>
          </cell>
        </row>
        <row r="121">
          <cell r="C121">
            <v>41883</v>
          </cell>
          <cell r="D121">
            <v>41911</v>
          </cell>
          <cell r="E121">
            <v>41913</v>
          </cell>
        </row>
        <row r="122">
          <cell r="C122">
            <v>41913</v>
          </cell>
          <cell r="D122">
            <v>41942</v>
          </cell>
          <cell r="E122">
            <v>41944</v>
          </cell>
        </row>
        <row r="123">
          <cell r="C123">
            <v>41944</v>
          </cell>
          <cell r="D123">
            <v>41971</v>
          </cell>
          <cell r="E123">
            <v>41974</v>
          </cell>
        </row>
        <row r="124">
          <cell r="C124">
            <v>41974</v>
          </cell>
          <cell r="D124">
            <v>42003</v>
          </cell>
          <cell r="E124">
            <v>42005</v>
          </cell>
        </row>
        <row r="125">
          <cell r="C125">
            <v>42005</v>
          </cell>
          <cell r="D125">
            <v>42034</v>
          </cell>
          <cell r="E125">
            <v>42036</v>
          </cell>
        </row>
        <row r="126">
          <cell r="C126">
            <v>42036</v>
          </cell>
          <cell r="D126">
            <v>42062</v>
          </cell>
          <cell r="E126">
            <v>42064</v>
          </cell>
        </row>
        <row r="127">
          <cell r="C127">
            <v>42064</v>
          </cell>
          <cell r="D127">
            <v>42093</v>
          </cell>
          <cell r="E127">
            <v>42095</v>
          </cell>
        </row>
        <row r="128">
          <cell r="C128">
            <v>42095</v>
          </cell>
          <cell r="D128">
            <v>42123</v>
          </cell>
          <cell r="E128">
            <v>42125</v>
          </cell>
        </row>
        <row r="129">
          <cell r="C129">
            <v>42125</v>
          </cell>
          <cell r="D129">
            <v>42153</v>
          </cell>
          <cell r="E129">
            <v>42156</v>
          </cell>
        </row>
        <row r="130">
          <cell r="C130">
            <v>42156</v>
          </cell>
          <cell r="D130">
            <v>42184</v>
          </cell>
          <cell r="E130">
            <v>42186</v>
          </cell>
        </row>
        <row r="131">
          <cell r="C131">
            <v>42186</v>
          </cell>
          <cell r="D131">
            <v>42215</v>
          </cell>
          <cell r="E131">
            <v>42217</v>
          </cell>
        </row>
        <row r="132">
          <cell r="C132">
            <v>42217</v>
          </cell>
          <cell r="D132">
            <v>42244</v>
          </cell>
          <cell r="E132">
            <v>42248</v>
          </cell>
        </row>
        <row r="133">
          <cell r="C133">
            <v>42248</v>
          </cell>
          <cell r="D133">
            <v>42276</v>
          </cell>
          <cell r="E133">
            <v>42278</v>
          </cell>
        </row>
        <row r="134">
          <cell r="C134">
            <v>42278</v>
          </cell>
          <cell r="D134">
            <v>42307</v>
          </cell>
          <cell r="E134">
            <v>42309</v>
          </cell>
        </row>
        <row r="135">
          <cell r="C135">
            <v>42309</v>
          </cell>
          <cell r="D135">
            <v>42335</v>
          </cell>
          <cell r="E135">
            <v>42339</v>
          </cell>
        </row>
        <row r="136">
          <cell r="C136">
            <v>42339</v>
          </cell>
          <cell r="D136">
            <v>42368</v>
          </cell>
          <cell r="E136">
            <v>42370</v>
          </cell>
        </row>
        <row r="137">
          <cell r="C137">
            <v>42370</v>
          </cell>
          <cell r="D137">
            <v>42398</v>
          </cell>
          <cell r="E137">
            <v>42401</v>
          </cell>
        </row>
        <row r="138">
          <cell r="C138">
            <v>42401</v>
          </cell>
          <cell r="D138">
            <v>42426</v>
          </cell>
          <cell r="E138">
            <v>42430</v>
          </cell>
        </row>
        <row r="139">
          <cell r="C139">
            <v>42430</v>
          </cell>
          <cell r="D139">
            <v>42459</v>
          </cell>
          <cell r="E139">
            <v>42461</v>
          </cell>
        </row>
        <row r="140">
          <cell r="C140">
            <v>42461</v>
          </cell>
          <cell r="D140">
            <v>42489</v>
          </cell>
          <cell r="E140">
            <v>42491</v>
          </cell>
        </row>
        <row r="141">
          <cell r="C141">
            <v>42491</v>
          </cell>
          <cell r="D141">
            <v>42517</v>
          </cell>
          <cell r="E141">
            <v>42522</v>
          </cell>
        </row>
        <row r="142">
          <cell r="C142">
            <v>42522</v>
          </cell>
          <cell r="D142">
            <v>42550</v>
          </cell>
          <cell r="E142">
            <v>42552</v>
          </cell>
        </row>
        <row r="143">
          <cell r="C143">
            <v>42552</v>
          </cell>
          <cell r="D143">
            <v>42580</v>
          </cell>
          <cell r="E143">
            <v>42583</v>
          </cell>
        </row>
        <row r="144">
          <cell r="C144">
            <v>42583</v>
          </cell>
          <cell r="D144">
            <v>42612</v>
          </cell>
          <cell r="E144">
            <v>42614</v>
          </cell>
        </row>
        <row r="145">
          <cell r="C145">
            <v>42614</v>
          </cell>
          <cell r="D145">
            <v>42642</v>
          </cell>
          <cell r="E145">
            <v>42644</v>
          </cell>
        </row>
        <row r="146">
          <cell r="C146">
            <v>42644</v>
          </cell>
          <cell r="D146">
            <v>42671</v>
          </cell>
          <cell r="E146">
            <v>42675</v>
          </cell>
        </row>
        <row r="147">
          <cell r="C147">
            <v>42675</v>
          </cell>
          <cell r="D147">
            <v>42703</v>
          </cell>
          <cell r="E147">
            <v>42705</v>
          </cell>
        </row>
        <row r="148">
          <cell r="C148">
            <v>42705</v>
          </cell>
          <cell r="D148">
            <v>42734</v>
          </cell>
          <cell r="E148">
            <v>42736</v>
          </cell>
        </row>
        <row r="149">
          <cell r="C149">
            <v>42736</v>
          </cell>
          <cell r="D149">
            <v>42765</v>
          </cell>
          <cell r="E149">
            <v>42767</v>
          </cell>
        </row>
        <row r="150">
          <cell r="C150">
            <v>42767</v>
          </cell>
          <cell r="D150">
            <v>42793</v>
          </cell>
          <cell r="E150">
            <v>42795</v>
          </cell>
        </row>
        <row r="151">
          <cell r="C151">
            <v>42795</v>
          </cell>
          <cell r="D151">
            <v>42824</v>
          </cell>
          <cell r="E151">
            <v>42826</v>
          </cell>
        </row>
        <row r="152">
          <cell r="C152">
            <v>42826</v>
          </cell>
          <cell r="D152">
            <v>42853</v>
          </cell>
          <cell r="E152">
            <v>42856</v>
          </cell>
        </row>
        <row r="153">
          <cell r="C153">
            <v>42856</v>
          </cell>
          <cell r="D153">
            <v>42885</v>
          </cell>
          <cell r="E153">
            <v>42887</v>
          </cell>
        </row>
        <row r="154">
          <cell r="C154">
            <v>42887</v>
          </cell>
          <cell r="D154">
            <v>42915</v>
          </cell>
          <cell r="E154">
            <v>42917</v>
          </cell>
        </row>
        <row r="155">
          <cell r="C155">
            <v>42917</v>
          </cell>
          <cell r="D155">
            <v>42944</v>
          </cell>
          <cell r="E155">
            <v>42948</v>
          </cell>
        </row>
        <row r="156">
          <cell r="C156">
            <v>42948</v>
          </cell>
          <cell r="D156">
            <v>42977</v>
          </cell>
          <cell r="E156">
            <v>42979</v>
          </cell>
        </row>
        <row r="157">
          <cell r="C157">
            <v>42979</v>
          </cell>
          <cell r="D157">
            <v>43007</v>
          </cell>
          <cell r="E157">
            <v>43009</v>
          </cell>
        </row>
        <row r="158">
          <cell r="C158">
            <v>43009</v>
          </cell>
          <cell r="D158">
            <v>43038</v>
          </cell>
          <cell r="E158">
            <v>43040</v>
          </cell>
        </row>
        <row r="159">
          <cell r="C159">
            <v>43040</v>
          </cell>
          <cell r="D159">
            <v>43068</v>
          </cell>
          <cell r="E159">
            <v>43070</v>
          </cell>
        </row>
        <row r="160">
          <cell r="C160">
            <v>43070</v>
          </cell>
          <cell r="D160">
            <v>43098</v>
          </cell>
          <cell r="E160">
            <v>43101</v>
          </cell>
        </row>
        <row r="161">
          <cell r="C161">
            <v>43101</v>
          </cell>
          <cell r="D161">
            <v>43130</v>
          </cell>
          <cell r="E161">
            <v>43132</v>
          </cell>
        </row>
        <row r="162">
          <cell r="C162">
            <v>43132</v>
          </cell>
          <cell r="D162">
            <v>43158</v>
          </cell>
          <cell r="E162">
            <v>43160</v>
          </cell>
        </row>
        <row r="163">
          <cell r="C163">
            <v>43160</v>
          </cell>
          <cell r="D163">
            <v>43189</v>
          </cell>
          <cell r="E163">
            <v>43191</v>
          </cell>
        </row>
        <row r="164">
          <cell r="C164">
            <v>43191</v>
          </cell>
          <cell r="D164">
            <v>43217</v>
          </cell>
          <cell r="E164">
            <v>43221</v>
          </cell>
        </row>
        <row r="165">
          <cell r="C165">
            <v>43221</v>
          </cell>
          <cell r="D165">
            <v>43250</v>
          </cell>
          <cell r="E165">
            <v>43252</v>
          </cell>
        </row>
        <row r="166">
          <cell r="C166">
            <v>43252</v>
          </cell>
          <cell r="D166">
            <v>43280</v>
          </cell>
          <cell r="E166">
            <v>43282</v>
          </cell>
        </row>
        <row r="167">
          <cell r="C167">
            <v>43282</v>
          </cell>
          <cell r="D167">
            <v>43311</v>
          </cell>
          <cell r="E167">
            <v>43313</v>
          </cell>
        </row>
        <row r="168">
          <cell r="C168">
            <v>43313</v>
          </cell>
          <cell r="D168">
            <v>43342</v>
          </cell>
          <cell r="E168">
            <v>43344</v>
          </cell>
        </row>
        <row r="169">
          <cell r="C169">
            <v>43344</v>
          </cell>
          <cell r="D169">
            <v>43371</v>
          </cell>
          <cell r="E169">
            <v>43374</v>
          </cell>
        </row>
        <row r="170">
          <cell r="C170">
            <v>43374</v>
          </cell>
          <cell r="D170">
            <v>43403</v>
          </cell>
          <cell r="E170">
            <v>43405</v>
          </cell>
        </row>
        <row r="171">
          <cell r="C171">
            <v>43405</v>
          </cell>
          <cell r="D171">
            <v>43433</v>
          </cell>
          <cell r="E171">
            <v>43435</v>
          </cell>
        </row>
        <row r="172">
          <cell r="C172">
            <v>43435</v>
          </cell>
          <cell r="D172">
            <v>43462</v>
          </cell>
          <cell r="E172">
            <v>43466</v>
          </cell>
        </row>
        <row r="173">
          <cell r="C173">
            <v>43466</v>
          </cell>
          <cell r="D173">
            <v>43495</v>
          </cell>
          <cell r="E173">
            <v>43497</v>
          </cell>
        </row>
        <row r="174">
          <cell r="C174">
            <v>43497</v>
          </cell>
          <cell r="D174">
            <v>43523</v>
          </cell>
          <cell r="E174">
            <v>43525</v>
          </cell>
        </row>
        <row r="175">
          <cell r="C175">
            <v>43525</v>
          </cell>
          <cell r="D175">
            <v>43553</v>
          </cell>
          <cell r="E175">
            <v>43556</v>
          </cell>
        </row>
        <row r="176">
          <cell r="C176">
            <v>43556</v>
          </cell>
          <cell r="D176">
            <v>43584</v>
          </cell>
          <cell r="E176">
            <v>43586</v>
          </cell>
        </row>
        <row r="177">
          <cell r="C177">
            <v>43586</v>
          </cell>
          <cell r="D177">
            <v>43615</v>
          </cell>
          <cell r="E177">
            <v>43617</v>
          </cell>
        </row>
        <row r="178">
          <cell r="C178">
            <v>43617</v>
          </cell>
          <cell r="D178">
            <v>43644</v>
          </cell>
          <cell r="E178">
            <v>43647</v>
          </cell>
        </row>
        <row r="179">
          <cell r="C179">
            <v>43647</v>
          </cell>
          <cell r="D179">
            <v>43676</v>
          </cell>
          <cell r="E179">
            <v>43678</v>
          </cell>
        </row>
        <row r="180">
          <cell r="C180">
            <v>43678</v>
          </cell>
          <cell r="D180">
            <v>43707</v>
          </cell>
          <cell r="E180">
            <v>43709</v>
          </cell>
        </row>
        <row r="181">
          <cell r="C181">
            <v>43709</v>
          </cell>
          <cell r="D181">
            <v>43735</v>
          </cell>
          <cell r="E181">
            <v>43739</v>
          </cell>
        </row>
        <row r="182">
          <cell r="C182">
            <v>43739</v>
          </cell>
          <cell r="D182">
            <v>43768</v>
          </cell>
          <cell r="E182">
            <v>43770</v>
          </cell>
        </row>
        <row r="183">
          <cell r="C183">
            <v>43770</v>
          </cell>
          <cell r="D183">
            <v>43798</v>
          </cell>
          <cell r="E183">
            <v>43800</v>
          </cell>
        </row>
        <row r="184">
          <cell r="C184">
            <v>43800</v>
          </cell>
          <cell r="D184">
            <v>43829</v>
          </cell>
          <cell r="E184">
            <v>43831</v>
          </cell>
        </row>
        <row r="185">
          <cell r="C185">
            <v>43831</v>
          </cell>
          <cell r="D185">
            <v>43860</v>
          </cell>
          <cell r="E185">
            <v>43862</v>
          </cell>
        </row>
        <row r="186">
          <cell r="C186">
            <v>43862</v>
          </cell>
          <cell r="D186">
            <v>43889</v>
          </cell>
          <cell r="E186">
            <v>43891</v>
          </cell>
        </row>
        <row r="187">
          <cell r="C187">
            <v>43891</v>
          </cell>
          <cell r="D187">
            <v>43920</v>
          </cell>
          <cell r="E187">
            <v>43922</v>
          </cell>
        </row>
        <row r="188">
          <cell r="C188">
            <v>43922</v>
          </cell>
          <cell r="D188">
            <v>43950</v>
          </cell>
          <cell r="E188">
            <v>43952</v>
          </cell>
        </row>
        <row r="189">
          <cell r="C189">
            <v>43952</v>
          </cell>
          <cell r="D189">
            <v>43980</v>
          </cell>
          <cell r="E189">
            <v>43983</v>
          </cell>
        </row>
        <row r="190">
          <cell r="C190">
            <v>43983</v>
          </cell>
          <cell r="D190">
            <v>44011</v>
          </cell>
          <cell r="E190">
            <v>44013</v>
          </cell>
        </row>
        <row r="191">
          <cell r="C191">
            <v>44013</v>
          </cell>
          <cell r="D191">
            <v>44042</v>
          </cell>
          <cell r="E191">
            <v>44044</v>
          </cell>
        </row>
        <row r="192">
          <cell r="C192">
            <v>44044</v>
          </cell>
          <cell r="D192">
            <v>44071</v>
          </cell>
          <cell r="E192">
            <v>44075</v>
          </cell>
        </row>
        <row r="193">
          <cell r="C193">
            <v>44075</v>
          </cell>
          <cell r="D193">
            <v>44103</v>
          </cell>
          <cell r="E193">
            <v>44105</v>
          </cell>
        </row>
        <row r="194">
          <cell r="C194">
            <v>44105</v>
          </cell>
          <cell r="D194">
            <v>44134</v>
          </cell>
          <cell r="E194">
            <v>44136</v>
          </cell>
        </row>
        <row r="195">
          <cell r="C195">
            <v>44136</v>
          </cell>
          <cell r="D195">
            <v>44162</v>
          </cell>
          <cell r="E195">
            <v>44166</v>
          </cell>
        </row>
        <row r="196">
          <cell r="C196">
            <v>44166</v>
          </cell>
          <cell r="D196">
            <v>44195</v>
          </cell>
          <cell r="E196">
            <v>44197</v>
          </cell>
        </row>
        <row r="197">
          <cell r="C197">
            <v>44197</v>
          </cell>
          <cell r="D197">
            <v>44225</v>
          </cell>
          <cell r="E197">
            <v>44228</v>
          </cell>
        </row>
        <row r="198">
          <cell r="C198">
            <v>44228</v>
          </cell>
          <cell r="D198">
            <v>44253</v>
          </cell>
          <cell r="E198">
            <v>44256</v>
          </cell>
        </row>
        <row r="199">
          <cell r="C199">
            <v>44256</v>
          </cell>
          <cell r="D199">
            <v>44285</v>
          </cell>
          <cell r="E199">
            <v>44287</v>
          </cell>
        </row>
        <row r="200">
          <cell r="C200">
            <v>44287</v>
          </cell>
          <cell r="D200">
            <v>44315</v>
          </cell>
          <cell r="E200">
            <v>44317</v>
          </cell>
        </row>
        <row r="201">
          <cell r="C201">
            <v>44317</v>
          </cell>
          <cell r="D201">
            <v>44344</v>
          </cell>
          <cell r="E201">
            <v>44348</v>
          </cell>
        </row>
        <row r="202">
          <cell r="C202">
            <v>44348</v>
          </cell>
          <cell r="D202">
            <v>44376</v>
          </cell>
          <cell r="E202">
            <v>44378</v>
          </cell>
        </row>
        <row r="203">
          <cell r="C203">
            <v>44378</v>
          </cell>
          <cell r="D203">
            <v>44407</v>
          </cell>
          <cell r="E203">
            <v>44409</v>
          </cell>
        </row>
        <row r="204">
          <cell r="C204">
            <v>44409</v>
          </cell>
          <cell r="D204">
            <v>44438</v>
          </cell>
          <cell r="E204">
            <v>44440</v>
          </cell>
        </row>
        <row r="205">
          <cell r="C205">
            <v>44440</v>
          </cell>
          <cell r="D205">
            <v>44468</v>
          </cell>
          <cell r="E205">
            <v>44470</v>
          </cell>
        </row>
        <row r="206">
          <cell r="C206">
            <v>44470</v>
          </cell>
          <cell r="D206">
            <v>44498</v>
          </cell>
          <cell r="E206">
            <v>44501</v>
          </cell>
        </row>
        <row r="207">
          <cell r="C207">
            <v>44501</v>
          </cell>
          <cell r="D207">
            <v>44529</v>
          </cell>
          <cell r="E207">
            <v>44531</v>
          </cell>
        </row>
        <row r="208">
          <cell r="C208">
            <v>44531</v>
          </cell>
          <cell r="D208">
            <v>44560</v>
          </cell>
          <cell r="E208">
            <v>44562</v>
          </cell>
        </row>
        <row r="209">
          <cell r="C209">
            <v>44562</v>
          </cell>
          <cell r="D209">
            <v>44589</v>
          </cell>
          <cell r="E209">
            <v>44593</v>
          </cell>
        </row>
        <row r="210">
          <cell r="C210">
            <v>44593</v>
          </cell>
          <cell r="D210">
            <v>44617</v>
          </cell>
          <cell r="E210">
            <v>44621</v>
          </cell>
        </row>
        <row r="211">
          <cell r="C211">
            <v>44621</v>
          </cell>
          <cell r="D211">
            <v>44650</v>
          </cell>
          <cell r="E211">
            <v>44652</v>
          </cell>
        </row>
        <row r="212">
          <cell r="C212">
            <v>44652</v>
          </cell>
          <cell r="D212">
            <v>44680</v>
          </cell>
          <cell r="E212">
            <v>44682</v>
          </cell>
        </row>
        <row r="213">
          <cell r="C213">
            <v>44682</v>
          </cell>
          <cell r="D213">
            <v>44708</v>
          </cell>
          <cell r="E213">
            <v>44713</v>
          </cell>
        </row>
        <row r="214">
          <cell r="C214">
            <v>44713</v>
          </cell>
          <cell r="D214">
            <v>44741</v>
          </cell>
          <cell r="E214">
            <v>44743</v>
          </cell>
        </row>
        <row r="215">
          <cell r="C215">
            <v>44743</v>
          </cell>
          <cell r="D215">
            <v>44771</v>
          </cell>
          <cell r="E215">
            <v>44774</v>
          </cell>
        </row>
        <row r="216">
          <cell r="C216">
            <v>44774</v>
          </cell>
          <cell r="D216">
            <v>44803</v>
          </cell>
          <cell r="E216">
            <v>44805</v>
          </cell>
        </row>
        <row r="217">
          <cell r="C217">
            <v>44805</v>
          </cell>
          <cell r="D217">
            <v>44833</v>
          </cell>
          <cell r="E217">
            <v>44835</v>
          </cell>
        </row>
        <row r="218">
          <cell r="C218">
            <v>44835</v>
          </cell>
          <cell r="D218">
            <v>44862</v>
          </cell>
          <cell r="E218">
            <v>44866</v>
          </cell>
        </row>
        <row r="219">
          <cell r="C219">
            <v>44866</v>
          </cell>
          <cell r="D219">
            <v>44894</v>
          </cell>
          <cell r="E219">
            <v>44896</v>
          </cell>
        </row>
        <row r="220">
          <cell r="C220">
            <v>44896</v>
          </cell>
          <cell r="D220">
            <v>44925</v>
          </cell>
          <cell r="E220">
            <v>44927</v>
          </cell>
        </row>
        <row r="221">
          <cell r="C221">
            <v>44927</v>
          </cell>
          <cell r="D221">
            <v>44956</v>
          </cell>
          <cell r="E221">
            <v>44958</v>
          </cell>
        </row>
        <row r="222">
          <cell r="C222">
            <v>44958</v>
          </cell>
          <cell r="D222">
            <v>44984</v>
          </cell>
          <cell r="E222">
            <v>44986</v>
          </cell>
        </row>
        <row r="223">
          <cell r="C223">
            <v>44986</v>
          </cell>
          <cell r="D223">
            <v>45015</v>
          </cell>
          <cell r="E223">
            <v>45017</v>
          </cell>
        </row>
        <row r="224">
          <cell r="C224">
            <v>45017</v>
          </cell>
          <cell r="D224">
            <v>45044</v>
          </cell>
          <cell r="E224">
            <v>45047</v>
          </cell>
        </row>
        <row r="225">
          <cell r="C225">
            <v>45047</v>
          </cell>
          <cell r="D225">
            <v>45076</v>
          </cell>
          <cell r="E225">
            <v>45078</v>
          </cell>
        </row>
        <row r="226">
          <cell r="C226">
            <v>45078</v>
          </cell>
          <cell r="D226">
            <v>45106</v>
          </cell>
          <cell r="E226">
            <v>45108</v>
          </cell>
        </row>
        <row r="227">
          <cell r="C227">
            <v>45108</v>
          </cell>
          <cell r="D227">
            <v>45135</v>
          </cell>
          <cell r="E227">
            <v>45139</v>
          </cell>
        </row>
        <row r="228">
          <cell r="C228">
            <v>45139</v>
          </cell>
          <cell r="D228">
            <v>45168</v>
          </cell>
          <cell r="E228">
            <v>45170</v>
          </cell>
        </row>
        <row r="229">
          <cell r="C229">
            <v>45170</v>
          </cell>
          <cell r="D229">
            <v>45198</v>
          </cell>
          <cell r="E229">
            <v>45200</v>
          </cell>
        </row>
        <row r="230">
          <cell r="C230">
            <v>45200</v>
          </cell>
          <cell r="D230">
            <v>45229</v>
          </cell>
          <cell r="E230">
            <v>45231</v>
          </cell>
        </row>
        <row r="231">
          <cell r="C231">
            <v>45231</v>
          </cell>
          <cell r="D231">
            <v>45259</v>
          </cell>
          <cell r="E231">
            <v>45261</v>
          </cell>
        </row>
        <row r="232">
          <cell r="C232">
            <v>45261</v>
          </cell>
          <cell r="D232">
            <v>45289</v>
          </cell>
          <cell r="E232">
            <v>45292</v>
          </cell>
        </row>
        <row r="233">
          <cell r="C233">
            <v>45292</v>
          </cell>
          <cell r="D233">
            <v>45321</v>
          </cell>
          <cell r="E233">
            <v>45323</v>
          </cell>
        </row>
        <row r="234">
          <cell r="C234">
            <v>45323</v>
          </cell>
          <cell r="D234">
            <v>45350</v>
          </cell>
          <cell r="E234">
            <v>45352</v>
          </cell>
        </row>
        <row r="235">
          <cell r="C235">
            <v>45352</v>
          </cell>
          <cell r="D235">
            <v>45380</v>
          </cell>
          <cell r="E235">
            <v>45383</v>
          </cell>
        </row>
        <row r="236">
          <cell r="C236">
            <v>45383</v>
          </cell>
          <cell r="D236">
            <v>45411</v>
          </cell>
          <cell r="E236">
            <v>45413</v>
          </cell>
        </row>
        <row r="237">
          <cell r="C237">
            <v>45413</v>
          </cell>
          <cell r="D237">
            <v>45442</v>
          </cell>
          <cell r="E237">
            <v>45444</v>
          </cell>
        </row>
        <row r="238">
          <cell r="C238">
            <v>45444</v>
          </cell>
          <cell r="D238">
            <v>45471</v>
          </cell>
          <cell r="E238">
            <v>45474</v>
          </cell>
        </row>
        <row r="239">
          <cell r="C239">
            <v>45474</v>
          </cell>
          <cell r="D239">
            <v>45503</v>
          </cell>
          <cell r="E239">
            <v>45505</v>
          </cell>
        </row>
        <row r="240">
          <cell r="C240">
            <v>45505</v>
          </cell>
          <cell r="D240">
            <v>45534</v>
          </cell>
          <cell r="E240">
            <v>45536</v>
          </cell>
        </row>
        <row r="241">
          <cell r="C241">
            <v>45536</v>
          </cell>
          <cell r="D241">
            <v>45562</v>
          </cell>
          <cell r="E241">
            <v>45566</v>
          </cell>
        </row>
        <row r="242">
          <cell r="C242">
            <v>45566</v>
          </cell>
          <cell r="D242">
            <v>45595</v>
          </cell>
          <cell r="E242">
            <v>45597</v>
          </cell>
        </row>
        <row r="243">
          <cell r="C243">
            <v>45597</v>
          </cell>
          <cell r="D243">
            <v>45625</v>
          </cell>
          <cell r="E243">
            <v>45627</v>
          </cell>
        </row>
        <row r="244">
          <cell r="C244">
            <v>45627</v>
          </cell>
          <cell r="D244">
            <v>45656</v>
          </cell>
          <cell r="E244">
            <v>45658</v>
          </cell>
        </row>
        <row r="245">
          <cell r="C245">
            <v>45658</v>
          </cell>
          <cell r="D245">
            <v>45687</v>
          </cell>
          <cell r="E245">
            <v>45689</v>
          </cell>
        </row>
        <row r="246">
          <cell r="C246">
            <v>45689</v>
          </cell>
          <cell r="D246">
            <v>45715</v>
          </cell>
          <cell r="E246">
            <v>45717</v>
          </cell>
        </row>
        <row r="247">
          <cell r="C247">
            <v>45717</v>
          </cell>
          <cell r="D247">
            <v>45744</v>
          </cell>
          <cell r="E247">
            <v>45748</v>
          </cell>
        </row>
        <row r="248">
          <cell r="C248">
            <v>45748</v>
          </cell>
          <cell r="D248">
            <v>45776</v>
          </cell>
          <cell r="E248">
            <v>45778</v>
          </cell>
        </row>
        <row r="249">
          <cell r="C249">
            <v>45778</v>
          </cell>
          <cell r="D249">
            <v>45807</v>
          </cell>
          <cell r="E249">
            <v>45809</v>
          </cell>
        </row>
        <row r="250">
          <cell r="C250">
            <v>45809</v>
          </cell>
          <cell r="D250">
            <v>45835</v>
          </cell>
          <cell r="E250">
            <v>45839</v>
          </cell>
        </row>
        <row r="251">
          <cell r="C251">
            <v>45839</v>
          </cell>
          <cell r="D251">
            <v>45868</v>
          </cell>
          <cell r="E251">
            <v>45870</v>
          </cell>
        </row>
        <row r="252">
          <cell r="C252">
            <v>45870</v>
          </cell>
          <cell r="D252">
            <v>45898</v>
          </cell>
          <cell r="E252">
            <v>45901</v>
          </cell>
        </row>
        <row r="253">
          <cell r="C253">
            <v>45901</v>
          </cell>
          <cell r="D253">
            <v>45929</v>
          </cell>
          <cell r="E253">
            <v>45931</v>
          </cell>
        </row>
        <row r="254">
          <cell r="C254">
            <v>45931</v>
          </cell>
          <cell r="D254">
            <v>45960</v>
          </cell>
          <cell r="E254">
            <v>45962</v>
          </cell>
        </row>
        <row r="255">
          <cell r="C255">
            <v>45962</v>
          </cell>
          <cell r="D255">
            <v>45989</v>
          </cell>
          <cell r="E255">
            <v>45992</v>
          </cell>
        </row>
        <row r="256">
          <cell r="C256">
            <v>45992</v>
          </cell>
          <cell r="D256">
            <v>46021</v>
          </cell>
          <cell r="E256">
            <v>46023</v>
          </cell>
        </row>
        <row r="257">
          <cell r="C257">
            <v>46023</v>
          </cell>
          <cell r="D257">
            <v>46052</v>
          </cell>
          <cell r="E257">
            <v>46054</v>
          </cell>
        </row>
        <row r="258">
          <cell r="C258">
            <v>46054</v>
          </cell>
          <cell r="D258">
            <v>46080</v>
          </cell>
          <cell r="E258">
            <v>46082</v>
          </cell>
        </row>
        <row r="259">
          <cell r="C259">
            <v>46082</v>
          </cell>
          <cell r="D259">
            <v>46111</v>
          </cell>
          <cell r="E259">
            <v>46113</v>
          </cell>
        </row>
        <row r="260">
          <cell r="C260">
            <v>46113</v>
          </cell>
          <cell r="D260">
            <v>46141</v>
          </cell>
          <cell r="E260">
            <v>46143</v>
          </cell>
        </row>
        <row r="261">
          <cell r="C261">
            <v>46143</v>
          </cell>
          <cell r="D261">
            <v>46171</v>
          </cell>
          <cell r="E261">
            <v>46174</v>
          </cell>
        </row>
        <row r="262">
          <cell r="C262">
            <v>46174</v>
          </cell>
          <cell r="D262">
            <v>46202</v>
          </cell>
          <cell r="E262">
            <v>46204</v>
          </cell>
        </row>
        <row r="263">
          <cell r="C263">
            <v>46204</v>
          </cell>
          <cell r="D263">
            <v>46233</v>
          </cell>
          <cell r="E263">
            <v>46235</v>
          </cell>
        </row>
        <row r="264">
          <cell r="C264">
            <v>46235</v>
          </cell>
          <cell r="D264">
            <v>46262</v>
          </cell>
          <cell r="E264">
            <v>46266</v>
          </cell>
        </row>
        <row r="265">
          <cell r="C265">
            <v>46266</v>
          </cell>
          <cell r="D265">
            <v>46294</v>
          </cell>
          <cell r="E265">
            <v>46296</v>
          </cell>
        </row>
        <row r="266">
          <cell r="C266">
            <v>46296</v>
          </cell>
          <cell r="D266">
            <v>46325</v>
          </cell>
          <cell r="E266">
            <v>46327</v>
          </cell>
        </row>
        <row r="267">
          <cell r="C267">
            <v>46327</v>
          </cell>
          <cell r="D267">
            <v>46353</v>
          </cell>
          <cell r="E267">
            <v>46357</v>
          </cell>
        </row>
        <row r="268">
          <cell r="C268">
            <v>46357</v>
          </cell>
          <cell r="D268">
            <v>46386</v>
          </cell>
          <cell r="E268">
            <v>46388</v>
          </cell>
        </row>
        <row r="269">
          <cell r="C269">
            <v>46388</v>
          </cell>
          <cell r="D269">
            <v>46416</v>
          </cell>
          <cell r="E269">
            <v>46419</v>
          </cell>
        </row>
        <row r="270">
          <cell r="C270">
            <v>46419</v>
          </cell>
          <cell r="D270">
            <v>46444</v>
          </cell>
          <cell r="E270">
            <v>46447</v>
          </cell>
        </row>
        <row r="271">
          <cell r="C271">
            <v>46447</v>
          </cell>
          <cell r="D271">
            <v>46476</v>
          </cell>
          <cell r="E271">
            <v>46478</v>
          </cell>
        </row>
        <row r="272">
          <cell r="C272">
            <v>46478</v>
          </cell>
          <cell r="D272">
            <v>46506</v>
          </cell>
          <cell r="E272">
            <v>46508</v>
          </cell>
        </row>
        <row r="273">
          <cell r="C273">
            <v>46508</v>
          </cell>
          <cell r="D273">
            <v>46535</v>
          </cell>
          <cell r="E273">
            <v>46539</v>
          </cell>
        </row>
        <row r="274">
          <cell r="C274">
            <v>46539</v>
          </cell>
          <cell r="D274">
            <v>46567</v>
          </cell>
          <cell r="E274">
            <v>46569</v>
          </cell>
        </row>
        <row r="275">
          <cell r="C275">
            <v>46569</v>
          </cell>
          <cell r="D275">
            <v>46598</v>
          </cell>
          <cell r="E275">
            <v>46600</v>
          </cell>
        </row>
        <row r="276">
          <cell r="C276">
            <v>46600</v>
          </cell>
          <cell r="D276">
            <v>46629</v>
          </cell>
          <cell r="E276">
            <v>46631</v>
          </cell>
        </row>
        <row r="277">
          <cell r="C277">
            <v>46631</v>
          </cell>
          <cell r="D277">
            <v>46659</v>
          </cell>
          <cell r="E277">
            <v>46661</v>
          </cell>
        </row>
        <row r="278">
          <cell r="C278">
            <v>46661</v>
          </cell>
          <cell r="D278">
            <v>46689</v>
          </cell>
          <cell r="E278">
            <v>46692</v>
          </cell>
        </row>
        <row r="279">
          <cell r="C279">
            <v>46692</v>
          </cell>
          <cell r="D279">
            <v>46720</v>
          </cell>
          <cell r="E279">
            <v>46722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rices">
    <pageSetUpPr fitToPage="1"/>
  </sheetPr>
  <dimension ref="A1:GM313"/>
  <sheetViews>
    <sheetView tabSelected="1" zoomScale="80" zoomScaleNormal="80" workbookViewId="0">
      <pane xSplit="4" ySplit="8" topLeftCell="E308" activePane="bottomRight" state="frozen"/>
      <selection pane="topRight" activeCell="E1" sqref="E1"/>
      <selection pane="bottomLeft" activeCell="A9" sqref="A9"/>
      <selection pane="bottomRight" activeCell="F312" sqref="F312"/>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33.523245405868828</v>
      </c>
      <c r="AF9" s="261">
        <f>($AE21/$I21)*$J9</f>
        <v>31.794213300914919</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f>($AL21/$AJ21)*$AJ9</f>
        <v>3.6060096774193555</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4.074980319856417</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v>33.295376344086023</v>
      </c>
      <c r="BY9" s="165">
        <v>29.254408602150537</v>
      </c>
      <c r="BZ9" s="165">
        <v>31.407311827956992</v>
      </c>
      <c r="CA9" s="165" t="s">
        <v>264</v>
      </c>
      <c r="CB9" s="165">
        <v>26.641290322580645</v>
      </c>
      <c r="CC9" s="165" t="s">
        <v>264</v>
      </c>
      <c r="CD9" s="165">
        <v>32.760983940243989</v>
      </c>
      <c r="CE9" s="165">
        <v>32.464623655913982</v>
      </c>
      <c r="CF9" s="165">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105.30302977469465</v>
      </c>
      <c r="AF10" s="261">
        <f t="shared" ref="AF10:AF20" si="34">($AE22/$I22)*$J10</f>
        <v>91.543828778457723</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f t="shared" ref="AL10:AL20" si="35">($AL22/$AJ22)*$AJ10</f>
        <v>7.5703558773903268</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6">(AR22/$AJ22)*AJ10</f>
        <v>7.985609999407969</v>
      </c>
      <c r="AS10" s="262">
        <f t="shared" ref="AS10:AS20" si="37">(AS22/$AJ22)*AJ10</f>
        <v>7.4451491030726418</v>
      </c>
      <c r="AT10" s="263">
        <f t="shared" ref="AT10:AU20" si="38">(AT22/$AJ22)*$AJ10</f>
        <v>8.1357380261677807</v>
      </c>
      <c r="AU10" s="262">
        <f t="shared" si="38"/>
        <v>7.4970934003315364</v>
      </c>
      <c r="AV10" s="263">
        <f t="shared" ref="AV10:AV20" si="39">(AV22/$AJ22)*AJ10</f>
        <v>7.4535562725711921</v>
      </c>
      <c r="AW10" s="262">
        <f t="shared" ref="AW10:AW20" si="40">(AW22/$AP22)*$AP10</f>
        <v>17.10472627875658</v>
      </c>
      <c r="AX10" s="263">
        <f t="shared" ref="AX10:AX20" si="41">(AX22/$AJ22)*AJ10</f>
        <v>7.4445485909656028</v>
      </c>
      <c r="AY10" s="262">
        <f t="shared" ref="AY10:AY20" si="42">(AY22/$AJ22)*AJ10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v>87.971666666666692</v>
      </c>
      <c r="BY10" s="165">
        <v>59.736309523809524</v>
      </c>
      <c r="BZ10" s="165">
        <v>86.706547619047612</v>
      </c>
      <c r="CA10" s="165" t="s">
        <v>264</v>
      </c>
      <c r="CB10" s="165">
        <v>59.035833333333336</v>
      </c>
      <c r="CC10" s="165" t="s">
        <v>264</v>
      </c>
      <c r="CD10" s="165">
        <v>99.406229347735959</v>
      </c>
      <c r="CE10" s="165">
        <v>64.125357142857141</v>
      </c>
      <c r="CF10" s="165">
        <v>53.741071428571416</v>
      </c>
      <c r="CG10" s="170">
        <f t="shared" ref="CG10:CG13" si="43">+CG9+1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96.539781564583265</v>
      </c>
      <c r="AF11" s="261">
        <f t="shared" si="34"/>
        <v>148.04776880713158</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f t="shared" si="35"/>
        <v>3.5367460815047016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6"/>
        <v>3.7234010377256506</v>
      </c>
      <c r="AS11" s="262">
        <f t="shared" si="37"/>
        <v>3.4812145713976861</v>
      </c>
      <c r="AT11" s="263">
        <f t="shared" si="38"/>
        <v>3.7898262890498309</v>
      </c>
      <c r="AU11" s="262">
        <f t="shared" si="38"/>
        <v>3.5055262133823359</v>
      </c>
      <c r="AV11" s="263">
        <f t="shared" si="39"/>
        <v>3.4842701329585979</v>
      </c>
      <c r="AW11" s="262">
        <f t="shared" si="40"/>
        <v>18.820045866639351</v>
      </c>
      <c r="AX11" s="263">
        <f t="shared" si="41"/>
        <v>3.4809488703923894</v>
      </c>
      <c r="AY11" s="262">
        <f t="shared" si="42"/>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v>69.443069297180188</v>
      </c>
      <c r="BY11" s="165">
        <v>27.104929586711741</v>
      </c>
      <c r="BZ11" s="165">
        <v>96.60675934740506</v>
      </c>
      <c r="CA11" s="165" t="s">
        <v>264</v>
      </c>
      <c r="CB11" s="165">
        <v>32.099194104323274</v>
      </c>
      <c r="CC11" s="165" t="s">
        <v>264</v>
      </c>
      <c r="CD11" s="165">
        <v>119.20884189878689</v>
      </c>
      <c r="CE11" s="165">
        <v>28.801799125168237</v>
      </c>
      <c r="CF11" s="165">
        <v>38.940140826576517</v>
      </c>
      <c r="CG11" s="170">
        <f>+CG10+1</f>
        <v>2021</v>
      </c>
      <c r="CH11" s="272">
        <f t="shared" si="18"/>
        <v>5.2438286919074679</v>
      </c>
      <c r="CI11" s="272">
        <f t="shared" si="19"/>
        <v>5.7303951920108069</v>
      </c>
      <c r="CJ11" s="272">
        <f t="shared" si="20"/>
        <v>3.7434151024000397</v>
      </c>
      <c r="CK11" s="272">
        <f t="shared" si="21"/>
        <v>3.6980068261604928</v>
      </c>
      <c r="CL11" s="272">
        <f t="shared" si="22"/>
        <v>3.7434151024000397</v>
      </c>
      <c r="CM11" s="272">
        <f t="shared" si="23"/>
        <v>5.8467573465095315</v>
      </c>
      <c r="CN11" s="272">
        <f t="shared" si="24"/>
        <v>4.3916503465089187</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4">EOMONTH(B12,0)</f>
        <v>43585</v>
      </c>
      <c r="D12" s="190">
        <f t="shared" ref="D12:D27" si="45">+B12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20.15812369613948</v>
      </c>
      <c r="AF12" s="261">
        <f t="shared" si="34"/>
        <v>18.505188653124513</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f t="shared" si="35"/>
        <v>2.0612040885040881</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6"/>
        <v>2.1640785473785469</v>
      </c>
      <c r="AS12" s="262">
        <f t="shared" si="37"/>
        <v>2.0311990379990377</v>
      </c>
      <c r="AT12" s="263">
        <f t="shared" si="38"/>
        <v>2.1997988455988451</v>
      </c>
      <c r="AU12" s="262">
        <f t="shared" si="38"/>
        <v>2.0454157166907163</v>
      </c>
      <c r="AV12" s="263">
        <f t="shared" si="39"/>
        <v>2.0322706469456469</v>
      </c>
      <c r="AW12" s="262">
        <f t="shared" si="40"/>
        <v>1.571539795050733</v>
      </c>
      <c r="AX12" s="263">
        <f t="shared" si="41"/>
        <v>2.0310561568061565</v>
      </c>
      <c r="AY12" s="262">
        <f t="shared" si="42"/>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6">AO12*(1/(1-BJ$2))+BJ$3</f>
        <v>2.01575205949114</v>
      </c>
      <c r="BK12" s="266">
        <f t="shared" ref="BK12:BK20" si="47">AP12*(1/(1-BK$2))+BK$3</f>
        <v>2.0750399274994069</v>
      </c>
      <c r="BL12" s="266">
        <f t="shared" ref="BL12:BL20" si="48">(AO12+BL$3)*BL$5+((1/(1-BL$2)-1)*AO12+BL$4*AO12)</f>
        <v>2.0921546818911398</v>
      </c>
      <c r="BM12" s="266">
        <f t="shared" ref="BM12:BM20" si="49">(AP12+BM$3)*BM$5+((1/(1-BM$2)-1)*AP12+BM$4*AP12)</f>
        <v>2.1536895498994073</v>
      </c>
      <c r="BN12" s="266">
        <f t="shared" ref="BN12:BN20" si="50">(BJ12+BK12+BL12+BM12)/4</f>
        <v>2.0841590546952737</v>
      </c>
      <c r="BO12" s="266"/>
      <c r="BP12" s="266">
        <f t="shared" ref="BP12:BP20" si="51">AJ12*(1/(1-BP$2))+BP$3</f>
        <v>2.0118107516306729</v>
      </c>
      <c r="BQ12" s="292">
        <f t="shared" si="12"/>
        <v>2.01575205949114</v>
      </c>
      <c r="BR12" s="292">
        <f t="shared" ref="BR12:BR20" si="52">AN12*(1/(1-BR$2))+BR$3</f>
        <v>2.1096253276112455</v>
      </c>
      <c r="BS12" s="292">
        <f t="shared" ref="BS12:BS20" si="53">AK12*(1/(1-BS$2))+BS$3</f>
        <v>1.8441808891817904</v>
      </c>
      <c r="BT12" s="292">
        <f t="shared" ref="BT12:BT20" si="54">AM12*(1/(1-BT$2))+BT$3</f>
        <v>1.8712332831476464</v>
      </c>
      <c r="BU12" s="292">
        <f t="shared" ref="BU12:BU20" si="55">AK12*(1/(1-BU$2))+BU$3</f>
        <v>1.8209869330850965</v>
      </c>
      <c r="BV12" s="292">
        <f t="shared" ref="BV12:BV20" si="56">AJ12*(1/(1-BV$2))+BV$3</f>
        <v>2.025633333333333</v>
      </c>
      <c r="BW12" s="169"/>
      <c r="BX12" s="148">
        <v>20.024555555555551</v>
      </c>
      <c r="BY12" s="165">
        <v>18.181111111111115</v>
      </c>
      <c r="BZ12" s="165">
        <v>16.415888888888887</v>
      </c>
      <c r="CA12" s="165" t="s">
        <v>264</v>
      </c>
      <c r="CB12" s="165">
        <v>15.904555555555557</v>
      </c>
      <c r="CC12" s="165" t="s">
        <v>264</v>
      </c>
      <c r="CD12" s="165">
        <v>19.460217789088713</v>
      </c>
      <c r="CE12" s="165">
        <v>19.66588888888889</v>
      </c>
      <c r="CF12" s="165">
        <v>17.564666666666668</v>
      </c>
      <c r="CG12" s="170">
        <f t="shared" si="43"/>
        <v>2022</v>
      </c>
      <c r="CH12" s="272">
        <f t="shared" si="18"/>
        <v>3.7046554655136013</v>
      </c>
      <c r="CI12" s="272">
        <f t="shared" si="19"/>
        <v>3.4767832886188796</v>
      </c>
      <c r="CJ12" s="272">
        <f t="shared" si="20"/>
        <v>3.7892067372881861</v>
      </c>
      <c r="CK12" s="272">
        <f t="shared" si="21"/>
        <v>3.7432628609471936</v>
      </c>
      <c r="CL12" s="272">
        <f t="shared" si="22"/>
        <v>3.7892067372881861</v>
      </c>
      <c r="CM12" s="272">
        <f t="shared" si="23"/>
        <v>3.5522904366119508</v>
      </c>
      <c r="CN12" s="272">
        <f t="shared" si="24"/>
        <v>3.7788904343391052</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4"/>
        <v>43616</v>
      </c>
      <c r="D13" s="190">
        <f t="shared" si="45"/>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16.817419283207698</v>
      </c>
      <c r="AF13" s="261">
        <f t="shared" si="34"/>
        <v>9.3188207432840358</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f t="shared" si="35"/>
        <v>1.9582151656540567</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6"/>
        <v>2.0533236212278876</v>
      </c>
      <c r="AS13" s="262">
        <f t="shared" si="37"/>
        <v>1.9307147124970629</v>
      </c>
      <c r="AT13" s="263">
        <f t="shared" si="38"/>
        <v>2.0859844919606596</v>
      </c>
      <c r="AU13" s="262">
        <f t="shared" si="38"/>
        <v>1.9441709912389651</v>
      </c>
      <c r="AV13" s="263">
        <f t="shared" si="39"/>
        <v>1.9313679299117184</v>
      </c>
      <c r="AW13" s="262">
        <f t="shared" si="40"/>
        <v>1.2511097814776275</v>
      </c>
      <c r="AX13" s="263">
        <f t="shared" si="41"/>
        <v>1.9305840690141316</v>
      </c>
      <c r="AY13" s="262">
        <f t="shared" si="42"/>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6"/>
        <v>1.8430085229616171</v>
      </c>
      <c r="BK13" s="266">
        <f t="shared" si="47"/>
        <v>1.8238287610529524</v>
      </c>
      <c r="BL13" s="266">
        <f t="shared" si="48"/>
        <v>1.9128641950390366</v>
      </c>
      <c r="BM13" s="266">
        <f t="shared" si="49"/>
        <v>1.8929575234529525</v>
      </c>
      <c r="BN13" s="266">
        <f t="shared" si="50"/>
        <v>1.8681647506266397</v>
      </c>
      <c r="BO13" s="266"/>
      <c r="BP13" s="266">
        <f t="shared" si="51"/>
        <v>1.9133543723528472</v>
      </c>
      <c r="BQ13" s="292">
        <f t="shared" si="12"/>
        <v>1.8430085229616171</v>
      </c>
      <c r="BR13" s="292">
        <f t="shared" si="52"/>
        <v>1.9954017833204516</v>
      </c>
      <c r="BS13" s="292">
        <f t="shared" si="53"/>
        <v>1.8428726436371847</v>
      </c>
      <c r="BT13" s="292">
        <f t="shared" si="54"/>
        <v>1.9058775961379686</v>
      </c>
      <c r="BU13" s="292">
        <f t="shared" si="55"/>
        <v>1.8196939893843347</v>
      </c>
      <c r="BV13" s="292">
        <f t="shared" si="56"/>
        <v>1.9285258064516131</v>
      </c>
      <c r="BW13" s="169"/>
      <c r="BX13" s="148">
        <v>14.394731182795697</v>
      </c>
      <c r="BY13" s="165">
        <v>11.749677419354843</v>
      </c>
      <c r="BZ13" s="165">
        <v>12.007849462365591</v>
      </c>
      <c r="CA13" s="165" t="s">
        <v>264</v>
      </c>
      <c r="CB13" s="165">
        <v>11.262903225806452</v>
      </c>
      <c r="CC13" s="165" t="s">
        <v>264</v>
      </c>
      <c r="CD13" s="165">
        <v>13.511585518295115</v>
      </c>
      <c r="CE13" s="165">
        <v>13.907526881720431</v>
      </c>
      <c r="CF13" s="165">
        <v>13.595053763440863</v>
      </c>
      <c r="CG13" s="170">
        <f t="shared" si="43"/>
        <v>2023</v>
      </c>
      <c r="CH13" s="272">
        <f t="shared" si="18"/>
        <v>3.8291550240256544</v>
      </c>
      <c r="CI13" s="272">
        <f t="shared" si="19"/>
        <v>3.5551612527389231</v>
      </c>
      <c r="CJ13" s="272">
        <f t="shared" si="20"/>
        <v>3.9037345032829047</v>
      </c>
      <c r="CK13" s="272">
        <f t="shared" si="21"/>
        <v>3.8564510573188784</v>
      </c>
      <c r="CL13" s="272">
        <f t="shared" si="22"/>
        <v>3.9037345032829047</v>
      </c>
      <c r="CM13" s="272">
        <f t="shared" si="23"/>
        <v>3.6320892896744081</v>
      </c>
      <c r="CN13" s="272">
        <f t="shared" si="24"/>
        <v>3.8940310462785797</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4"/>
        <v>43646</v>
      </c>
      <c r="D14" s="190">
        <f t="shared" si="45"/>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23.203010138764064</v>
      </c>
      <c r="AF14" s="261">
        <f t="shared" si="34"/>
        <v>15.484750682242517</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f t="shared" si="35"/>
        <v>1.6794756100660904</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6"/>
        <v>1.7624786286222671</v>
      </c>
      <c r="AS14" s="262">
        <f t="shared" si="37"/>
        <v>1.6552927236908999</v>
      </c>
      <c r="AT14" s="263">
        <f t="shared" si="38"/>
        <v>1.7911993962887649</v>
      </c>
      <c r="AU14" s="262">
        <f t="shared" si="38"/>
        <v>1.6668384722928318</v>
      </c>
      <c r="AV14" s="263">
        <f t="shared" si="39"/>
        <v>1.6560394636502287</v>
      </c>
      <c r="AW14" s="262">
        <f t="shared" si="40"/>
        <v>1.2546053442405758</v>
      </c>
      <c r="AX14" s="263">
        <f t="shared" si="41"/>
        <v>1.655177840620234</v>
      </c>
      <c r="AY14" s="262">
        <f t="shared" si="42"/>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6"/>
        <v>1.5971434126580806</v>
      </c>
      <c r="BK14" s="266">
        <f t="shared" si="47"/>
        <v>1.6194671098979281</v>
      </c>
      <c r="BL14" s="266">
        <f t="shared" si="48"/>
        <v>1.657680839343795</v>
      </c>
      <c r="BM14" s="266">
        <f t="shared" si="49"/>
        <v>1.6808506008693569</v>
      </c>
      <c r="BN14" s="266">
        <f t="shared" si="50"/>
        <v>1.6387854906922903</v>
      </c>
      <c r="BO14" s="266"/>
      <c r="BP14" s="266">
        <f t="shared" si="51"/>
        <v>1.640497570574007</v>
      </c>
      <c r="BQ14" s="292">
        <f t="shared" si="12"/>
        <v>1.5971434126580806</v>
      </c>
      <c r="BR14" s="292">
        <f t="shared" si="52"/>
        <v>1.727265639286039</v>
      </c>
      <c r="BS14" s="292">
        <f t="shared" si="53"/>
        <v>1.5244433419272609</v>
      </c>
      <c r="BT14" s="292">
        <f t="shared" si="54"/>
        <v>1.5109717440243182</v>
      </c>
      <c r="BU14" s="292">
        <f t="shared" si="55"/>
        <v>1.504989183790697</v>
      </c>
      <c r="BV14" s="292">
        <f t="shared" si="56"/>
        <v>1.6594071428571429</v>
      </c>
      <c r="BW14" s="169"/>
      <c r="BX14" s="148">
        <v>18.817666666666661</v>
      </c>
      <c r="BY14" s="165">
        <v>19.616777777777774</v>
      </c>
      <c r="BZ14" s="165">
        <v>16.808</v>
      </c>
      <c r="CA14" s="165" t="s">
        <v>264</v>
      </c>
      <c r="CB14" s="165">
        <v>18.58388888888889</v>
      </c>
      <c r="CC14" s="165" t="s">
        <v>264</v>
      </c>
      <c r="CD14" s="165">
        <v>19.772672602532264</v>
      </c>
      <c r="CE14" s="165">
        <v>20.716666666666665</v>
      </c>
      <c r="CF14" s="165">
        <v>18.764444444444447</v>
      </c>
      <c r="CG14" s="170">
        <f>+CG13+1</f>
        <v>2024</v>
      </c>
      <c r="CH14" s="272">
        <f t="shared" si="18"/>
        <v>3.881143142940529</v>
      </c>
      <c r="CI14" s="272">
        <f t="shared" si="19"/>
        <v>3.6275648217045422</v>
      </c>
      <c r="CJ14" s="272">
        <f t="shared" si="20"/>
        <v>3.9304532078502761</v>
      </c>
      <c r="CK14" s="272">
        <f t="shared" si="21"/>
        <v>3.8828572475828893</v>
      </c>
      <c r="CL14" s="272">
        <f t="shared" si="22"/>
        <v>3.9304532078502761</v>
      </c>
      <c r="CM14" s="272">
        <f t="shared" si="23"/>
        <v>3.7058054396912152</v>
      </c>
      <c r="CN14" s="272">
        <f t="shared" si="24"/>
        <v>3.9184469554449284</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4"/>
        <v>43677</v>
      </c>
      <c r="D15" s="190">
        <f t="shared" si="45"/>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34.915750838676374</v>
      </c>
      <c r="AF15" s="261">
        <f t="shared" si="34"/>
        <v>26.555546635459873</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f t="shared" si="35"/>
        <v>2.0538914891084397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6"/>
        <v>2.1579541602190218</v>
      </c>
      <c r="AS15" s="262">
        <f t="shared" si="37"/>
        <v>2.0233276276633738</v>
      </c>
      <c r="AT15" s="263">
        <f t="shared" si="38"/>
        <v>2.1943397095583865</v>
      </c>
      <c r="AU15" s="262">
        <f t="shared" si="38"/>
        <v>2.0374452208070468</v>
      </c>
      <c r="AV15" s="263">
        <f t="shared" si="39"/>
        <v>2.0245647363409121</v>
      </c>
      <c r="AW15" s="262">
        <f t="shared" si="40"/>
        <v>1.7023380732506106</v>
      </c>
      <c r="AX15" s="263">
        <f t="shared" si="41"/>
        <v>2.0231820854660163</v>
      </c>
      <c r="AY15" s="262">
        <f t="shared" si="42"/>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6"/>
        <v>2.0407076072509334</v>
      </c>
      <c r="BK15" s="266">
        <f t="shared" si="47"/>
        <v>2.053330185601081</v>
      </c>
      <c r="BL15" s="266">
        <f t="shared" si="48"/>
        <v>2.1180560406186761</v>
      </c>
      <c r="BM15" s="266">
        <f t="shared" si="49"/>
        <v>2.1311570125172103</v>
      </c>
      <c r="BN15" s="266">
        <f t="shared" si="50"/>
        <v>2.0858127114969753</v>
      </c>
      <c r="BO15" s="266"/>
      <c r="BP15" s="266">
        <f t="shared" si="51"/>
        <v>2.0034597842376041</v>
      </c>
      <c r="BQ15" s="292">
        <f t="shared" si="12"/>
        <v>2.0407076072509334</v>
      </c>
      <c r="BR15" s="292">
        <f t="shared" si="52"/>
        <v>2.0952732979687734</v>
      </c>
      <c r="BS15" s="292">
        <f t="shared" si="53"/>
        <v>1.9034544757797212</v>
      </c>
      <c r="BT15" s="292">
        <f t="shared" si="54"/>
        <v>1.8424169854267236</v>
      </c>
      <c r="BU15" s="292">
        <f t="shared" si="55"/>
        <v>1.879567228450415</v>
      </c>
      <c r="BV15" s="292">
        <f t="shared" si="56"/>
        <v>2.0173967741935486</v>
      </c>
      <c r="BW15" s="169"/>
      <c r="BX15" s="148">
        <v>28.593225806451613</v>
      </c>
      <c r="BY15" s="165">
        <v>33.661290322580641</v>
      </c>
      <c r="BZ15" s="165">
        <v>27.233655913978495</v>
      </c>
      <c r="CA15" s="165"/>
      <c r="CB15" s="165">
        <v>33.570645161290322</v>
      </c>
      <c r="CC15" s="165"/>
      <c r="CD15" s="165">
        <v>31.230069415752972</v>
      </c>
      <c r="CE15" s="165">
        <v>34.586344086021505</v>
      </c>
      <c r="CF15" s="165">
        <v>32.223010752688175</v>
      </c>
      <c r="CG15" s="170">
        <f t="shared" ref="CG15:CG39" si="57">+CG14+1</f>
        <v>2025</v>
      </c>
      <c r="CH15" s="272">
        <f t="shared" si="18"/>
        <v>4.0607286064981194</v>
      </c>
      <c r="CI15" s="272">
        <f t="shared" si="19"/>
        <v>3.7524795044103008</v>
      </c>
      <c r="CJ15" s="272">
        <f t="shared" si="20"/>
        <v>4.0343720209821416</v>
      </c>
      <c r="CK15" s="272">
        <f t="shared" si="21"/>
        <v>3.9855605783020494</v>
      </c>
      <c r="CL15" s="272">
        <f t="shared" si="22"/>
        <v>4.0343720209821416</v>
      </c>
      <c r="CM15" s="272">
        <f t="shared" si="23"/>
        <v>3.8329846605665288</v>
      </c>
      <c r="CN15" s="272">
        <f t="shared" si="24"/>
        <v>4.019425498755119</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4"/>
        <v>43708</v>
      </c>
      <c r="D16" s="190">
        <f t="shared" si="45"/>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36.01037558855284</v>
      </c>
      <c r="AF16" s="261">
        <f t="shared" si="34"/>
        <v>25.83783807321867</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f t="shared" si="35"/>
        <v>1.9184294814209877</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6"/>
        <v>2.0061999999999998</v>
      </c>
      <c r="AS16" s="262">
        <f t="shared" si="37"/>
        <v>1.8936781951817063</v>
      </c>
      <c r="AT16" s="263">
        <f t="shared" si="38"/>
        <v>2.0354568395263368</v>
      </c>
      <c r="AU16" s="262">
        <f t="shared" si="38"/>
        <v>1.9068437729685583</v>
      </c>
      <c r="AV16" s="263">
        <f t="shared" si="39"/>
        <v>1.8935611678236011</v>
      </c>
      <c r="AW16" s="262">
        <f t="shared" si="40"/>
        <v>2.1816727930367739</v>
      </c>
      <c r="AX16" s="263">
        <f t="shared" si="41"/>
        <v>1.8935026541445488</v>
      </c>
      <c r="AY16" s="262">
        <f t="shared" si="42"/>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6"/>
        <v>1.9064492738902787</v>
      </c>
      <c r="BK16" s="266">
        <f t="shared" si="47"/>
        <v>1.9049739075896124</v>
      </c>
      <c r="BL16" s="266">
        <f t="shared" si="48"/>
        <v>1.9787093395160853</v>
      </c>
      <c r="BM16" s="266">
        <f t="shared" si="49"/>
        <v>1.9771780570863868</v>
      </c>
      <c r="BN16" s="266">
        <f t="shared" si="50"/>
        <v>1.9418276445205909</v>
      </c>
      <c r="BO16" s="266"/>
      <c r="BP16" s="266">
        <f t="shared" si="51"/>
        <v>1.8786858654207805</v>
      </c>
      <c r="BQ16" s="292">
        <f t="shared" si="12"/>
        <v>1.9064492738902787</v>
      </c>
      <c r="BR16" s="292">
        <f t="shared" si="52"/>
        <v>1.9754607155038162</v>
      </c>
      <c r="BS16" s="292">
        <f t="shared" si="53"/>
        <v>1.7590141042279228</v>
      </c>
      <c r="BT16" s="292">
        <f t="shared" si="54"/>
        <v>1.6795563365096018</v>
      </c>
      <c r="BU16" s="292">
        <f t="shared" si="55"/>
        <v>1.7368162981654562</v>
      </c>
      <c r="BV16" s="292">
        <f t="shared" si="56"/>
        <v>1.8943322580645159</v>
      </c>
      <c r="BW16" s="169"/>
      <c r="BX16" s="148">
        <v>30.718494623655911</v>
      </c>
      <c r="BY16" s="165">
        <v>33.4768817204301</v>
      </c>
      <c r="BZ16" s="165">
        <v>28.205913978494628</v>
      </c>
      <c r="CA16" s="165"/>
      <c r="CB16" s="165">
        <v>34.769032258064506</v>
      </c>
      <c r="CC16" s="165"/>
      <c r="CD16" s="165">
        <v>31.74447275954174</v>
      </c>
      <c r="CE16" s="165">
        <v>33.877096774193561</v>
      </c>
      <c r="CF16" s="165">
        <v>32.733118279569887</v>
      </c>
      <c r="CG16" s="170">
        <f t="shared" si="57"/>
        <v>2026</v>
      </c>
      <c r="CH16" s="272">
        <f t="shared" si="18"/>
        <v>4.3113284142643531</v>
      </c>
      <c r="CI16" s="272">
        <f t="shared" si="19"/>
        <v>3.9720682200078623</v>
      </c>
      <c r="CJ16" s="272">
        <f t="shared" si="20"/>
        <v>4.2603423393004274</v>
      </c>
      <c r="CK16" s="272">
        <f t="shared" si="21"/>
        <v>4.2088878434576626</v>
      </c>
      <c r="CL16" s="272">
        <f t="shared" si="22"/>
        <v>4.2603423393004274</v>
      </c>
      <c r="CM16" s="272">
        <f t="shared" si="23"/>
        <v>4.0565542294737496</v>
      </c>
      <c r="CN16" s="272">
        <f t="shared" si="24"/>
        <v>4.2434919870432868</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4"/>
        <v>43738</v>
      </c>
      <c r="D17" s="190">
        <f t="shared" si="45"/>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33.168798219403236</v>
      </c>
      <c r="AF17" s="261">
        <f t="shared" si="34"/>
        <v>26.892237886172044</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f t="shared" si="35"/>
        <v>2.2849200680741459</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6"/>
        <v>2.3806787360287016</v>
      </c>
      <c r="AS17" s="262">
        <f t="shared" si="37"/>
        <v>2.2588317740674304</v>
      </c>
      <c r="AT17" s="263">
        <f t="shared" si="38"/>
        <v>2.4111557150085092</v>
      </c>
      <c r="AU17" s="262">
        <f t="shared" si="38"/>
        <v>2.2744969412630516</v>
      </c>
      <c r="AV17" s="263">
        <f t="shared" si="39"/>
        <v>2.257612694908238</v>
      </c>
      <c r="AW17" s="262">
        <f t="shared" si="40"/>
        <v>2.7298607058313547</v>
      </c>
      <c r="AX17" s="263">
        <f t="shared" si="41"/>
        <v>2.2586489121935514</v>
      </c>
      <c r="AY17" s="262">
        <f t="shared" si="42"/>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6"/>
        <v>2.2913559487752817</v>
      </c>
      <c r="BK17" s="266">
        <f t="shared" si="47"/>
        <v>2.3008420076566054</v>
      </c>
      <c r="BL17" s="266">
        <f t="shared" si="48"/>
        <v>2.378203911175282</v>
      </c>
      <c r="BM17" s="266">
        <f t="shared" si="49"/>
        <v>2.3880494900566056</v>
      </c>
      <c r="BN17" s="266">
        <f t="shared" si="50"/>
        <v>2.3396128394159437</v>
      </c>
      <c r="BO17" s="266"/>
      <c r="BP17" s="266">
        <f t="shared" si="51"/>
        <v>2.2433157027949577</v>
      </c>
      <c r="BQ17" s="292">
        <f t="shared" si="12"/>
        <v>2.2913559487752817</v>
      </c>
      <c r="BR17" s="292">
        <f t="shared" si="52"/>
        <v>2.3493391195092328</v>
      </c>
      <c r="BS17" s="292">
        <f t="shared" si="53"/>
        <v>1.9970154635919499</v>
      </c>
      <c r="BT17" s="292">
        <f t="shared" si="54"/>
        <v>1.7999696075479277</v>
      </c>
      <c r="BU17" s="292">
        <f t="shared" si="55"/>
        <v>1.9720338837565858</v>
      </c>
      <c r="BV17" s="292">
        <f t="shared" si="56"/>
        <v>2.2539666666666669</v>
      </c>
      <c r="BW17" s="169"/>
      <c r="BX17" s="148">
        <v>31.747888888888884</v>
      </c>
      <c r="BY17" s="165">
        <v>29.556444444444441</v>
      </c>
      <c r="BZ17" s="165">
        <v>28.295888888888889</v>
      </c>
      <c r="CA17" s="165"/>
      <c r="CB17" s="165">
        <v>27.627000000000006</v>
      </c>
      <c r="CC17" s="165"/>
      <c r="CD17" s="165">
        <v>30.239736730562015</v>
      </c>
      <c r="CE17" s="165">
        <v>30.464777777777776</v>
      </c>
      <c r="CF17" s="165">
        <v>27.876333333333335</v>
      </c>
      <c r="CG17" s="170">
        <f t="shared" si="57"/>
        <v>2027</v>
      </c>
      <c r="CH17" s="272">
        <f t="shared" si="18"/>
        <v>4.5245850415134186</v>
      </c>
      <c r="CI17" s="272">
        <f t="shared" si="19"/>
        <v>4.1763731056061859</v>
      </c>
      <c r="CJ17" s="272">
        <f t="shared" si="20"/>
        <v>4.4714990661227123</v>
      </c>
      <c r="CK17" s="272">
        <f t="shared" si="21"/>
        <v>4.4175747837221317</v>
      </c>
      <c r="CL17" s="272">
        <f t="shared" si="22"/>
        <v>4.4714990661227123</v>
      </c>
      <c r="CM17" s="272">
        <f t="shared" si="23"/>
        <v>4.2645628927356967</v>
      </c>
      <c r="CN17" s="272">
        <f t="shared" si="24"/>
        <v>4.4530459745579654</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4"/>
        <v>43769</v>
      </c>
      <c r="D18" s="190">
        <f t="shared" si="45"/>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36.98757385706849</v>
      </c>
      <c r="AF18" s="261">
        <f t="shared" si="34"/>
        <v>32.677582324715594</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f t="shared" si="35"/>
        <v>2.2619904932488293</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6"/>
        <v>2.3567095751962248</v>
      </c>
      <c r="AS18" s="262">
        <f t="shared" si="37"/>
        <v>2.2362018373496655</v>
      </c>
      <c r="AT18" s="263">
        <f t="shared" si="38"/>
        <v>2.3868365096578641</v>
      </c>
      <c r="AU18" s="262">
        <f t="shared" si="38"/>
        <v>2.2517473355318716</v>
      </c>
      <c r="AV18" s="263">
        <f t="shared" si="39"/>
        <v>2.2350570138401236</v>
      </c>
      <c r="AW18" s="262">
        <f t="shared" si="40"/>
        <v>3.7835137082989787</v>
      </c>
      <c r="AX18" s="263">
        <f t="shared" si="41"/>
        <v>2.2360813296118192</v>
      </c>
      <c r="AY18" s="262">
        <f t="shared" si="42"/>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6"/>
        <v>2.2908641600083937</v>
      </c>
      <c r="BK18" s="266">
        <f t="shared" si="47"/>
        <v>3.41755222495074</v>
      </c>
      <c r="BL18" s="266">
        <f t="shared" si="48"/>
        <v>2.3776934836987165</v>
      </c>
      <c r="BM18" s="266">
        <f t="shared" si="49"/>
        <v>3.5470828325120305</v>
      </c>
      <c r="BN18" s="266">
        <f t="shared" si="50"/>
        <v>2.9082981752924701</v>
      </c>
      <c r="BO18" s="266"/>
      <c r="BP18" s="266">
        <f t="shared" si="51"/>
        <v>2.2209556060283959</v>
      </c>
      <c r="BQ18" s="292">
        <f t="shared" si="12"/>
        <v>2.2908641600083937</v>
      </c>
      <c r="BR18" s="292">
        <f t="shared" si="52"/>
        <v>2.321936768817872</v>
      </c>
      <c r="BS18" s="292">
        <f t="shared" si="53"/>
        <v>2.0297228135455749</v>
      </c>
      <c r="BT18" s="292">
        <f t="shared" si="54"/>
        <v>1.6259709738937289</v>
      </c>
      <c r="BU18" s="292">
        <f t="shared" si="55"/>
        <v>2.0043586734457435</v>
      </c>
      <c r="BV18" s="292">
        <f t="shared" si="56"/>
        <v>2.2319129032258069</v>
      </c>
      <c r="BW18" s="169"/>
      <c r="BX18" s="148">
        <v>31.080860215053765</v>
      </c>
      <c r="BY18" s="165">
        <v>27.040645161290325</v>
      </c>
      <c r="BZ18" s="165">
        <v>32.281505376344079</v>
      </c>
      <c r="CA18" s="165"/>
      <c r="CB18" s="165">
        <v>24.805376344086021</v>
      </c>
      <c r="CC18" s="165"/>
      <c r="CD18" s="165">
        <v>35.180158053178566</v>
      </c>
      <c r="CE18" s="165">
        <v>26.25623655913979</v>
      </c>
      <c r="CF18" s="165">
        <v>26.521505376344091</v>
      </c>
      <c r="CG18" s="170">
        <f>+CG17+1</f>
        <v>2028</v>
      </c>
      <c r="CH18" s="272">
        <f t="shared" si="18"/>
        <v>4.7723797838570077</v>
      </c>
      <c r="CI18" s="272">
        <f t="shared" si="19"/>
        <v>4.4078078550671433</v>
      </c>
      <c r="CJ18" s="272">
        <f t="shared" si="20"/>
        <v>4.7004251977984888</v>
      </c>
      <c r="CK18" s="272">
        <f t="shared" si="21"/>
        <v>4.6438232896776492</v>
      </c>
      <c r="CL18" s="272">
        <f t="shared" si="22"/>
        <v>4.7004251977984888</v>
      </c>
      <c r="CM18" s="272">
        <f t="shared" si="23"/>
        <v>4.5001932484501665</v>
      </c>
      <c r="CN18" s="272">
        <f t="shared" si="24"/>
        <v>4.6794816226787672</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4"/>
        <v>43799</v>
      </c>
      <c r="D19" s="190">
        <f t="shared" si="45"/>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40.171382249990494</v>
      </c>
      <c r="AF19" s="261">
        <f t="shared" si="34"/>
        <v>30.663044348577451</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f t="shared" si="35"/>
        <v>2.9006364388039603</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6"/>
        <v>3.0256339198154016</v>
      </c>
      <c r="AS19" s="262">
        <f t="shared" si="37"/>
        <v>2.8661348716469566</v>
      </c>
      <c r="AT19" s="263">
        <f t="shared" si="38"/>
        <v>3.0660338813575607</v>
      </c>
      <c r="AU19" s="262">
        <f t="shared" si="38"/>
        <v>2.8860924526487826</v>
      </c>
      <c r="AV19" s="263">
        <f t="shared" si="39"/>
        <v>2.8650844726468603</v>
      </c>
      <c r="AW19" s="262">
        <f t="shared" si="40"/>
        <v>4.7574096323061648</v>
      </c>
      <c r="AX19" s="263">
        <f t="shared" si="41"/>
        <v>2.865973271800788</v>
      </c>
      <c r="AY19" s="262">
        <f t="shared" si="42"/>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6"/>
        <v>2.9003270501744742</v>
      </c>
      <c r="BK19" s="266">
        <f t="shared" si="47"/>
        <v>4.1900922702171624</v>
      </c>
      <c r="BL19" s="266">
        <f t="shared" si="48"/>
        <v>3.0102549125744744</v>
      </c>
      <c r="BM19" s="266">
        <f t="shared" si="49"/>
        <v>4.3489020126171631</v>
      </c>
      <c r="BN19" s="266">
        <f t="shared" si="50"/>
        <v>3.6123940613958183</v>
      </c>
      <c r="BO19" s="266"/>
      <c r="BP19" s="266">
        <f t="shared" si="51"/>
        <v>2.8442146855250252</v>
      </c>
      <c r="BQ19" s="292">
        <f t="shared" si="12"/>
        <v>2.9003270501744742</v>
      </c>
      <c r="BR19" s="292">
        <f t="shared" si="52"/>
        <v>2.946391307495837</v>
      </c>
      <c r="BS19" s="292">
        <f t="shared" si="53"/>
        <v>2.6988904096116801</v>
      </c>
      <c r="BT19" s="292">
        <f t="shared" si="54"/>
        <v>2.2203583793368793</v>
      </c>
      <c r="BU19" s="292">
        <f t="shared" si="55"/>
        <v>2.6656993763857781</v>
      </c>
      <c r="BV19" s="292">
        <f t="shared" si="56"/>
        <v>2.8466333333333327</v>
      </c>
      <c r="BW19" s="169"/>
      <c r="BX19" s="148">
        <v>33.072929264909853</v>
      </c>
      <c r="BY19" s="165">
        <v>34.34219278779473</v>
      </c>
      <c r="BZ19" s="165">
        <v>33.022934466019422</v>
      </c>
      <c r="CA19" s="165"/>
      <c r="CB19" s="165">
        <v>31.136152912621355</v>
      </c>
      <c r="CC19" s="165"/>
      <c r="CD19" s="165">
        <v>35.938127789028513</v>
      </c>
      <c r="CE19" s="165">
        <v>34.877073509015254</v>
      </c>
      <c r="CF19" s="165">
        <v>33.685566920943131</v>
      </c>
      <c r="CG19" s="170">
        <f t="shared" si="57"/>
        <v>2029</v>
      </c>
      <c r="CH19" s="272">
        <f t="shared" si="18"/>
        <v>5.0141068197422785</v>
      </c>
      <c r="CI19" s="272">
        <f t="shared" si="19"/>
        <v>4.6687696261709775</v>
      </c>
      <c r="CJ19" s="272">
        <f t="shared" si="20"/>
        <v>4.9544921585201598</v>
      </c>
      <c r="CK19" s="272">
        <f t="shared" si="21"/>
        <v>4.8949185659362273</v>
      </c>
      <c r="CL19" s="272">
        <f t="shared" si="22"/>
        <v>4.9544921585201598</v>
      </c>
      <c r="CM19" s="272">
        <f t="shared" si="23"/>
        <v>4.7658859117010151</v>
      </c>
      <c r="CN19" s="272">
        <f t="shared" si="24"/>
        <v>4.9304599094022628</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4"/>
        <v>43830</v>
      </c>
      <c r="D20" s="190">
        <f t="shared" si="45"/>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39.688739611824467</v>
      </c>
      <c r="AF20" s="261">
        <f t="shared" si="34"/>
        <v>36.234138121829076</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f t="shared" si="35"/>
        <v>3.0392925895707514</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6"/>
        <v>3.1849474923475403</v>
      </c>
      <c r="AS20" s="262">
        <f t="shared" si="37"/>
        <v>2.9974925118140856</v>
      </c>
      <c r="AT20" s="263">
        <f t="shared" si="38"/>
        <v>3.2345912901583067</v>
      </c>
      <c r="AU20" s="262">
        <f t="shared" si="38"/>
        <v>3.0183429068946075</v>
      </c>
      <c r="AV20" s="263">
        <f t="shared" si="39"/>
        <v>2.9981875249834364</v>
      </c>
      <c r="AW20" s="262">
        <f t="shared" si="40"/>
        <v>3.4144742732215896</v>
      </c>
      <c r="AX20" s="263">
        <f t="shared" si="41"/>
        <v>2.9972939366228428</v>
      </c>
      <c r="AY20" s="262">
        <f t="shared" si="42"/>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6"/>
        <v>2.9854338284444069</v>
      </c>
      <c r="BK20" s="266">
        <f t="shared" si="47"/>
        <v>3.2628026929697147</v>
      </c>
      <c r="BL20" s="266">
        <f t="shared" si="48"/>
        <v>3.0985872231024718</v>
      </c>
      <c r="BM20" s="266">
        <f t="shared" si="49"/>
        <v>3.3864683198858438</v>
      </c>
      <c r="BN20" s="266">
        <f t="shared" si="50"/>
        <v>3.1833230161006094</v>
      </c>
      <c r="BO20" s="266"/>
      <c r="BP20" s="266">
        <f t="shared" si="51"/>
        <v>2.9691085268501052</v>
      </c>
      <c r="BQ20" s="292">
        <f t="shared" si="12"/>
        <v>2.9854338284444069</v>
      </c>
      <c r="BR20" s="292">
        <f t="shared" si="52"/>
        <v>3.0409784391727488</v>
      </c>
      <c r="BS20" s="292">
        <f t="shared" si="53"/>
        <v>2.6968626290175401</v>
      </c>
      <c r="BT20" s="292">
        <f t="shared" si="54"/>
        <v>1.9343701152328134</v>
      </c>
      <c r="BU20" s="292">
        <f t="shared" si="55"/>
        <v>2.6636953136495962</v>
      </c>
      <c r="BV20" s="292">
        <f t="shared" si="56"/>
        <v>2.9698161290322589</v>
      </c>
      <c r="BW20" s="169"/>
      <c r="BX20" s="148">
        <v>34.498924731182797</v>
      </c>
      <c r="BY20" s="165">
        <v>28.280322580645166</v>
      </c>
      <c r="BZ20" s="165">
        <v>34.065913978494628</v>
      </c>
      <c r="CA20" s="165"/>
      <c r="CB20" s="165">
        <v>29.041612903225808</v>
      </c>
      <c r="CC20" s="165"/>
      <c r="CD20" s="165">
        <v>38.091450750858854</v>
      </c>
      <c r="CE20" s="165">
        <v>29.595698924731185</v>
      </c>
      <c r="CF20" s="165">
        <v>31.023225806451613</v>
      </c>
      <c r="CG20" s="170">
        <f t="shared" si="57"/>
        <v>2030</v>
      </c>
      <c r="CH20" s="272">
        <f t="shared" si="18"/>
        <v>5.1519520521360738</v>
      </c>
      <c r="CI20" s="272">
        <f t="shared" si="19"/>
        <v>4.808920322004691</v>
      </c>
      <c r="CJ20" s="272">
        <f t="shared" si="20"/>
        <v>5.0938653791067923</v>
      </c>
      <c r="CK20" s="272">
        <f t="shared" si="21"/>
        <v>5.032661612992972</v>
      </c>
      <c r="CL20" s="272">
        <f t="shared" si="22"/>
        <v>5.0938653791067923</v>
      </c>
      <c r="CM20" s="272">
        <f t="shared" si="23"/>
        <v>4.9085773544936169</v>
      </c>
      <c r="CN20" s="272">
        <f t="shared" si="24"/>
        <v>5.0683512234991861</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4"/>
        <v>43861</v>
      </c>
      <c r="D21" s="190">
        <f t="shared" si="45"/>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8">($AE36/$I36)*$I21</f>
        <v>25.87691725222345</v>
      </c>
      <c r="AF21" s="261">
        <f t="shared" ref="AF21:AF35" si="59">($AE36/$I36)*$J21</f>
        <v>22.165632068727774</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f t="shared" ref="AL21:AL35" si="60">($AL36/$AJ36)*$AJ21</f>
        <v>2.2849272739291386</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61">(AR36/$AJ36)*AJ21</f>
        <v>2.4086074762030676</v>
      </c>
      <c r="AS21" s="262">
        <f t="shared" ref="AS21:AS32" si="62">(AS36/$AJ36)*AJ21</f>
        <v>2.2428706702802752</v>
      </c>
      <c r="AT21" s="263">
        <f t="shared" ref="AT21:AU32" si="63">(AT36/$AJ36)*$AJ21</f>
        <v>2.4086074762030676</v>
      </c>
      <c r="AU21" s="262">
        <f t="shared" si="63"/>
        <v>2.1913891195134854</v>
      </c>
      <c r="AV21" s="263">
        <f t="shared" ref="AV21:AV32" si="64">(AV36/$AJ36)*AJ21</f>
        <v>2.2137955975674251</v>
      </c>
      <c r="AW21" s="262">
        <f t="shared" ref="AW21:AW35" si="65">(AW36/$AP36)*$AP21</f>
        <v>2.6289712802269114</v>
      </c>
      <c r="AX21" s="263">
        <f t="shared" ref="AX21:AX32" si="66">(AX36/$AJ36)*AJ21</f>
        <v>2.1761847236911689</v>
      </c>
      <c r="AY21" s="262">
        <f t="shared" ref="AY21:AY32" si="67">(AY36/$AJ36)*AJ21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6"/>
        <v>2.2188990704536593</v>
      </c>
      <c r="BK21" s="266">
        <f t="shared" ref="BK21:BK23" si="68">AP21*(1/(1-BK$2))+BK$3</f>
        <v>2.3131585841073536</v>
      </c>
      <c r="BL21" s="266">
        <f t="shared" ref="BL21:BL23" si="69">(AO21+BL$3)*BL$5+((1/(1-BL$2)-1)*AO21+BL$4*AO21)</f>
        <v>2.3030009296278533</v>
      </c>
      <c r="BM21" s="266">
        <f t="shared" ref="BM21:BM23" si="70">(AP21+BM$3)*BM$5+((1/(1-BM$2)-1)*AP21+BM$4*AP21)</f>
        <v>2.4008328626363862</v>
      </c>
      <c r="BN21" s="266">
        <f t="shared" ref="BN21:BN23" si="71">(BJ21+BK21+BL21+BM21)/4</f>
        <v>2.3089728617063132</v>
      </c>
      <c r="BO21" s="266"/>
      <c r="BP21" s="266">
        <f t="shared" ref="BP21:BP23" si="72">AJ21*(1/(1-BP$2))+BP$3</f>
        <v>2.2036213525623629</v>
      </c>
      <c r="BQ21" s="292">
        <f t="shared" ref="BQ21:BQ23" si="73">AO21*(1/(1-BQ$2))+BQ$3</f>
        <v>2.2188990704536593</v>
      </c>
      <c r="BR21" s="292">
        <f t="shared" ref="BR21:BR23" si="74">AN21*(1/(1-BR$2))+BR$3</f>
        <v>2.26244591649824</v>
      </c>
      <c r="BS21" s="292">
        <f t="shared" ref="BS21:BS23" si="75">AK21*(1/(1-BS$2))+BS$3</f>
        <v>2.0780297802801604</v>
      </c>
      <c r="BT21" s="292">
        <f t="shared" ref="BT21:BT23" si="76">AM21*(1/(1-BT$2))+BT$3</f>
        <v>1.7744234739503901</v>
      </c>
      <c r="BU21" s="292">
        <f t="shared" ref="BU21:BU23" si="77">AK21*(1/(1-BU$2))+BU$3</f>
        <v>2.0521006195963993</v>
      </c>
      <c r="BV21" s="292">
        <f t="shared" ref="BV21:BV23" si="78">AJ21*(1/(1-BV$2))+BV$3</f>
        <v>2.2148161290322586</v>
      </c>
      <c r="BW21" s="169"/>
      <c r="BX21" s="148">
        <v>24.306774193548399</v>
      </c>
      <c r="BY21" s="165">
        <v>19.577741935483868</v>
      </c>
      <c r="BZ21" s="165">
        <v>23.239139784946232</v>
      </c>
      <c r="CA21" s="165"/>
      <c r="CB21" s="165">
        <v>20.383118279569892</v>
      </c>
      <c r="CC21" s="165"/>
      <c r="CD21" s="165">
        <v>24.240759268101698</v>
      </c>
      <c r="CE21" s="165">
        <v>23.849569892473127</v>
      </c>
      <c r="CF21" s="165">
        <v>24.182795698924732</v>
      </c>
      <c r="CG21" s="170">
        <f t="shared" si="57"/>
        <v>2031</v>
      </c>
      <c r="CH21" s="272">
        <f t="shared" si="18"/>
        <v>5.3714325736154791</v>
      </c>
      <c r="CI21" s="272">
        <f t="shared" si="19"/>
        <v>5.0311181577148369</v>
      </c>
      <c r="CJ21" s="272">
        <f t="shared" si="20"/>
        <v>5.3222626643386199</v>
      </c>
      <c r="CK21" s="272">
        <f t="shared" si="21"/>
        <v>5.2583874581366885</v>
      </c>
      <c r="CL21" s="272">
        <f t="shared" si="22"/>
        <v>5.3222626643386199</v>
      </c>
      <c r="CM21" s="272">
        <f t="shared" si="23"/>
        <v>5.1348033434140907</v>
      </c>
      <c r="CN21" s="272">
        <f t="shared" si="24"/>
        <v>5.2949041012285862</v>
      </c>
      <c r="CO21" s="171">
        <f t="shared" si="25"/>
        <v>2020</v>
      </c>
      <c r="CP21" s="173">
        <f t="shared" ref="CP21:CP26" si="79">+B21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4"/>
        <v>43890</v>
      </c>
      <c r="D22" s="190">
        <f t="shared" si="45"/>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8"/>
        <v>20.455271173000558</v>
      </c>
      <c r="AF22" s="261">
        <f t="shared" si="59"/>
        <v>16.479074379518856</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f t="shared" si="60"/>
        <v>1.8015204995927241</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61"/>
        <v>1.9003386827100339</v>
      </c>
      <c r="AS22" s="262">
        <f t="shared" si="62"/>
        <v>1.7717249953556173</v>
      </c>
      <c r="AT22" s="263">
        <f t="shared" si="63"/>
        <v>1.9360647069751495</v>
      </c>
      <c r="AU22" s="262">
        <f t="shared" si="63"/>
        <v>1.7840861997513473</v>
      </c>
      <c r="AV22" s="263">
        <f t="shared" si="64"/>
        <v>1.773725652714464</v>
      </c>
      <c r="AW22" s="262">
        <f t="shared" si="65"/>
        <v>1.5874977689284571</v>
      </c>
      <c r="AX22" s="263">
        <f t="shared" si="66"/>
        <v>1.7715820912585569</v>
      </c>
      <c r="AY22" s="262">
        <f t="shared" si="67"/>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6"/>
        <v>1.7567137262337427</v>
      </c>
      <c r="BK22" s="266">
        <f t="shared" si="68"/>
        <v>1.71325542692522</v>
      </c>
      <c r="BL22" s="266">
        <f t="shared" si="69"/>
        <v>1.8232988403578809</v>
      </c>
      <c r="BM22" s="266">
        <f t="shared" si="70"/>
        <v>1.7781934789803926</v>
      </c>
      <c r="BN22" s="266">
        <f t="shared" si="71"/>
        <v>1.7678653681243093</v>
      </c>
      <c r="BO22" s="266"/>
      <c r="BP22" s="266">
        <f t="shared" si="72"/>
        <v>1.7520567190859608</v>
      </c>
      <c r="BQ22" s="292">
        <f t="shared" si="73"/>
        <v>1.7567137262337427</v>
      </c>
      <c r="BR22" s="292">
        <f t="shared" si="74"/>
        <v>1.8386180027080996</v>
      </c>
      <c r="BS22" s="292">
        <f t="shared" si="75"/>
        <v>1.687752100491013</v>
      </c>
      <c r="BT22" s="292">
        <f t="shared" si="76"/>
        <v>1.6511084765355959</v>
      </c>
      <c r="BU22" s="292">
        <f t="shared" si="77"/>
        <v>1.6663878077224916</v>
      </c>
      <c r="BV22" s="292">
        <f t="shared" si="78"/>
        <v>1.7694379310344832</v>
      </c>
      <c r="BW22" s="169"/>
      <c r="BX22" s="148">
        <v>19.778275862068963</v>
      </c>
      <c r="BY22" s="165">
        <v>16.823103448275862</v>
      </c>
      <c r="BZ22" s="165">
        <v>16.367011494252875</v>
      </c>
      <c r="CA22" s="165"/>
      <c r="CB22" s="165">
        <v>15.866091954022988</v>
      </c>
      <c r="CC22" s="165"/>
      <c r="CD22" s="165">
        <v>18.764244950485352</v>
      </c>
      <c r="CE22" s="165">
        <v>22.393793103448278</v>
      </c>
      <c r="CF22" s="165">
        <v>19.471264367816087</v>
      </c>
      <c r="CG22" s="170">
        <f t="shared" si="57"/>
        <v>2032</v>
      </c>
      <c r="CH22" s="272">
        <f t="shared" si="18"/>
        <v>5.6008253679117139</v>
      </c>
      <c r="CI22" s="272">
        <f t="shared" si="19"/>
        <v>5.2606844842980589</v>
      </c>
      <c r="CJ22" s="272">
        <f t="shared" si="20"/>
        <v>5.5607743139870536</v>
      </c>
      <c r="CK22" s="272">
        <f t="shared" si="21"/>
        <v>5.4941093654214823</v>
      </c>
      <c r="CL22" s="272">
        <f t="shared" si="22"/>
        <v>5.5607743139870536</v>
      </c>
      <c r="CM22" s="272">
        <f t="shared" si="23"/>
        <v>5.3685314042124714</v>
      </c>
      <c r="CN22" s="272">
        <f t="shared" si="24"/>
        <v>5.5316887342204728</v>
      </c>
      <c r="CO22" s="171">
        <f t="shared" si="25"/>
        <v>2020</v>
      </c>
      <c r="CP22" s="173">
        <f t="shared" si="79"/>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4"/>
        <v>43921</v>
      </c>
      <c r="D23" s="190">
        <f t="shared" si="45"/>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8"/>
        <v>29.743647900743792</v>
      </c>
      <c r="AF23" s="261">
        <f t="shared" si="59"/>
        <v>26.001636356162063</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f t="shared" si="60"/>
        <v>1.6011158357771267</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61"/>
        <v>1.6856161644251195</v>
      </c>
      <c r="AS23" s="262">
        <f t="shared" si="62"/>
        <v>1.5759762362220655</v>
      </c>
      <c r="AT23" s="263">
        <f t="shared" si="63"/>
        <v>1.7156874557589243</v>
      </c>
      <c r="AU23" s="262">
        <f t="shared" si="63"/>
        <v>1.586982328850238</v>
      </c>
      <c r="AV23" s="263">
        <f t="shared" si="64"/>
        <v>1.5773595156234204</v>
      </c>
      <c r="AW23" s="262">
        <f t="shared" si="65"/>
        <v>1.4226934928140962</v>
      </c>
      <c r="AX23" s="263">
        <f t="shared" si="66"/>
        <v>1.5758559510567303</v>
      </c>
      <c r="AY23" s="262">
        <f t="shared" si="67"/>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6"/>
        <v>1.616457831014823</v>
      </c>
      <c r="BK23" s="266">
        <f t="shared" si="68"/>
        <v>1.6864557655020016</v>
      </c>
      <c r="BL23" s="266">
        <f t="shared" si="69"/>
        <v>1.6777272708341779</v>
      </c>
      <c r="BM23" s="266">
        <f t="shared" si="70"/>
        <v>1.750378114998776</v>
      </c>
      <c r="BN23" s="266">
        <f t="shared" si="71"/>
        <v>1.6827547455874448</v>
      </c>
      <c r="BO23" s="266"/>
      <c r="BP23" s="266">
        <f t="shared" si="72"/>
        <v>1.5601280753091555</v>
      </c>
      <c r="BQ23" s="292">
        <f t="shared" si="73"/>
        <v>1.616457831014823</v>
      </c>
      <c r="BR23" s="292">
        <f t="shared" si="74"/>
        <v>1.6525815924394456</v>
      </c>
      <c r="BS23" s="292">
        <f t="shared" si="75"/>
        <v>1.4749285842166715</v>
      </c>
      <c r="BT23" s="292">
        <f t="shared" si="76"/>
        <v>1.3926884738046899</v>
      </c>
      <c r="BU23" s="292">
        <f t="shared" si="77"/>
        <v>1.4560535735448719</v>
      </c>
      <c r="BV23" s="292">
        <f t="shared" si="78"/>
        <v>1.5801387096774198</v>
      </c>
      <c r="BW23" s="169"/>
      <c r="BX23" s="148">
        <v>23.896925450546568</v>
      </c>
      <c r="BY23" s="165">
        <v>22.400940156911666</v>
      </c>
      <c r="BZ23" s="165">
        <v>22.769593933624396</v>
      </c>
      <c r="CA23" s="165"/>
      <c r="CB23" s="165">
        <v>21.548358336342453</v>
      </c>
      <c r="CC23" s="165"/>
      <c r="CD23" s="165">
        <v>28.096759912751565</v>
      </c>
      <c r="CE23" s="165">
        <v>23.830672947510095</v>
      </c>
      <c r="CF23" s="165">
        <v>24.725946229852603</v>
      </c>
      <c r="CG23" s="170">
        <f t="shared" si="57"/>
        <v>2033</v>
      </c>
      <c r="CH23" s="272">
        <f t="shared" si="18"/>
        <v>6.205618686998517</v>
      </c>
      <c r="CI23" s="272">
        <f t="shared" si="19"/>
        <v>5.8303868279152375</v>
      </c>
      <c r="CJ23" s="272">
        <f t="shared" si="20"/>
        <v>6.1479591399968889</v>
      </c>
      <c r="CK23" s="272">
        <f t="shared" si="21"/>
        <v>6.0744262066313262</v>
      </c>
      <c r="CL23" s="272">
        <f t="shared" si="22"/>
        <v>6.1479591399968889</v>
      </c>
      <c r="CM23" s="272">
        <f t="shared" si="23"/>
        <v>5.948561698671468</v>
      </c>
      <c r="CN23" s="272">
        <f t="shared" si="24"/>
        <v>6.1142739392902143</v>
      </c>
      <c r="CO23" s="171">
        <f t="shared" si="25"/>
        <v>2020</v>
      </c>
      <c r="CP23" s="173">
        <f t="shared" si="79"/>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4"/>
        <v>43951</v>
      </c>
      <c r="D24" s="190">
        <f t="shared" si="45"/>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8"/>
        <v>21.820489546952039</v>
      </c>
      <c r="AF24" s="261">
        <f t="shared" si="59"/>
        <v>21.460703029626167</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f t="shared" si="60"/>
        <v>1.485794733044733</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61"/>
        <v>1.5599505772005771</v>
      </c>
      <c r="AS24" s="262">
        <f t="shared" si="62"/>
        <v>1.464165945165945</v>
      </c>
      <c r="AT24" s="263">
        <f t="shared" si="63"/>
        <v>1.585699134199134</v>
      </c>
      <c r="AU24" s="262">
        <f t="shared" si="63"/>
        <v>1.4744138708513708</v>
      </c>
      <c r="AV24" s="263">
        <f t="shared" si="64"/>
        <v>1.4649384018759017</v>
      </c>
      <c r="AW24" s="262">
        <f t="shared" si="65"/>
        <v>1.2128425712644462</v>
      </c>
      <c r="AX24" s="263">
        <f t="shared" si="66"/>
        <v>1.4640629509379508</v>
      </c>
      <c r="AY24" s="262">
        <f t="shared" si="67"/>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80">AO24*(1/(1-BJ$2))+BJ$3</f>
        <v>1.5104500301521153</v>
      </c>
      <c r="BK24" s="266">
        <f t="shared" ref="BK24:BK26" si="81">AP24*(1/(1-BK$2))+BK$3</f>
        <v>1.6036166798793907</v>
      </c>
      <c r="BL24" s="266">
        <f t="shared" ref="BL24:BL26" si="82">(AO24+BL$3)*BL$5+((1/(1-BL$2)-1)*AO24+BL$4*AO24)</f>
        <v>1.5677017925521155</v>
      </c>
      <c r="BM24" s="266">
        <f t="shared" ref="BM24:BM26" si="83">(AP24+BM$3)*BM$5+((1/(1-BM$2)-1)*AP24+BM$4*AP24)</f>
        <v>1.6643994422793909</v>
      </c>
      <c r="BN24" s="266">
        <f t="shared" ref="BN24:BN26" si="84">(BJ24+BK24+BL24+BM24)/4</f>
        <v>1.586541986215753</v>
      </c>
      <c r="BO24" s="266"/>
      <c r="BP24" s="266">
        <f t="shared" ref="BP24:BP26" si="85">AJ24*(1/(1-BP$2))+BP$3</f>
        <v>1.4512983990672208</v>
      </c>
      <c r="BQ24" s="292">
        <f t="shared" ref="BQ24:BQ26" si="86">AO24*(1/(1-BQ$2))+BQ$3</f>
        <v>1.5104500301521153</v>
      </c>
      <c r="BR24" s="292">
        <f t="shared" ref="BR24:BR26" si="87">AN24*(1/(1-BR$2))+BR$3</f>
        <v>1.5415929324833506</v>
      </c>
      <c r="BS24" s="292">
        <f t="shared" ref="BS24:BS26" si="88">AK24*(1/(1-BS$2))+BS$3</f>
        <v>1.4060112991314342</v>
      </c>
      <c r="BT24" s="292">
        <f t="shared" ref="BT24:BT26" si="89">AM24*(1/(1-BT$2))+BT$3</f>
        <v>1.4157145304292549</v>
      </c>
      <c r="BU24" s="292">
        <f t="shared" ref="BU24:BU26" si="90">AK24*(1/(1-BU$2))+BU$3</f>
        <v>1.387942376841786</v>
      </c>
      <c r="BV24" s="292">
        <f t="shared" ref="BV24:BV26" si="91">AJ24*(1/(1-BV$2))+BV$3</f>
        <v>1.4727999999999999</v>
      </c>
      <c r="BW24" s="169"/>
      <c r="BX24" s="148">
        <v>19.335888888888888</v>
      </c>
      <c r="BY24" s="165">
        <v>17.125000000000004</v>
      </c>
      <c r="BZ24" s="165">
        <v>18.27877777777778</v>
      </c>
      <c r="CA24" s="165"/>
      <c r="CB24" s="165">
        <v>15.961000000000002</v>
      </c>
      <c r="CC24" s="165"/>
      <c r="CD24" s="165">
        <v>21.668579684081113</v>
      </c>
      <c r="CE24" s="165">
        <v>19.51166666666667</v>
      </c>
      <c r="CF24" s="165">
        <v>18.783333333333331</v>
      </c>
      <c r="CG24" s="170">
        <f t="shared" si="57"/>
        <v>2034</v>
      </c>
      <c r="CH24" s="272">
        <f t="shared" si="18"/>
        <v>6.5595645518951047</v>
      </c>
      <c r="CI24" s="272">
        <f t="shared" si="19"/>
        <v>6.1667232416672624</v>
      </c>
      <c r="CJ24" s="272">
        <f t="shared" si="20"/>
        <v>6.4994868642114723</v>
      </c>
      <c r="CK24" s="272">
        <f t="shared" si="21"/>
        <v>6.4218423003000575</v>
      </c>
      <c r="CL24" s="272">
        <f t="shared" si="22"/>
        <v>6.4994868642114723</v>
      </c>
      <c r="CM24" s="272">
        <f t="shared" si="23"/>
        <v>6.2909954472624001</v>
      </c>
      <c r="CN24" s="272">
        <f t="shared" si="24"/>
        <v>6.4633897373562901</v>
      </c>
      <c r="CO24" s="171">
        <f t="shared" si="25"/>
        <v>2020</v>
      </c>
      <c r="CP24" s="173">
        <f t="shared" si="79"/>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4"/>
        <v>43982</v>
      </c>
      <c r="D25" s="190">
        <f t="shared" si="45"/>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8"/>
        <v>13.025655797068167</v>
      </c>
      <c r="AF25" s="261">
        <f t="shared" si="59"/>
        <v>6.3007614045460398</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f t="shared" si="60"/>
        <v>1.6276531502802858</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61"/>
        <v>1.7067065556711758</v>
      </c>
      <c r="AS25" s="262">
        <f t="shared" si="62"/>
        <v>1.6047949884193211</v>
      </c>
      <c r="AT25" s="263">
        <f t="shared" si="63"/>
        <v>1.7338540163136518</v>
      </c>
      <c r="AU25" s="262">
        <f t="shared" si="63"/>
        <v>1.6159797422040214</v>
      </c>
      <c r="AV25" s="263">
        <f t="shared" si="64"/>
        <v>1.6053379376321706</v>
      </c>
      <c r="AW25" s="262">
        <f t="shared" si="65"/>
        <v>1.0965722309869874</v>
      </c>
      <c r="AX25" s="263">
        <f t="shared" si="66"/>
        <v>1.604686398576751</v>
      </c>
      <c r="AY25" s="262">
        <f t="shared" si="67"/>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80"/>
        <v>1.5902290967807504</v>
      </c>
      <c r="BK25" s="266">
        <f t="shared" si="81"/>
        <v>1.5997370129406019</v>
      </c>
      <c r="BL25" s="266">
        <f t="shared" si="82"/>
        <v>1.6505044720839763</v>
      </c>
      <c r="BM25" s="266">
        <f t="shared" si="83"/>
        <v>1.6603727366309247</v>
      </c>
      <c r="BN25" s="266">
        <f t="shared" si="84"/>
        <v>1.6252108296090633</v>
      </c>
      <c r="BO25" s="266"/>
      <c r="BP25" s="266">
        <f t="shared" si="85"/>
        <v>1.5910353763004779</v>
      </c>
      <c r="BQ25" s="292">
        <f t="shared" si="86"/>
        <v>1.5902290967807504</v>
      </c>
      <c r="BR25" s="292">
        <f t="shared" si="87"/>
        <v>1.6318096467971166</v>
      </c>
      <c r="BS25" s="292">
        <f t="shared" si="88"/>
        <v>1.5687952020421714</v>
      </c>
      <c r="BT25" s="292">
        <f t="shared" si="89"/>
        <v>1.582422748686269</v>
      </c>
      <c r="BU25" s="292">
        <f t="shared" si="90"/>
        <v>1.5488222840745838</v>
      </c>
      <c r="BV25" s="292">
        <f t="shared" si="91"/>
        <v>1.6106225806451611</v>
      </c>
      <c r="BW25" s="169"/>
      <c r="BX25" s="148">
        <v>13.308494623655914</v>
      </c>
      <c r="BY25" s="165">
        <v>14.530537634408603</v>
      </c>
      <c r="BZ25" s="165">
        <v>8.8126881720430106</v>
      </c>
      <c r="CA25" s="165"/>
      <c r="CB25" s="165">
        <v>13.166236559139787</v>
      </c>
      <c r="CC25" s="165"/>
      <c r="CD25" s="165">
        <v>9.9162960241815927</v>
      </c>
      <c r="CE25" s="165">
        <v>16.143548387096775</v>
      </c>
      <c r="CF25" s="165">
        <v>13.494623655913978</v>
      </c>
      <c r="CG25" s="170">
        <f t="shared" si="57"/>
        <v>2035</v>
      </c>
      <c r="CH25" s="272">
        <f t="shared" si="18"/>
        <v>6.6459270943578348</v>
      </c>
      <c r="CI25" s="272">
        <f t="shared" si="19"/>
        <v>6.2643554956269867</v>
      </c>
      <c r="CJ25" s="272">
        <f t="shared" si="20"/>
        <v>6.5978803571641542</v>
      </c>
      <c r="CK25" s="272">
        <f t="shared" si="21"/>
        <v>6.5190849375356246</v>
      </c>
      <c r="CL25" s="272">
        <f t="shared" si="22"/>
        <v>6.5978803571641542</v>
      </c>
      <c r="CM25" s="272">
        <f t="shared" si="23"/>
        <v>6.3903976450020101</v>
      </c>
      <c r="CN25" s="272">
        <f t="shared" si="24"/>
        <v>6.5608390940953454</v>
      </c>
      <c r="CO25" s="171">
        <f t="shared" si="25"/>
        <v>2020</v>
      </c>
      <c r="CP25" s="173">
        <f t="shared" si="79"/>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4"/>
        <v>44012</v>
      </c>
      <c r="D26" s="190">
        <f t="shared" si="45"/>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8"/>
        <v>12.193226530535867</v>
      </c>
      <c r="AF26" s="261">
        <f t="shared" si="59"/>
        <v>-2.7843166378662909</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f t="shared" si="60"/>
        <v>1.5295323843416369</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61"/>
        <v>1.6051249110320283</v>
      </c>
      <c r="AS26" s="262">
        <f t="shared" si="62"/>
        <v>1.5075085409252669</v>
      </c>
      <c r="AT26" s="263">
        <f t="shared" si="63"/>
        <v>1.6312814946619218</v>
      </c>
      <c r="AU26" s="262">
        <f t="shared" si="63"/>
        <v>1.518023487544484</v>
      </c>
      <c r="AV26" s="263">
        <f t="shared" si="64"/>
        <v>1.5081886120996439</v>
      </c>
      <c r="AW26" s="262">
        <f t="shared" si="65"/>
        <v>1.150502803839103</v>
      </c>
      <c r="AX26" s="263">
        <f t="shared" si="66"/>
        <v>1.5074039145907472</v>
      </c>
      <c r="AY26" s="262">
        <f t="shared" si="67"/>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80"/>
        <v>1.4775876118846765</v>
      </c>
      <c r="BK26" s="266">
        <f t="shared" si="81"/>
        <v>1.485887913405834</v>
      </c>
      <c r="BL26" s="266">
        <f t="shared" si="82"/>
        <v>1.5335938942846765</v>
      </c>
      <c r="BM26" s="266">
        <f t="shared" si="83"/>
        <v>1.5422087758058343</v>
      </c>
      <c r="BN26" s="266">
        <f t="shared" si="84"/>
        <v>1.5098195488452553</v>
      </c>
      <c r="BO26" s="266"/>
      <c r="BP26" s="266">
        <f t="shared" si="85"/>
        <v>1.49438873669269</v>
      </c>
      <c r="BQ26" s="292">
        <f t="shared" si="86"/>
        <v>1.4775876118846765</v>
      </c>
      <c r="BR26" s="292">
        <f t="shared" si="87"/>
        <v>1.5438252242417132</v>
      </c>
      <c r="BS26" s="292">
        <f t="shared" si="88"/>
        <v>1.4676896255365173</v>
      </c>
      <c r="BT26" s="292">
        <f t="shared" si="89"/>
        <v>1.4821269229482414</v>
      </c>
      <c r="BU26" s="292">
        <f t="shared" si="90"/>
        <v>1.4488992850673197</v>
      </c>
      <c r="BV26" s="292">
        <f t="shared" si="91"/>
        <v>1.5152999999999999</v>
      </c>
      <c r="BW26" s="169"/>
      <c r="BX26" s="148">
        <v>9.5588888888888874</v>
      </c>
      <c r="BY26" s="165">
        <v>21.900888888888886</v>
      </c>
      <c r="BZ26" s="165">
        <v>4.989333333333331</v>
      </c>
      <c r="CA26" s="165"/>
      <c r="CB26" s="165">
        <v>22.65988888888889</v>
      </c>
      <c r="CC26" s="165"/>
      <c r="CD26" s="165">
        <v>5.8693749705438449</v>
      </c>
      <c r="CE26" s="165">
        <v>24.042000000000002</v>
      </c>
      <c r="CF26" s="165">
        <v>20.052444444444443</v>
      </c>
      <c r="CG26" s="170">
        <f t="shared" si="57"/>
        <v>2036</v>
      </c>
      <c r="CH26" s="272">
        <f t="shared" si="18"/>
        <v>6.7955505014381137</v>
      </c>
      <c r="CI26" s="272">
        <f t="shared" si="19"/>
        <v>6.4214747968398136</v>
      </c>
      <c r="CJ26" s="272">
        <f t="shared" si="20"/>
        <v>6.7566542710710538</v>
      </c>
      <c r="CK26" s="272">
        <f t="shared" si="21"/>
        <v>6.6760017584471933</v>
      </c>
      <c r="CL26" s="272">
        <f t="shared" si="22"/>
        <v>6.7566542710710538</v>
      </c>
      <c r="CM26" s="272">
        <f t="shared" si="23"/>
        <v>6.5503653115716025</v>
      </c>
      <c r="CN26" s="272">
        <f t="shared" si="24"/>
        <v>6.7181358760604111</v>
      </c>
      <c r="CO26" s="171">
        <f t="shared" si="25"/>
        <v>2020</v>
      </c>
      <c r="CP26" s="173">
        <f t="shared" si="79"/>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4"/>
        <v>44043</v>
      </c>
      <c r="D27" s="190">
        <f t="shared" si="45"/>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8"/>
        <v>22.135273449303366</v>
      </c>
      <c r="AF27" s="261">
        <f t="shared" si="59"/>
        <v>8.5868854310943554</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f t="shared" si="60"/>
        <v>1.6095843828115703</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61"/>
        <v>1.6911357457445542</v>
      </c>
      <c r="AS27" s="262">
        <f t="shared" si="62"/>
        <v>1.5856322342578266</v>
      </c>
      <c r="AT27" s="263">
        <f t="shared" si="63"/>
        <v>1.719650208308535</v>
      </c>
      <c r="AU27" s="262">
        <f t="shared" si="63"/>
        <v>1.596695845732651</v>
      </c>
      <c r="AV27" s="263">
        <f t="shared" si="64"/>
        <v>1.5866017259850018</v>
      </c>
      <c r="AW27" s="262">
        <f t="shared" si="65"/>
        <v>1.2966553576311699</v>
      </c>
      <c r="AX27" s="263">
        <f t="shared" si="66"/>
        <v>1.5855181764075705</v>
      </c>
      <c r="AY27" s="262">
        <f t="shared" si="67"/>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v>19.817096774193551</v>
      </c>
      <c r="BY27" s="165">
        <v>33.376344086021511</v>
      </c>
      <c r="BZ27" s="165">
        <v>14.09408602150538</v>
      </c>
      <c r="CA27" s="165" t="s">
        <v>264</v>
      </c>
      <c r="CB27" s="165">
        <v>36.793118279569903</v>
      </c>
      <c r="CC27" s="165" t="s">
        <v>264</v>
      </c>
      <c r="CD27" s="165">
        <v>16.162328193963909</v>
      </c>
      <c r="CE27" s="165">
        <v>36.447096774193547</v>
      </c>
      <c r="CF27" s="165">
        <v>33.007311827956983</v>
      </c>
      <c r="CG27" s="170">
        <f t="shared" si="57"/>
        <v>2037</v>
      </c>
      <c r="CH27" s="272">
        <f t="shared" si="18"/>
        <v>6.9315029702510431</v>
      </c>
      <c r="CI27" s="272">
        <f t="shared" si="19"/>
        <v>6.5624188210652035</v>
      </c>
      <c r="CJ27" s="272">
        <f t="shared" si="20"/>
        <v>6.899533161684837</v>
      </c>
      <c r="CK27" s="272">
        <f t="shared" si="21"/>
        <v>6.8172094715960476</v>
      </c>
      <c r="CL27" s="272">
        <f t="shared" si="22"/>
        <v>6.899533161684837</v>
      </c>
      <c r="CM27" s="272">
        <f t="shared" si="23"/>
        <v>6.6938644647515355</v>
      </c>
      <c r="CN27" s="272">
        <f t="shared" si="24"/>
        <v>6.8597028720002688</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2">C27+1</f>
        <v>44044</v>
      </c>
      <c r="C28" s="193">
        <f t="shared" ref="C28" si="93">EOMONTH(B28,0)</f>
        <v>44074</v>
      </c>
      <c r="D28" s="191">
        <f t="shared" ref="D28" si="94">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8"/>
        <v>42.640873729546406</v>
      </c>
      <c r="AF28" s="261">
        <f t="shared" si="59"/>
        <v>20.985334371630191</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f t="shared" si="60"/>
        <v>2.2044200592078398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61"/>
        <v>2.305275</v>
      </c>
      <c r="AS28" s="262">
        <f t="shared" si="62"/>
        <v>2.1759789659044504</v>
      </c>
      <c r="AT28" s="263">
        <f t="shared" si="63"/>
        <v>2.3388933135973868</v>
      </c>
      <c r="AU28" s="262">
        <f t="shared" si="63"/>
        <v>2.1911072070232747</v>
      </c>
      <c r="AV28" s="263">
        <f t="shared" si="64"/>
        <v>2.1758444926500609</v>
      </c>
      <c r="AW28" s="262">
        <f t="shared" si="65"/>
        <v>2.4031988144020366</v>
      </c>
      <c r="AX28" s="263">
        <f t="shared" si="66"/>
        <v>2.1757772560228665</v>
      </c>
      <c r="AY28" s="262">
        <f t="shared" si="67"/>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v>57.930322580645161</v>
      </c>
      <c r="BY28" s="165">
        <v>142.13075268817204</v>
      </c>
      <c r="BZ28" s="165">
        <v>29.404838709677414</v>
      </c>
      <c r="CA28" s="165" t="s">
        <v>264</v>
      </c>
      <c r="CB28" s="165">
        <v>135.42043010752687</v>
      </c>
      <c r="CC28" s="165" t="s">
        <v>264</v>
      </c>
      <c r="CD28" s="165">
        <v>33.093807991110225</v>
      </c>
      <c r="CE28" s="165">
        <v>137.65161290322578</v>
      </c>
      <c r="CF28" s="165">
        <v>93.520215053763451</v>
      </c>
      <c r="CG28" s="170">
        <f t="shared" si="57"/>
        <v>2038</v>
      </c>
      <c r="CH28" s="272">
        <f t="shared" si="18"/>
        <v>7.0526843737974971</v>
      </c>
      <c r="CI28" s="272">
        <f t="shared" si="19"/>
        <v>6.6945781890783733</v>
      </c>
      <c r="CJ28" s="272">
        <f t="shared" si="20"/>
        <v>7.0285282000597702</v>
      </c>
      <c r="CK28" s="272">
        <f t="shared" si="21"/>
        <v>6.9446957244513436</v>
      </c>
      <c r="CL28" s="272">
        <f t="shared" si="22"/>
        <v>7.0285282000597702</v>
      </c>
      <c r="CM28" s="272">
        <f t="shared" si="23"/>
        <v>6.8284197075077513</v>
      </c>
      <c r="CN28" s="272">
        <f t="shared" si="24"/>
        <v>6.9871351075331249</v>
      </c>
      <c r="CO28" s="171">
        <f t="shared" si="25"/>
        <v>2020</v>
      </c>
      <c r="CP28" s="173">
        <f t="shared" si="26"/>
        <v>44044</v>
      </c>
      <c r="CQ28" s="272">
        <f t="shared" si="27"/>
        <v>2.1048611095875476</v>
      </c>
      <c r="CR28" s="272">
        <f t="shared" si="28"/>
        <v>2.0000971763266029</v>
      </c>
      <c r="CS28" s="272">
        <f t="shared" ref="CS28:CU97" si="95">(($AK28+CS$4)*(1/(1-CS$2))+CS$3)</f>
        <v>2.098961708993861</v>
      </c>
      <c r="CT28" s="272">
        <f t="shared" si="95"/>
        <v>2.0727877188086001</v>
      </c>
      <c r="CU28" s="272">
        <f t="shared" si="95"/>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2"/>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8"/>
        <v>41.713815904383026</v>
      </c>
      <c r="AF29" s="261">
        <f t="shared" si="59"/>
        <v>25.819456753771693</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f t="shared" si="60"/>
        <v>2.2607811600202381</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61"/>
        <v>2.3555281909755759</v>
      </c>
      <c r="AS29" s="262">
        <f t="shared" si="62"/>
        <v>2.2349684743112093</v>
      </c>
      <c r="AT29" s="263">
        <f t="shared" si="63"/>
        <v>2.3856831976450024</v>
      </c>
      <c r="AU29" s="262">
        <f t="shared" si="63"/>
        <v>2.2504681477392943</v>
      </c>
      <c r="AV29" s="263">
        <f t="shared" si="64"/>
        <v>2.2337622740444321</v>
      </c>
      <c r="AW29" s="262">
        <f t="shared" si="65"/>
        <v>2.7005963407311357</v>
      </c>
      <c r="AX29" s="263">
        <f t="shared" si="66"/>
        <v>2.2347875442711929</v>
      </c>
      <c r="AY29" s="262">
        <f t="shared" si="67"/>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v>39.806444444444438</v>
      </c>
      <c r="BY29" s="165">
        <v>63.951888888888888</v>
      </c>
      <c r="BZ29" s="165">
        <v>32.422333333333327</v>
      </c>
      <c r="CA29" s="165" t="s">
        <v>264</v>
      </c>
      <c r="CB29" s="165">
        <v>60.184333333333335</v>
      </c>
      <c r="CC29" s="165" t="s">
        <v>264</v>
      </c>
      <c r="CD29" s="165">
        <v>34.649656281889101</v>
      </c>
      <c r="CE29" s="165">
        <v>63.763111111111108</v>
      </c>
      <c r="CF29" s="165">
        <v>55.540000000000006</v>
      </c>
      <c r="CG29" s="170">
        <f t="shared" si="57"/>
        <v>2039</v>
      </c>
      <c r="CH29" s="272">
        <f t="shared" si="18"/>
        <v>7.2516107945477373</v>
      </c>
      <c r="CI29" s="272">
        <f t="shared" si="19"/>
        <v>6.90328406213587</v>
      </c>
      <c r="CJ29" s="272">
        <f t="shared" si="20"/>
        <v>7.2320856732518735</v>
      </c>
      <c r="CK29" s="272">
        <f t="shared" si="21"/>
        <v>7.1458722954643044</v>
      </c>
      <c r="CL29" s="272">
        <f t="shared" si="22"/>
        <v>7.2320856732518735</v>
      </c>
      <c r="CM29" s="272">
        <f t="shared" si="23"/>
        <v>7.0409091423172505</v>
      </c>
      <c r="CN29" s="272">
        <f t="shared" si="24"/>
        <v>7.1882509854399617</v>
      </c>
      <c r="CO29" s="171">
        <f t="shared" si="25"/>
        <v>2020</v>
      </c>
      <c r="CP29" s="173">
        <f>+B29</f>
        <v>44075</v>
      </c>
      <c r="CQ29" s="272">
        <f t="shared" si="27"/>
        <v>1.8020390658609025</v>
      </c>
      <c r="CR29" s="272">
        <f t="shared" si="28"/>
        <v>1.7221817926327416</v>
      </c>
      <c r="CS29" s="272">
        <f t="shared" si="95"/>
        <v>2.0897676500276003</v>
      </c>
      <c r="CT29" s="272">
        <f t="shared" si="95"/>
        <v>2.0637011978004636</v>
      </c>
      <c r="CU29" s="272">
        <f t="shared" si="95"/>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6">C29+1</f>
        <v>44105</v>
      </c>
      <c r="C30" s="193">
        <f t="shared" ref="C30:C32" si="97">EOMONTH(B30,0)</f>
        <v>44135</v>
      </c>
      <c r="D30" s="191">
        <f t="shared" ref="D30:D32" si="98">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8"/>
        <v>36.539547852776103</v>
      </c>
      <c r="AF30" s="261">
        <f t="shared" si="59"/>
        <v>29.677298411147571</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f t="shared" si="60"/>
        <v>2.3840607923352484</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61"/>
        <v>2.4838914725395855</v>
      </c>
      <c r="AS30" s="262">
        <f t="shared" si="62"/>
        <v>2.3568804290226173</v>
      </c>
      <c r="AT30" s="263">
        <f t="shared" si="63"/>
        <v>2.5156442334188274</v>
      </c>
      <c r="AU30" s="262">
        <f t="shared" si="63"/>
        <v>2.3732648536363063</v>
      </c>
      <c r="AV30" s="263">
        <f t="shared" si="64"/>
        <v>2.3556738241092061</v>
      </c>
      <c r="AW30" s="262">
        <f t="shared" si="65"/>
        <v>3.7442515830074057</v>
      </c>
      <c r="AX30" s="263">
        <f t="shared" si="66"/>
        <v>2.3567534179791005</v>
      </c>
      <c r="AY30" s="262">
        <f t="shared" si="67"/>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9">AO30*(1/(1-BJ$2))+BJ$3</f>
        <v>2.3282968511496636</v>
      </c>
      <c r="BK30" s="266">
        <f t="shared" ref="BK30:BK32" si="100">AP30*(1/(1-BK$2))+BK$3</f>
        <v>3.382187568624079</v>
      </c>
      <c r="BL30" s="266">
        <f t="shared" ref="BL30:BL32" si="101">(AO30+BL$3)*BL$5+((1/(1-BL$2)-1)*AO30+BL$4*AO30)</f>
        <v>2.4165448673958179</v>
      </c>
      <c r="BM30" s="266">
        <f t="shared" ref="BM30:BM32" si="102">(AP30+BM$3)*BM$5+((1/(1-BM$2)-1)*AP30+BM$4*AP30)</f>
        <v>3.5103778617933101</v>
      </c>
      <c r="BN30" s="266">
        <f t="shared" ref="BN30:BN32" si="103">(BJ30+BK30+BL30+BM30)/4</f>
        <v>2.9093517872407175</v>
      </c>
      <c r="BO30" s="266"/>
      <c r="BP30" s="266">
        <f t="shared" ref="BP30:BP32" si="104">AJ30*(1/(1-BP$2))+BP$3</f>
        <v>2.3405971769394553</v>
      </c>
      <c r="BQ30" s="292">
        <f t="shared" ref="BQ30:BQ32" si="105">AO30*(1/(1-BQ$2))+BQ$3</f>
        <v>2.3282968511496636</v>
      </c>
      <c r="BR30" s="292">
        <f t="shared" ref="BR30:BR32" si="106">AN30*(1/(1-BR$2))+BR$3</f>
        <v>2.4250271657094324</v>
      </c>
      <c r="BS30" s="292">
        <f t="shared" ref="BS30:BS32" si="107">AK30*(1/(1-BS$2))+BS$3</f>
        <v>2.3028723698746911</v>
      </c>
      <c r="BT30" s="292">
        <f t="shared" ref="BT30:BT32" si="108">AM30*(1/(1-BT$2))+BT$3</f>
        <v>2.1238345745926597</v>
      </c>
      <c r="BU30" s="292">
        <f t="shared" ref="BU30:BU32" si="109">AK30*(1/(1-BU$2))+BU$3</f>
        <v>2.2743133464640271</v>
      </c>
      <c r="BV30" s="292">
        <f t="shared" ref="BV30:BV32" si="110">AJ30*(1/(1-BV$2))+BV$3</f>
        <v>2.3499153846153851</v>
      </c>
      <c r="BW30" s="169"/>
      <c r="BX30" s="148">
        <v>33.103225806451618</v>
      </c>
      <c r="BY30" s="165">
        <v>40.453333333333333</v>
      </c>
      <c r="BZ30" s="165">
        <v>30.888279569892468</v>
      </c>
      <c r="CA30" s="165" t="s">
        <v>264</v>
      </c>
      <c r="CB30" s="165">
        <v>37.038602150537621</v>
      </c>
      <c r="CC30" s="165" t="s">
        <v>264</v>
      </c>
      <c r="CD30" s="165">
        <v>33.661830344996396</v>
      </c>
      <c r="CE30" s="165">
        <v>37.925268817204291</v>
      </c>
      <c r="CF30" s="165">
        <v>35.51806451612903</v>
      </c>
      <c r="CG30" s="170">
        <f t="shared" si="57"/>
        <v>2040</v>
      </c>
      <c r="CH30" s="272">
        <f t="shared" si="18"/>
        <v>7.6019834040849785</v>
      </c>
      <c r="CI30" s="272">
        <f t="shared" si="19"/>
        <v>7.2650706400316176</v>
      </c>
      <c r="CJ30" s="272">
        <f t="shared" si="20"/>
        <v>7.5945119529457203</v>
      </c>
      <c r="CK30" s="272">
        <f t="shared" si="21"/>
        <v>7.5040594700760757</v>
      </c>
      <c r="CL30" s="272">
        <f t="shared" si="22"/>
        <v>7.5945119529457203</v>
      </c>
      <c r="CM30" s="272">
        <f t="shared" si="23"/>
        <v>7.4092544329049845</v>
      </c>
      <c r="CN30" s="272">
        <f t="shared" si="24"/>
        <v>7.54706596285369</v>
      </c>
      <c r="CO30" s="171">
        <f t="shared" si="25"/>
        <v>2020</v>
      </c>
      <c r="CP30" s="173">
        <f t="shared" ref="CP30:CP32" si="111">+B30</f>
        <v>44105</v>
      </c>
      <c r="CQ30" s="272">
        <f t="shared" si="27"/>
        <v>2.1535172468996708</v>
      </c>
      <c r="CR30" s="272">
        <f t="shared" si="28"/>
        <v>2.1238345745926597</v>
      </c>
      <c r="CS30" s="272">
        <f t="shared" si="95"/>
        <v>2.3130112728453898</v>
      </c>
      <c r="CT30" s="272">
        <f t="shared" si="95"/>
        <v>2.2843336601449371</v>
      </c>
      <c r="CU30" s="272">
        <f t="shared" si="95"/>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6"/>
        <v>44136</v>
      </c>
      <c r="C31" s="193">
        <f t="shared" si="97"/>
        <v>44165</v>
      </c>
      <c r="D31" s="191">
        <f t="shared" si="98"/>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8"/>
        <v>28.98265267389624</v>
      </c>
      <c r="AF31" s="261">
        <f t="shared" si="59"/>
        <v>25.263851826571983</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f t="shared" si="60"/>
        <v>3.1393727808002554</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61"/>
        <v>3.2746581562117707</v>
      </c>
      <c r="AS31" s="262">
        <f t="shared" si="62"/>
        <v>3.1020315685825972</v>
      </c>
      <c r="AT31" s="263">
        <f t="shared" si="63"/>
        <v>3.3183832290661712</v>
      </c>
      <c r="AU31" s="262">
        <f t="shared" si="63"/>
        <v>3.1236317545726706</v>
      </c>
      <c r="AV31" s="263">
        <f t="shared" si="64"/>
        <v>3.1008947166883831</v>
      </c>
      <c r="AW31" s="262">
        <f t="shared" si="65"/>
        <v>3.769216021728043</v>
      </c>
      <c r="AX31" s="263">
        <f t="shared" si="66"/>
        <v>3.1018566682911799</v>
      </c>
      <c r="AY31" s="262">
        <f t="shared" si="67"/>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9"/>
        <v>3.1531620616757388</v>
      </c>
      <c r="BK31" s="266">
        <f t="shared" si="100"/>
        <v>3.3217382065741186</v>
      </c>
      <c r="BL31" s="266">
        <f t="shared" si="101"/>
        <v>3.272672327524015</v>
      </c>
      <c r="BM31" s="266">
        <f t="shared" si="102"/>
        <v>3.4476374793189466</v>
      </c>
      <c r="BN31" s="266">
        <f t="shared" si="103"/>
        <v>3.2988025187732051</v>
      </c>
      <c r="BO31" s="266"/>
      <c r="BP31" s="266">
        <f t="shared" si="104"/>
        <v>3.0779804955126622</v>
      </c>
      <c r="BQ31" s="292">
        <f t="shared" si="105"/>
        <v>3.1531620616757388</v>
      </c>
      <c r="BR31" s="292">
        <f t="shared" si="106"/>
        <v>3.1986402761907833</v>
      </c>
      <c r="BS31" s="292">
        <f t="shared" si="107"/>
        <v>2.9797380219000309</v>
      </c>
      <c r="BT31" s="292">
        <f t="shared" si="108"/>
        <v>2.3295958914650874</v>
      </c>
      <c r="BU31" s="292">
        <f t="shared" si="109"/>
        <v>2.9432620653469752</v>
      </c>
      <c r="BV31" s="292">
        <f t="shared" si="110"/>
        <v>3.0771965517241386</v>
      </c>
      <c r="BW31" s="169"/>
      <c r="BX31" s="148">
        <v>28.284393368998082</v>
      </c>
      <c r="BY31" s="165">
        <v>27.814663826695721</v>
      </c>
      <c r="BZ31" s="165">
        <v>25.034472293771881</v>
      </c>
      <c r="CA31" s="165" t="s">
        <v>264</v>
      </c>
      <c r="CB31" s="165">
        <v>26.24937718776831</v>
      </c>
      <c r="CC31" s="165" t="s">
        <v>264</v>
      </c>
      <c r="CD31" s="165">
        <v>27.244461431804318</v>
      </c>
      <c r="CE31" s="165">
        <v>30.18542896770359</v>
      </c>
      <c r="CF31" s="165">
        <v>28.558677101908728</v>
      </c>
      <c r="CG31" s="170">
        <f t="shared" si="57"/>
        <v>2041</v>
      </c>
      <c r="CH31" s="272">
        <f t="shared" si="18"/>
        <v>7.9179680455758188</v>
      </c>
      <c r="CI31" s="272">
        <f t="shared" si="19"/>
        <v>7.5763259705413377</v>
      </c>
      <c r="CJ31" s="272">
        <f t="shared" si="20"/>
        <v>7.9051368357974132</v>
      </c>
      <c r="CK31" s="272">
        <f t="shared" si="21"/>
        <v>7.8110511408973728</v>
      </c>
      <c r="CL31" s="272">
        <f t="shared" si="22"/>
        <v>7.9051368357974132</v>
      </c>
      <c r="CM31" s="272">
        <f t="shared" si="23"/>
        <v>7.7261524113496725</v>
      </c>
      <c r="CN31" s="272">
        <f t="shared" si="24"/>
        <v>7.854508895023085</v>
      </c>
      <c r="CO31" s="171">
        <f t="shared" si="25"/>
        <v>2020</v>
      </c>
      <c r="CP31" s="173">
        <f t="shared" si="111"/>
        <v>44136</v>
      </c>
      <c r="CQ31" s="272">
        <f t="shared" si="27"/>
        <v>2.3812667622656969</v>
      </c>
      <c r="CR31" s="272">
        <f t="shared" si="28"/>
        <v>2.3295958914650874</v>
      </c>
      <c r="CS31" s="272">
        <f t="shared" si="95"/>
        <v>2.9898769248707295</v>
      </c>
      <c r="CT31" s="272">
        <f t="shared" si="95"/>
        <v>2.9532823790278853</v>
      </c>
      <c r="CU31" s="272">
        <f t="shared" si="95"/>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6"/>
        <v>44166</v>
      </c>
      <c r="C32" s="193">
        <f t="shared" si="97"/>
        <v>44196</v>
      </c>
      <c r="D32" s="191">
        <f t="shared" si="98"/>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8"/>
        <v>34.132970453103688</v>
      </c>
      <c r="AF32" s="261">
        <f t="shared" si="59"/>
        <v>28.729035644847865</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f t="shared" si="60"/>
        <v>3.3524074449269254</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61"/>
        <v>3.5130680480339067</v>
      </c>
      <c r="AS32" s="262">
        <f t="shared" si="62"/>
        <v>3.3063010278116978</v>
      </c>
      <c r="AT32" s="263">
        <f t="shared" si="63"/>
        <v>3.5678262631351272</v>
      </c>
      <c r="AU32" s="262">
        <f t="shared" si="63"/>
        <v>3.3292994781542102</v>
      </c>
      <c r="AV32" s="263">
        <f t="shared" si="64"/>
        <v>3.3070676428231147</v>
      </c>
      <c r="AW32" s="262">
        <f t="shared" si="65"/>
        <v>3.3821275277761056</v>
      </c>
      <c r="AX32" s="263">
        <f t="shared" si="66"/>
        <v>3.3060819949512932</v>
      </c>
      <c r="AY32" s="262">
        <f t="shared" si="67"/>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9"/>
        <v>3.2649337776262337</v>
      </c>
      <c r="BK32" s="266">
        <f t="shared" si="100"/>
        <v>3.2319839302446818</v>
      </c>
      <c r="BL32" s="266">
        <f t="shared" si="101"/>
        <v>3.3886801722842987</v>
      </c>
      <c r="BM32" s="266">
        <f t="shared" si="102"/>
        <v>3.3544815313543594</v>
      </c>
      <c r="BN32" s="266">
        <f t="shared" si="103"/>
        <v>3.3100198528773932</v>
      </c>
      <c r="BO32" s="266"/>
      <c r="BP32" s="266">
        <f t="shared" si="104"/>
        <v>3.2745838615156684</v>
      </c>
      <c r="BQ32" s="292">
        <f t="shared" si="105"/>
        <v>3.2649337776262337</v>
      </c>
      <c r="BR32" s="292">
        <f t="shared" si="106"/>
        <v>3.3555487839801876</v>
      </c>
      <c r="BS32" s="292">
        <f t="shared" si="107"/>
        <v>3.1277332991336135</v>
      </c>
      <c r="BT32" s="292">
        <f t="shared" si="108"/>
        <v>2.4221426154189856</v>
      </c>
      <c r="BU32" s="292">
        <f t="shared" si="109"/>
        <v>3.0895263214957356</v>
      </c>
      <c r="BV32" s="292">
        <f t="shared" si="110"/>
        <v>3.2711064516129036</v>
      </c>
      <c r="BW32" s="169"/>
      <c r="BX32" s="148">
        <v>29.671935483870964</v>
      </c>
      <c r="BY32" s="165">
        <v>27.733548387096778</v>
      </c>
      <c r="BZ32" s="165">
        <v>28.395161290322587</v>
      </c>
      <c r="CA32" s="165" t="s">
        <v>264</v>
      </c>
      <c r="CB32" s="165">
        <v>26.013118279569895</v>
      </c>
      <c r="CC32" s="165" t="s">
        <v>264</v>
      </c>
      <c r="CD32" s="165">
        <v>31.750590591399508</v>
      </c>
      <c r="CE32" s="165">
        <v>29.055268817204304</v>
      </c>
      <c r="CF32" s="165">
        <v>27.739892473118282</v>
      </c>
      <c r="CG32" s="170">
        <f t="shared" si="57"/>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11"/>
        <v>44166</v>
      </c>
      <c r="CQ32" s="272">
        <f t="shared" si="27"/>
        <v>2.6325281077669809</v>
      </c>
      <c r="CR32" s="272">
        <f t="shared" si="28"/>
        <v>2.4221426154189856</v>
      </c>
      <c r="CS32" s="272">
        <f t="shared" si="95"/>
        <v>3.1378722021043126</v>
      </c>
      <c r="CT32" s="272">
        <f t="shared" si="95"/>
        <v>3.0995466351766452</v>
      </c>
      <c r="CU32" s="272">
        <f t="shared" si="95"/>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6"/>
        <v>44197</v>
      </c>
      <c r="C33" s="193">
        <f t="shared" ref="C33:C35" si="112">EOMONTH(B33,0)</f>
        <v>44227</v>
      </c>
      <c r="D33" s="191">
        <f t="shared" ref="D33:D35" si="113">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8"/>
        <v>28.089137029029949</v>
      </c>
      <c r="AF33" s="261">
        <f t="shared" si="59"/>
        <v>24.826587146339126</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f t="shared" si="60"/>
        <v>2.7997258784209427</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4">(AR48/$AJ48)*AJ33</f>
        <v>2.9638221722544973</v>
      </c>
      <c r="AS33" s="262">
        <f t="shared" ref="AS33:AS35" si="115">(AS48/$AJ48)*AJ33</f>
        <v>2.7492814621684052</v>
      </c>
      <c r="AT33" s="263">
        <f t="shared" ref="AT33:AU33" si="116">(AT48/$AJ48)*$AJ33</f>
        <v>3.0245985773780366</v>
      </c>
      <c r="AU33" s="262">
        <f t="shared" si="116"/>
        <v>2.7684868061874437</v>
      </c>
      <c r="AV33" s="263">
        <f t="shared" ref="AV33:AV35" si="117">(AV48/$AJ48)*AJ33</f>
        <v>2.7537789161475468</v>
      </c>
      <c r="AW33" s="262">
        <f t="shared" si="65"/>
        <v>2.6683446137646349</v>
      </c>
      <c r="AX33" s="263">
        <f t="shared" ref="AX33:AX35" si="118">(AX48/$AJ48)*AJ33</f>
        <v>2.7491599093581578</v>
      </c>
      <c r="AY33" s="262">
        <f t="shared" ref="AY33:AY35" si="119">(AY48/$AJ48)*AJ33</f>
        <v>2.6838860502554773</v>
      </c>
      <c r="AZ33" s="283">
        <f t="shared" ref="AZ33:AZ35" si="120">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21">AO33*(1/(1-BJ$2))+BJ$3</f>
        <v>2.7186195074546347</v>
      </c>
      <c r="BK33" s="266">
        <f t="shared" ref="BK33:BK35" si="122">AP33*(1/(1-BK$2))+BK$3</f>
        <v>2.7006376925422377</v>
      </c>
      <c r="BL33" s="266">
        <f t="shared" ref="BL33:BL35" si="123">(AO33+BL$3)*BL$5+((1/(1-BL$2)-1)*AO33+BL$4*AO33)</f>
        <v>2.8216606852392503</v>
      </c>
      <c r="BM33" s="266">
        <f t="shared" ref="BM33:BM35" si="124">(AP33+BM$3)*BM$5+((1/(1-BM$2)-1)*AP33+BM$4*AP33)</f>
        <v>2.8029973626345459</v>
      </c>
      <c r="BN33" s="266">
        <f t="shared" ref="BN33:BN35" si="125">(BJ33+BK33+BL33+BM33)/4</f>
        <v>2.760978811967667</v>
      </c>
      <c r="BO33" s="266"/>
      <c r="BP33" s="266">
        <f t="shared" ref="BP33:BP35" si="126">AJ33*(1/(1-BP$2))+BP$3</f>
        <v>2.7128119033060627</v>
      </c>
      <c r="BQ33" s="292">
        <f t="shared" ref="BQ33:BQ35" si="127">AO33*(1/(1-BQ$2))+BQ$3</f>
        <v>2.7186195074546347</v>
      </c>
      <c r="BR33" s="292">
        <f t="shared" ref="BR33:BR35" si="128">AN33*(1/(1-BR$2))+BR$3</f>
        <v>2.7930764528253538</v>
      </c>
      <c r="BS33" s="292">
        <f t="shared" ref="BS33:BS35" si="129">AK33*(1/(1-BS$2))+BS$3</f>
        <v>2.6716713547134199</v>
      </c>
      <c r="BT33" s="292">
        <f t="shared" ref="BT33:BT35" si="130">AM33*(1/(1-BT$2))+BT$3</f>
        <v>2.4919916274832259</v>
      </c>
      <c r="BU33" s="292">
        <f t="shared" ref="BU33:BU35" si="131">AK33*(1/(1-BU$2))+BU$3</f>
        <v>2.6387986881193362</v>
      </c>
      <c r="BV33" s="292">
        <f t="shared" ref="BV33:BV35" si="132">AJ33*(1/(1-BV$2))+BV$3</f>
        <v>2.7170307692307696</v>
      </c>
      <c r="BW33" s="169"/>
      <c r="BX33" s="148">
        <v>24.538064516129037</v>
      </c>
      <c r="BY33" s="165">
        <v>24.96956989247311</v>
      </c>
      <c r="BZ33" s="165">
        <v>22.349247311827959</v>
      </c>
      <c r="CA33" s="165" t="s">
        <v>264</v>
      </c>
      <c r="CB33" s="165">
        <v>23.603763440860206</v>
      </c>
      <c r="CC33" s="165" t="s">
        <v>264</v>
      </c>
      <c r="CD33" s="165">
        <v>26.580646223054622</v>
      </c>
      <c r="CE33" s="165">
        <v>25.374623655913975</v>
      </c>
      <c r="CF33" s="165">
        <v>26.15591397849462</v>
      </c>
      <c r="CG33" s="170">
        <f t="shared" si="57"/>
        <v>2043</v>
      </c>
      <c r="CH33" s="272" t="e">
        <f t="shared" ref="CH33:CH35" si="133">AVERAGEIF($CO$9:$CO$416,$CG33,CQ$9:CQ$416)</f>
        <v>#DIV/0!</v>
      </c>
      <c r="CI33" s="272" t="e">
        <f t="shared" ref="CI33:CI35" si="134">AVERAGEIF($CO$9:$CO$416,$CG33,CR$9:CR$416)</f>
        <v>#DIV/0!</v>
      </c>
      <c r="CJ33" s="272" t="e">
        <f t="shared" ref="CJ33:CJ35" si="135">AVERAGEIF($CO$9:$CO$416,$CG33,CS$9:CS$416)</f>
        <v>#DIV/0!</v>
      </c>
      <c r="CK33" s="272" t="e">
        <f t="shared" ref="CK33:CK35" si="136">AVERAGEIF($CO$9:$CO$416,$CG33,CT$9:CT$416)</f>
        <v>#DIV/0!</v>
      </c>
      <c r="CL33" s="272" t="e">
        <f t="shared" ref="CL33:CL35" si="137">AVERAGEIF($CO$9:$CO$416,$CG33,CU$9:CU$416)</f>
        <v>#DIV/0!</v>
      </c>
      <c r="CM33" s="272" t="e">
        <f t="shared" ref="CM33:CM35" si="138">AVERAGEIF($CO$9:$CO$416,$CG33,CV$9:CV$416)</f>
        <v>#DIV/0!</v>
      </c>
      <c r="CN33" s="272" t="e">
        <f t="shared" ref="CN33:CN35" si="139">AVERAGEIF($CO$9:$CO$416,$CG33,CW$9:CW$416)</f>
        <v>#DIV/0!</v>
      </c>
      <c r="CO33" s="171">
        <f t="shared" si="25"/>
        <v>2021</v>
      </c>
      <c r="CP33" s="173">
        <f t="shared" ref="CP33:CP35" si="140">+B33</f>
        <v>44197</v>
      </c>
      <c r="CQ33" s="272">
        <f t="shared" si="27"/>
        <v>2.6978860233692354</v>
      </c>
      <c r="CR33" s="272">
        <f t="shared" si="28"/>
        <v>2.4919916274832259</v>
      </c>
      <c r="CS33" s="272">
        <f t="shared" si="95"/>
        <v>2.6818102576841185</v>
      </c>
      <c r="CT33" s="272">
        <f t="shared" si="95"/>
        <v>2.6488190018002458</v>
      </c>
      <c r="CU33" s="272">
        <f t="shared" si="95"/>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6"/>
        <v>44228</v>
      </c>
      <c r="C34" s="193">
        <f t="shared" si="112"/>
        <v>44255</v>
      </c>
      <c r="D34" s="191">
        <f t="shared" si="113"/>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8"/>
        <v>63.873035746708609</v>
      </c>
      <c r="AF34" s="261">
        <f t="shared" si="59"/>
        <v>44.743635384657246</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f t="shared" si="60"/>
        <v>16.092114980135548</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4"/>
        <v>17.053769444857551</v>
      </c>
      <c r="AS34" s="262">
        <f t="shared" si="115"/>
        <v>15.795228366865665</v>
      </c>
      <c r="AT34" s="263">
        <f t="shared" ref="AT34:AU34" si="141">(AT49/$AJ49)*$AJ34</f>
        <v>17.412328156536148</v>
      </c>
      <c r="AU34" s="262">
        <f t="shared" si="141"/>
        <v>15.905664450062673</v>
      </c>
      <c r="AV34" s="263">
        <f t="shared" si="117"/>
        <v>15.823195946376595</v>
      </c>
      <c r="AW34" s="262">
        <f t="shared" si="65"/>
        <v>4.5280361067124737</v>
      </c>
      <c r="AX34" s="263">
        <f t="shared" si="118"/>
        <v>15.793794132018951</v>
      </c>
      <c r="AY34" s="262">
        <f t="shared" si="119"/>
        <v>15.414439015062994</v>
      </c>
      <c r="AZ34" s="283">
        <f t="shared" si="120"/>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21"/>
        <v>4.1947275035341729</v>
      </c>
      <c r="BK34" s="266">
        <f t="shared" si="122"/>
        <v>4.7172307143187142</v>
      </c>
      <c r="BL34" s="266">
        <f t="shared" si="123"/>
        <v>4.3537129204796283</v>
      </c>
      <c r="BM34" s="266">
        <f t="shared" si="124"/>
        <v>4.8960189130823508</v>
      </c>
      <c r="BN34" s="266">
        <f t="shared" si="125"/>
        <v>4.5404225128537163</v>
      </c>
      <c r="BO34" s="266"/>
      <c r="BP34" s="266">
        <f t="shared" si="126"/>
        <v>15.559812312407253</v>
      </c>
      <c r="BQ34" s="292">
        <f t="shared" si="127"/>
        <v>4.1947275035341729</v>
      </c>
      <c r="BR34" s="292">
        <f t="shared" si="128"/>
        <v>4.7075664759933424</v>
      </c>
      <c r="BS34" s="292">
        <f t="shared" si="129"/>
        <v>7.6332530829989906</v>
      </c>
      <c r="BT34" s="292">
        <f t="shared" si="130"/>
        <v>37.777687162501259</v>
      </c>
      <c r="BU34" s="292">
        <f t="shared" si="131"/>
        <v>7.5423474659873282</v>
      </c>
      <c r="BV34" s="292">
        <f t="shared" si="132"/>
        <v>15.388027272727271</v>
      </c>
      <c r="BW34" s="169"/>
      <c r="BX34" s="148">
        <v>41.217142857142861</v>
      </c>
      <c r="BY34" s="165">
        <v>69.547499999999999</v>
      </c>
      <c r="BZ34" s="165">
        <v>44.85857142857143</v>
      </c>
      <c r="CA34" s="165" t="s">
        <v>264</v>
      </c>
      <c r="CB34" s="165">
        <v>78.663571428571444</v>
      </c>
      <c r="CC34" s="165" t="s">
        <v>264</v>
      </c>
      <c r="CD34" s="165">
        <v>55.674721305829451</v>
      </c>
      <c r="CE34" s="165">
        <v>79.623690476190475</v>
      </c>
      <c r="CF34" s="165">
        <v>39.523809523809526</v>
      </c>
      <c r="CG34" s="170">
        <f t="shared" si="57"/>
        <v>2044</v>
      </c>
      <c r="CH34" s="272" t="e">
        <f t="shared" si="133"/>
        <v>#DIV/0!</v>
      </c>
      <c r="CI34" s="272" t="e">
        <f t="shared" si="134"/>
        <v>#DIV/0!</v>
      </c>
      <c r="CJ34" s="272" t="e">
        <f t="shared" si="135"/>
        <v>#DIV/0!</v>
      </c>
      <c r="CK34" s="272" t="e">
        <f t="shared" si="136"/>
        <v>#DIV/0!</v>
      </c>
      <c r="CL34" s="272" t="e">
        <f t="shared" si="137"/>
        <v>#DIV/0!</v>
      </c>
      <c r="CM34" s="272" t="e">
        <f t="shared" si="138"/>
        <v>#DIV/0!</v>
      </c>
      <c r="CN34" s="272" t="e">
        <f t="shared" si="139"/>
        <v>#DIV/0!</v>
      </c>
      <c r="CO34" s="171">
        <f t="shared" si="25"/>
        <v>2021</v>
      </c>
      <c r="CP34" s="173">
        <f t="shared" si="140"/>
        <v>44228</v>
      </c>
      <c r="CQ34" s="272">
        <f t="shared" si="27"/>
        <v>25.895657830584867</v>
      </c>
      <c r="CR34" s="272">
        <f t="shared" si="28"/>
        <v>37.777687162501259</v>
      </c>
      <c r="CS34" s="272">
        <f t="shared" si="95"/>
        <v>7.6433919859696893</v>
      </c>
      <c r="CT34" s="272">
        <f t="shared" si="95"/>
        <v>7.5523677796682369</v>
      </c>
      <c r="CU34" s="272">
        <f t="shared" si="95"/>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6"/>
        <v>44256</v>
      </c>
      <c r="C35" s="193">
        <f t="shared" si="112"/>
        <v>44286</v>
      </c>
      <c r="D35" s="191">
        <f t="shared" si="113"/>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8"/>
        <v>33.708074723943533</v>
      </c>
      <c r="AF35" s="261">
        <f t="shared" si="59"/>
        <v>31.115041620156298</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f t="shared" si="60"/>
        <v>2.5621060278474448</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4"/>
        <v>2.710445386145464</v>
      </c>
      <c r="AS35" s="262">
        <f t="shared" si="115"/>
        <v>2.5167406382426707</v>
      </c>
      <c r="AT35" s="263">
        <f t="shared" ref="AT35:AU35" si="142">(AT50/$AJ50)*$AJ35</f>
        <v>2.7651024820548304</v>
      </c>
      <c r="AU35" s="262">
        <f t="shared" si="142"/>
        <v>2.5343402231254868</v>
      </c>
      <c r="AV35" s="263">
        <f t="shared" si="117"/>
        <v>2.5206759491481447</v>
      </c>
      <c r="AW35" s="262">
        <f t="shared" si="65"/>
        <v>2.3839702145155823</v>
      </c>
      <c r="AX35" s="263">
        <f t="shared" si="118"/>
        <v>2.5166313240508522</v>
      </c>
      <c r="AY35" s="262">
        <f t="shared" si="119"/>
        <v>2.4573830320850996</v>
      </c>
      <c r="AZ35" s="283">
        <f t="shared" si="120"/>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21"/>
        <v>2.5057758511388175</v>
      </c>
      <c r="BK35" s="266">
        <f t="shared" si="122"/>
        <v>2.5206934437344466</v>
      </c>
      <c r="BL35" s="266">
        <f t="shared" si="123"/>
        <v>2.6007502909581728</v>
      </c>
      <c r="BM35" s="266">
        <f t="shared" si="124"/>
        <v>2.6162332577473499</v>
      </c>
      <c r="BN35" s="266">
        <f t="shared" si="125"/>
        <v>2.5608632108946967</v>
      </c>
      <c r="BO35" s="266"/>
      <c r="BP35" s="266">
        <f t="shared" si="126"/>
        <v>2.4844035525734829</v>
      </c>
      <c r="BQ35" s="292">
        <f t="shared" si="127"/>
        <v>2.5057758511388175</v>
      </c>
      <c r="BR35" s="292">
        <f t="shared" si="128"/>
        <v>2.5805059481735895</v>
      </c>
      <c r="BS35" s="292">
        <f t="shared" si="129"/>
        <v>2.3894091368647019</v>
      </c>
      <c r="BT35" s="292">
        <f t="shared" si="130"/>
        <v>2.3777849436463296</v>
      </c>
      <c r="BU35" s="292">
        <f t="shared" si="131"/>
        <v>2.3598379394774613</v>
      </c>
      <c r="BV35" s="292">
        <f t="shared" si="132"/>
        <v>2.4917516129032262</v>
      </c>
      <c r="BW35" s="169"/>
      <c r="BX35" s="148">
        <v>27.857140145632751</v>
      </c>
      <c r="BY35" s="165">
        <v>24.552195534389345</v>
      </c>
      <c r="BZ35" s="165">
        <v>26.738542637264032</v>
      </c>
      <c r="CA35" s="165" t="s">
        <v>264</v>
      </c>
      <c r="CB35" s="165">
        <v>22.940134244400735</v>
      </c>
      <c r="CC35" s="165" t="s">
        <v>264</v>
      </c>
      <c r="CD35" s="165">
        <v>32.62270016771496</v>
      </c>
      <c r="CE35" s="165">
        <v>26.963594575007768</v>
      </c>
      <c r="CF35" s="165">
        <v>28.186798840459677</v>
      </c>
      <c r="CG35" s="170">
        <f t="shared" si="57"/>
        <v>2045</v>
      </c>
      <c r="CH35" s="272" t="e">
        <f t="shared" si="133"/>
        <v>#DIV/0!</v>
      </c>
      <c r="CI35" s="272" t="e">
        <f t="shared" si="134"/>
        <v>#DIV/0!</v>
      </c>
      <c r="CJ35" s="272" t="e">
        <f t="shared" si="135"/>
        <v>#DIV/0!</v>
      </c>
      <c r="CK35" s="272" t="e">
        <f t="shared" si="136"/>
        <v>#DIV/0!</v>
      </c>
      <c r="CL35" s="272" t="e">
        <f t="shared" si="137"/>
        <v>#DIV/0!</v>
      </c>
      <c r="CM35" s="272" t="e">
        <f t="shared" si="138"/>
        <v>#DIV/0!</v>
      </c>
      <c r="CN35" s="272" t="e">
        <f t="shared" si="139"/>
        <v>#DIV/0!</v>
      </c>
      <c r="CO35" s="171">
        <f t="shared" si="25"/>
        <v>2021</v>
      </c>
      <c r="CP35" s="173">
        <f t="shared" si="140"/>
        <v>44256</v>
      </c>
      <c r="CQ35" s="272">
        <f t="shared" si="27"/>
        <v>2.4415503213250815</v>
      </c>
      <c r="CR35" s="272">
        <f t="shared" si="28"/>
        <v>2.3777849436463296</v>
      </c>
      <c r="CS35" s="272">
        <f t="shared" si="95"/>
        <v>2.3995480398354005</v>
      </c>
      <c r="CT35" s="272">
        <f t="shared" si="95"/>
        <v>2.369858253158371</v>
      </c>
      <c r="CU35" s="272">
        <f t="shared" si="95"/>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3">EOMONTH(B36,0)</f>
        <v>44316</v>
      </c>
      <c r="D36" s="191">
        <f t="shared" ref="D36:D38" si="144">B36</f>
        <v>44287</v>
      </c>
      <c r="E36" s="325">
        <v>32.34639</v>
      </c>
      <c r="F36" s="326">
        <v>25.68243</v>
      </c>
      <c r="G36" s="327">
        <v>27.436340000000001</v>
      </c>
      <c r="H36" s="328">
        <v>25.07976</v>
      </c>
      <c r="I36" s="325">
        <v>25.792020000000001</v>
      </c>
      <c r="J36" s="329">
        <v>19.43336</v>
      </c>
      <c r="K36" s="327">
        <v>27.649650000000001</v>
      </c>
      <c r="L36" s="328">
        <v>25.960339999999999</v>
      </c>
      <c r="M36" s="325">
        <v>28.68216</v>
      </c>
      <c r="N36" s="329">
        <v>27.03932</v>
      </c>
      <c r="O36" s="337">
        <f>G36+Sheet1!D30</f>
        <v>25.936340000000001</v>
      </c>
      <c r="P36" s="338">
        <f>H36+Sheet1!E30</f>
        <v>24.07976</v>
      </c>
      <c r="Q36" s="325">
        <v>23.858799999999999</v>
      </c>
      <c r="R36" s="329">
        <v>20.269300000000001</v>
      </c>
      <c r="S36" s="4">
        <v>21.75647</v>
      </c>
      <c r="T36" s="5">
        <v>21.927569999999999</v>
      </c>
      <c r="U36" s="2">
        <v>23.50647</v>
      </c>
      <c r="V36" s="3">
        <v>23.677569999999999</v>
      </c>
      <c r="W36" s="4">
        <v>25.98</v>
      </c>
      <c r="X36" s="5">
        <v>24.143270000000001</v>
      </c>
      <c r="Y36" s="2">
        <v>24.75647</v>
      </c>
      <c r="Z36" s="3">
        <v>23.927569999999999</v>
      </c>
      <c r="AA36" s="327">
        <v>27.156770000000002</v>
      </c>
      <c r="AB36" s="328">
        <v>25.103770000000001</v>
      </c>
      <c r="AC36" s="2">
        <v>24.25647</v>
      </c>
      <c r="AD36" s="73">
        <v>24.427569999999999</v>
      </c>
      <c r="AE36" s="337">
        <f>I36+Sheet1!B30</f>
        <v>26.903670000000002</v>
      </c>
      <c r="AF36" s="339">
        <f>J36+Sheet1!C30</f>
        <v>23.181509999999999</v>
      </c>
      <c r="AG36" s="330">
        <v>3.6519951702087345</v>
      </c>
      <c r="AH36" s="331">
        <v>3.663552116949901</v>
      </c>
      <c r="AI36" s="330">
        <v>3.5133118093147315</v>
      </c>
      <c r="AJ36" s="331">
        <v>3.6173243299852333</v>
      </c>
      <c r="AK36" s="340">
        <v>3.6024992302721794</v>
      </c>
      <c r="AL36" s="341">
        <v>3.8097541242606776</v>
      </c>
      <c r="AM36" s="340">
        <v>3.3949478342894199</v>
      </c>
      <c r="AN36" s="331">
        <v>3.6519951702087345</v>
      </c>
      <c r="AO36" s="332">
        <v>3.2590589810090602</v>
      </c>
      <c r="AP36" s="333">
        <v>3.4324131821265635</v>
      </c>
      <c r="AQ36" s="332">
        <v>2.7852241646212184</v>
      </c>
      <c r="AR36" s="341">
        <v>4.0159712612692617</v>
      </c>
      <c r="AS36" s="340">
        <v>3.7396314026179303</v>
      </c>
      <c r="AT36" s="341">
        <v>4.0159712612692617</v>
      </c>
      <c r="AU36" s="340">
        <v>3.6537940752793467</v>
      </c>
      <c r="AV36" s="341">
        <v>3.6911533265562433</v>
      </c>
      <c r="AW36" s="340">
        <v>3.9814287789378451</v>
      </c>
      <c r="AX36" s="341">
        <v>3.6284431547700233</v>
      </c>
      <c r="AY36" s="340">
        <v>3.5728490308460708</v>
      </c>
      <c r="AZ36" s="341">
        <v>3.6321494296982881</v>
      </c>
      <c r="BA36" s="332">
        <v>3.0625908864092231</v>
      </c>
      <c r="BB36" s="333">
        <v>4.4725383888315831</v>
      </c>
      <c r="BC36" s="15"/>
      <c r="BD36" s="342" t="s">
        <v>273</v>
      </c>
      <c r="BF36" s="151"/>
      <c r="BG36" s="151"/>
      <c r="BH36" s="151"/>
      <c r="BI36" s="150"/>
      <c r="BJ36" s="266">
        <f t="shared" si="6"/>
        <v>3.3220084348094931</v>
      </c>
      <c r="BK36" s="266">
        <f t="shared" si="7"/>
        <v>3.4981993090014876</v>
      </c>
      <c r="BL36" s="266">
        <f t="shared" si="8"/>
        <v>3.4479179491579623</v>
      </c>
      <c r="BM36" s="266">
        <f t="shared" si="9"/>
        <v>3.6307864271770032</v>
      </c>
      <c r="BN36" s="266">
        <f t="shared" si="10"/>
        <v>3.4747280300364869</v>
      </c>
      <c r="BO36" s="266"/>
      <c r="BP36" s="266">
        <f t="shared" si="11"/>
        <v>3.6715400395267497</v>
      </c>
      <c r="BQ36" s="292">
        <f t="shared" si="12"/>
        <v>3.3220084348094931</v>
      </c>
      <c r="BR36" s="292">
        <f t="shared" si="13"/>
        <v>3.7737080000166343</v>
      </c>
      <c r="BS36" s="292">
        <f t="shared" si="14"/>
        <v>3.6565090147745916</v>
      </c>
      <c r="BT36" s="292">
        <f t="shared" si="15"/>
        <v>3.4319557907150657</v>
      </c>
      <c r="BU36" s="292">
        <f t="shared" si="16"/>
        <v>3.6121172322562711</v>
      </c>
      <c r="BV36" s="292">
        <f t="shared" si="17"/>
        <v>3.6626243299852335</v>
      </c>
      <c r="BW36" s="169"/>
      <c r="BX36" s="148">
        <v>29.532717999999996</v>
      </c>
      <c r="BY36" s="165">
        <v>26.441339555555558</v>
      </c>
      <c r="BZ36" s="165">
        <v>23.107252444444441</v>
      </c>
      <c r="CA36" s="165">
        <v>27.988516444444443</v>
      </c>
      <c r="CB36" s="165">
        <v>22.343233333333334</v>
      </c>
      <c r="CC36" s="165">
        <v>26.93638577777778</v>
      </c>
      <c r="CD36" s="165">
        <v>25.332091333333331</v>
      </c>
      <c r="CE36" s="165">
        <v>26.28994777777778</v>
      </c>
      <c r="CF36" s="165">
        <v>25.15245066666667</v>
      </c>
      <c r="CG36" s="170">
        <f t="shared" si="57"/>
        <v>2046</v>
      </c>
      <c r="CH36" s="272" t="e">
        <f t="shared" ref="CH36:CN38" si="145">AVERAGEIF($CO$9:$CO$416,$CG36,CQ$9:CQ$416)</f>
        <v>#DIV/0!</v>
      </c>
      <c r="CI36" s="272" t="e">
        <f t="shared" si="145"/>
        <v>#DIV/0!</v>
      </c>
      <c r="CJ36" s="272" t="e">
        <f t="shared" si="145"/>
        <v>#DIV/0!</v>
      </c>
      <c r="CK36" s="272" t="e">
        <f t="shared" si="145"/>
        <v>#DIV/0!</v>
      </c>
      <c r="CL36" s="272" t="e">
        <f t="shared" si="145"/>
        <v>#DIV/0!</v>
      </c>
      <c r="CM36" s="272" t="e">
        <f t="shared" si="145"/>
        <v>#DIV/0!</v>
      </c>
      <c r="CN36" s="272" t="e">
        <f t="shared" si="145"/>
        <v>#DIV/0!</v>
      </c>
      <c r="CO36" s="171">
        <f t="shared" si="25"/>
        <v>2021</v>
      </c>
      <c r="CP36" s="173">
        <f t="shared" si="26"/>
        <v>44287</v>
      </c>
      <c r="CQ36" s="272">
        <f t="shared" si="27"/>
        <v>3.6183985960409006</v>
      </c>
      <c r="CR36" s="272">
        <f t="shared" si="28"/>
        <v>3.4319557907150657</v>
      </c>
      <c r="CS36" s="272">
        <f t="shared" si="95"/>
        <v>3.6666479177452902</v>
      </c>
      <c r="CT36" s="272">
        <f t="shared" si="95"/>
        <v>3.6221375459371812</v>
      </c>
      <c r="CU36" s="272">
        <f t="shared" si="95"/>
        <v>3.6666479177452902</v>
      </c>
      <c r="CV36" s="272">
        <f t="shared" si="30"/>
        <v>3.5066502753938642</v>
      </c>
      <c r="CW36" s="272">
        <f t="shared" si="31"/>
        <v>3.6512108979361524</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3"/>
        <v>44347</v>
      </c>
      <c r="D37" s="191">
        <f t="shared" si="144"/>
        <v>44317</v>
      </c>
      <c r="E37" s="325">
        <v>29.94115</v>
      </c>
      <c r="F37" s="329">
        <v>21.160309999999999</v>
      </c>
      <c r="G37" s="327">
        <v>29.319900000000001</v>
      </c>
      <c r="H37" s="328">
        <v>26.033660000000001</v>
      </c>
      <c r="I37" s="325">
        <v>23.54449</v>
      </c>
      <c r="J37" s="329">
        <v>15.06678</v>
      </c>
      <c r="K37" s="327">
        <v>29.513110000000001</v>
      </c>
      <c r="L37" s="328">
        <v>23.835460000000001</v>
      </c>
      <c r="M37" s="325">
        <v>30.55433</v>
      </c>
      <c r="N37" s="329">
        <v>24.947430000000001</v>
      </c>
      <c r="O37" s="337">
        <f>G37+Sheet1!D31</f>
        <v>26.819900000000001</v>
      </c>
      <c r="P37" s="338">
        <f>H37+Sheet1!E31</f>
        <v>24.033660000000001</v>
      </c>
      <c r="Q37" s="325">
        <v>26.123090000000001</v>
      </c>
      <c r="R37" s="329">
        <v>22.191120000000002</v>
      </c>
      <c r="S37" s="4">
        <v>24.48047</v>
      </c>
      <c r="T37" s="5">
        <v>20.95853</v>
      </c>
      <c r="U37" s="2">
        <v>25.23047</v>
      </c>
      <c r="V37" s="3">
        <v>23.95853</v>
      </c>
      <c r="W37" s="4">
        <v>18.547699999999999</v>
      </c>
      <c r="X37" s="5">
        <v>12.31433</v>
      </c>
      <c r="Y37" s="2">
        <v>25.98047</v>
      </c>
      <c r="Z37" s="3">
        <v>25.20853</v>
      </c>
      <c r="AA37" s="327">
        <v>28.052019999999999</v>
      </c>
      <c r="AB37" s="328">
        <v>26.427600000000002</v>
      </c>
      <c r="AC37" s="2">
        <v>25.98047</v>
      </c>
      <c r="AD37" s="73">
        <v>23.95853</v>
      </c>
      <c r="AE37" s="337">
        <f>I37+Sheet1!B31</f>
        <v>26.992989999999999</v>
      </c>
      <c r="AF37" s="339">
        <f>J37+Sheet1!C31</f>
        <v>20.801679999999998</v>
      </c>
      <c r="AG37" s="330">
        <v>3.5942104365028995</v>
      </c>
      <c r="AH37" s="331">
        <v>3.5942104365028995</v>
      </c>
      <c r="AI37" s="330">
        <v>3.3515145549383951</v>
      </c>
      <c r="AJ37" s="331">
        <v>3.3861853951618963</v>
      </c>
      <c r="AK37" s="340">
        <v>3.3651357553245869</v>
      </c>
      <c r="AL37" s="341">
        <v>3.5381637947872733</v>
      </c>
      <c r="AM37" s="340">
        <v>2.9336181386597366</v>
      </c>
      <c r="AN37" s="331">
        <v>3.4208562353853966</v>
      </c>
      <c r="AO37" s="332">
        <v>3.2821728744913936</v>
      </c>
      <c r="AP37" s="333">
        <v>3.3168437147148948</v>
      </c>
      <c r="AQ37" s="332">
        <v>2.7967811113623848</v>
      </c>
      <c r="AR37" s="341">
        <v>3.7322414740872691</v>
      </c>
      <c r="AS37" s="340">
        <v>3.4796457960395517</v>
      </c>
      <c r="AT37" s="341">
        <v>3.8024069402116347</v>
      </c>
      <c r="AU37" s="340">
        <v>3.5039230473185823</v>
      </c>
      <c r="AV37" s="341">
        <v>3.4835750621425166</v>
      </c>
      <c r="AW37" s="340">
        <v>3.1413079183878598</v>
      </c>
      <c r="AX37" s="341">
        <v>3.4793651341750547</v>
      </c>
      <c r="AY37" s="340">
        <v>3.4002184883867699</v>
      </c>
      <c r="AZ37" s="341">
        <v>3.4598591345924805</v>
      </c>
      <c r="BA37" s="332">
        <v>3.0857047798915569</v>
      </c>
      <c r="BB37" s="333">
        <v>4.4263106018669154</v>
      </c>
      <c r="BC37" s="15"/>
      <c r="BD37" s="343" t="s">
        <v>274</v>
      </c>
      <c r="BF37" s="151"/>
      <c r="BG37" s="151"/>
      <c r="BH37" s="151"/>
      <c r="BI37" s="150"/>
      <c r="BJ37" s="266">
        <f t="shared" si="6"/>
        <v>3.3455005513684251</v>
      </c>
      <c r="BK37" s="266">
        <f t="shared" si="7"/>
        <v>3.3807387262068245</v>
      </c>
      <c r="BL37" s="266">
        <f t="shared" si="8"/>
        <v>3.472300412893834</v>
      </c>
      <c r="BM37" s="266">
        <f t="shared" si="9"/>
        <v>3.5088741084976425</v>
      </c>
      <c r="BN37" s="266">
        <f t="shared" si="10"/>
        <v>3.4268534497416816</v>
      </c>
      <c r="BO37" s="266"/>
      <c r="BP37" s="266">
        <f t="shared" si="11"/>
        <v>3.4371905162343062</v>
      </c>
      <c r="BQ37" s="292">
        <f t="shared" si="12"/>
        <v>3.3455005513684251</v>
      </c>
      <c r="BR37" s="292">
        <f t="shared" si="13"/>
        <v>3.5355682126738088</v>
      </c>
      <c r="BS37" s="292">
        <f t="shared" si="14"/>
        <v>3.415848490646443</v>
      </c>
      <c r="BT37" s="292">
        <f t="shared" si="15"/>
        <v>2.9689128361535047</v>
      </c>
      <c r="BU37" s="292">
        <f t="shared" si="16"/>
        <v>3.3742715847197102</v>
      </c>
      <c r="BV37" s="292">
        <f t="shared" si="17"/>
        <v>3.4314853951618964</v>
      </c>
      <c r="BW37" s="169"/>
      <c r="BX37" s="148">
        <v>25.881191720430106</v>
      </c>
      <c r="BY37" s="165">
        <v>27.800455698924733</v>
      </c>
      <c r="BZ37" s="165">
        <v>19.624688602150538</v>
      </c>
      <c r="CA37" s="165">
        <v>27.961892365591403</v>
      </c>
      <c r="CB37" s="165">
        <v>24.305082365591399</v>
      </c>
      <c r="CC37" s="165">
        <v>26.88796</v>
      </c>
      <c r="CD37" s="165">
        <v>24.13034129032258</v>
      </c>
      <c r="CE37" s="165">
        <v>27.300944086021506</v>
      </c>
      <c r="CF37" s="165">
        <v>25.531638494623657</v>
      </c>
      <c r="CG37" s="170">
        <f t="shared" si="57"/>
        <v>2047</v>
      </c>
      <c r="CH37" s="272" t="e">
        <f t="shared" si="145"/>
        <v>#DIV/0!</v>
      </c>
      <c r="CI37" s="272" t="e">
        <f t="shared" si="145"/>
        <v>#DIV/0!</v>
      </c>
      <c r="CJ37" s="272" t="e">
        <f t="shared" si="145"/>
        <v>#DIV/0!</v>
      </c>
      <c r="CK37" s="272" t="e">
        <f t="shared" si="145"/>
        <v>#DIV/0!</v>
      </c>
      <c r="CL37" s="272" t="e">
        <f t="shared" si="145"/>
        <v>#DIV/0!</v>
      </c>
      <c r="CM37" s="272" t="e">
        <f t="shared" si="145"/>
        <v>#DIV/0!</v>
      </c>
      <c r="CN37" s="272" t="e">
        <f t="shared" si="145"/>
        <v>#DIV/0!</v>
      </c>
      <c r="CO37" s="171">
        <f t="shared" si="25"/>
        <v>2021</v>
      </c>
      <c r="CP37" s="173">
        <f t="shared" si="26"/>
        <v>44317</v>
      </c>
      <c r="CQ37" s="272">
        <f t="shared" si="27"/>
        <v>3.4526736606969117</v>
      </c>
      <c r="CR37" s="272">
        <f t="shared" si="28"/>
        <v>2.9689128361535047</v>
      </c>
      <c r="CS37" s="272">
        <f t="shared" si="95"/>
        <v>3.4259873936171421</v>
      </c>
      <c r="CT37" s="272">
        <f t="shared" si="95"/>
        <v>3.3842918984006198</v>
      </c>
      <c r="CU37" s="272">
        <f t="shared" si="95"/>
        <v>3.4259873936171421</v>
      </c>
      <c r="CV37" s="272">
        <f t="shared" si="30"/>
        <v>3.0352129638036875</v>
      </c>
      <c r="CW37" s="272">
        <f t="shared" si="31"/>
        <v>3.4190504571734595</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6">C37+1</f>
        <v>44348</v>
      </c>
      <c r="C38" s="193">
        <f t="shared" si="143"/>
        <v>44377</v>
      </c>
      <c r="D38" s="191">
        <f t="shared" si="144"/>
        <v>44348</v>
      </c>
      <c r="E38" s="325">
        <v>35.457720000000002</v>
      </c>
      <c r="F38" s="329">
        <v>26.79345</v>
      </c>
      <c r="G38" s="327">
        <v>38.576630000000002</v>
      </c>
      <c r="H38" s="328">
        <v>30.789929999999998</v>
      </c>
      <c r="I38" s="325">
        <v>28.894300000000001</v>
      </c>
      <c r="J38" s="329">
        <v>20.52966</v>
      </c>
      <c r="K38" s="327">
        <v>35.488460000000003</v>
      </c>
      <c r="L38" s="328">
        <v>31.56259</v>
      </c>
      <c r="M38" s="325">
        <v>36.266930000000002</v>
      </c>
      <c r="N38" s="329">
        <v>32.86148</v>
      </c>
      <c r="O38" s="337">
        <f>G38+Sheet1!D32</f>
        <v>37.576630000000002</v>
      </c>
      <c r="P38" s="338">
        <f>H38+Sheet1!E32</f>
        <v>29.789929999999998</v>
      </c>
      <c r="Q38" s="325">
        <v>35.387700000000002</v>
      </c>
      <c r="R38" s="329">
        <v>26.370899999999999</v>
      </c>
      <c r="S38" s="4">
        <v>79.255359999999996</v>
      </c>
      <c r="T38" s="5">
        <v>40.858899999999998</v>
      </c>
      <c r="U38" s="2">
        <v>80.255359999999996</v>
      </c>
      <c r="V38" s="3">
        <v>37.858899999999998</v>
      </c>
      <c r="W38" s="4">
        <v>24.35127</v>
      </c>
      <c r="X38" s="5">
        <v>12.365</v>
      </c>
      <c r="Y38" s="2">
        <v>82.255359999999996</v>
      </c>
      <c r="Z38" s="3">
        <v>39.858899999999998</v>
      </c>
      <c r="AA38" s="327">
        <v>35.983600000000003</v>
      </c>
      <c r="AB38" s="328">
        <v>29.551780000000001</v>
      </c>
      <c r="AC38" s="2">
        <v>78.755359999999996</v>
      </c>
      <c r="AD38" s="73">
        <v>37.358899999999998</v>
      </c>
      <c r="AE38" s="337">
        <f>I38+Sheet1!B32</f>
        <v>35.654399999999995</v>
      </c>
      <c r="AF38" s="339">
        <f>J38+Sheet1!C32</f>
        <v>29.82056</v>
      </c>
      <c r="AG38" s="330">
        <v>3.5248687560558984</v>
      </c>
      <c r="AH38" s="331">
        <v>3.5942104365028995</v>
      </c>
      <c r="AI38" s="330">
        <v>3.3284006614560613</v>
      </c>
      <c r="AJ38" s="331">
        <v>3.2706159277502271</v>
      </c>
      <c r="AK38" s="340">
        <v>3.2513920880495006</v>
      </c>
      <c r="AL38" s="341">
        <v>3.411847070084896</v>
      </c>
      <c r="AM38" s="340">
        <v>2.6522490840435329</v>
      </c>
      <c r="AN38" s="331">
        <v>3.3168437147148948</v>
      </c>
      <c r="AO38" s="332">
        <v>3.1897173005620587</v>
      </c>
      <c r="AP38" s="333">
        <v>3.293729821232561</v>
      </c>
      <c r="AQ38" s="332">
        <v>2.8892366852917202</v>
      </c>
      <c r="AR38" s="341">
        <v>3.5919103686150322</v>
      </c>
      <c r="AS38" s="340">
        <v>3.358276636785539</v>
      </c>
      <c r="AT38" s="341">
        <v>3.6559898342841191</v>
      </c>
      <c r="AU38" s="340">
        <v>3.3817297212204247</v>
      </c>
      <c r="AV38" s="341">
        <v>3.3612242922063169</v>
      </c>
      <c r="AW38" s="340">
        <v>2.8402582363166355</v>
      </c>
      <c r="AX38" s="341">
        <v>3.3580203189228626</v>
      </c>
      <c r="AY38" s="340">
        <v>3.2834318208840441</v>
      </c>
      <c r="AZ38" s="341">
        <v>3.2097404353645942</v>
      </c>
      <c r="BA38" s="332">
        <v>2.993249205962222</v>
      </c>
      <c r="BB38" s="333">
        <v>4.2760702942317463</v>
      </c>
      <c r="BC38" s="15"/>
      <c r="BD38" s="151" t="s">
        <v>275</v>
      </c>
      <c r="BF38" s="151"/>
      <c r="BG38" s="151"/>
      <c r="BH38" s="151"/>
      <c r="BI38" s="150"/>
      <c r="BJ38" s="266">
        <f t="shared" si="6"/>
        <v>3.2515320851326952</v>
      </c>
      <c r="BK38" s="266">
        <f t="shared" si="7"/>
        <v>3.3572466096478921</v>
      </c>
      <c r="BL38" s="266">
        <f t="shared" si="8"/>
        <v>3.3747705579503462</v>
      </c>
      <c r="BM38" s="266">
        <f t="shared" si="9"/>
        <v>3.4844916447617709</v>
      </c>
      <c r="BN38" s="266">
        <f t="shared" si="10"/>
        <v>3.3670102243731765</v>
      </c>
      <c r="BO38" s="266"/>
      <c r="BP38" s="266">
        <f t="shared" si="11"/>
        <v>3.3200157545880837</v>
      </c>
      <c r="BQ38" s="292">
        <f t="shared" si="12"/>
        <v>3.2515320851326952</v>
      </c>
      <c r="BR38" s="292">
        <f t="shared" si="13"/>
        <v>3.4284053083695381</v>
      </c>
      <c r="BS38" s="292">
        <f t="shared" si="14"/>
        <v>3.300524890043091</v>
      </c>
      <c r="BT38" s="292">
        <f t="shared" si="15"/>
        <v>2.6864988497877476</v>
      </c>
      <c r="BU38" s="292">
        <f t="shared" si="16"/>
        <v>3.2602968621883721</v>
      </c>
      <c r="BV38" s="292">
        <f t="shared" si="17"/>
        <v>3.3159159277502273</v>
      </c>
      <c r="BW38" s="169"/>
      <c r="BX38" s="148">
        <v>31.799472666666666</v>
      </c>
      <c r="BY38" s="165">
        <v>35.288912222222223</v>
      </c>
      <c r="BZ38" s="165">
        <v>25.362563111111111</v>
      </c>
      <c r="CA38" s="165">
        <v>34.829073333333334</v>
      </c>
      <c r="CB38" s="165">
        <v>31.580606666666668</v>
      </c>
      <c r="CC38" s="165">
        <v>33.83087044444445</v>
      </c>
      <c r="CD38" s="165">
        <v>33.191223111111107</v>
      </c>
      <c r="CE38" s="165">
        <v>33.26794266666667</v>
      </c>
      <c r="CF38" s="165">
        <v>34.288912222222223</v>
      </c>
      <c r="CG38" s="170">
        <f t="shared" si="57"/>
        <v>2048</v>
      </c>
      <c r="CH38" s="272" t="e">
        <f t="shared" si="145"/>
        <v>#DIV/0!</v>
      </c>
      <c r="CI38" s="272" t="e">
        <f t="shared" si="145"/>
        <v>#DIV/0!</v>
      </c>
      <c r="CJ38" s="272" t="e">
        <f t="shared" si="145"/>
        <v>#DIV/0!</v>
      </c>
      <c r="CK38" s="272" t="e">
        <f t="shared" si="145"/>
        <v>#DIV/0!</v>
      </c>
      <c r="CL38" s="272" t="e">
        <f t="shared" si="145"/>
        <v>#DIV/0!</v>
      </c>
      <c r="CM38" s="272" t="e">
        <f t="shared" si="145"/>
        <v>#DIV/0!</v>
      </c>
      <c r="CN38" s="272" t="e">
        <f t="shared" si="145"/>
        <v>#DIV/0!</v>
      </c>
      <c r="CO38" s="171">
        <f t="shared" si="25"/>
        <v>2021</v>
      </c>
      <c r="CP38" s="173">
        <f t="shared" si="26"/>
        <v>44348</v>
      </c>
      <c r="CQ38" s="272">
        <f t="shared" si="27"/>
        <v>3.4289986699334847</v>
      </c>
      <c r="CR38" s="272">
        <f t="shared" si="28"/>
        <v>2.6864988497877476</v>
      </c>
      <c r="CS38" s="272">
        <f t="shared" si="95"/>
        <v>3.3106637930137897</v>
      </c>
      <c r="CT38" s="272">
        <f t="shared" si="95"/>
        <v>3.2703171758692822</v>
      </c>
      <c r="CU38" s="272">
        <f t="shared" si="95"/>
        <v>3.3106637930137897</v>
      </c>
      <c r="CV38" s="272">
        <f t="shared" si="30"/>
        <v>2.7476791849692739</v>
      </c>
      <c r="CW38" s="272">
        <f t="shared" si="31"/>
        <v>3.3029702367921123</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7">C38+1</f>
        <v>44378</v>
      </c>
      <c r="C39" s="193">
        <f t="shared" ref="C39:C96" si="148">EOMONTH(B39,0)</f>
        <v>44408</v>
      </c>
      <c r="D39" s="191">
        <f t="shared" ref="D39:D97" si="149">B39</f>
        <v>44378</v>
      </c>
      <c r="E39" s="325">
        <v>46.904139999999998</v>
      </c>
      <c r="F39" s="329">
        <v>34.473419999999997</v>
      </c>
      <c r="G39" s="327">
        <v>50.46557</v>
      </c>
      <c r="H39" s="328">
        <v>38.157470000000004</v>
      </c>
      <c r="I39" s="325">
        <v>39.929870000000001</v>
      </c>
      <c r="J39" s="329">
        <v>27.95214</v>
      </c>
      <c r="K39" s="327">
        <v>45.045389999999998</v>
      </c>
      <c r="L39" s="328">
        <v>38.664169999999999</v>
      </c>
      <c r="M39" s="325">
        <v>46.595460000000003</v>
      </c>
      <c r="N39" s="329">
        <v>40.157809999999998</v>
      </c>
      <c r="O39" s="337">
        <f>G39+Sheet1!D33</f>
        <v>54.96557</v>
      </c>
      <c r="P39" s="338">
        <f>H39+Sheet1!E33</f>
        <v>39.157470000000004</v>
      </c>
      <c r="Q39" s="325">
        <v>47.732280000000003</v>
      </c>
      <c r="R39" s="329">
        <v>32.340409999999999</v>
      </c>
      <c r="S39" s="4">
        <v>235.21430000000001</v>
      </c>
      <c r="T39" s="5">
        <v>62.139629999999997</v>
      </c>
      <c r="U39" s="2">
        <v>237.71430000000001</v>
      </c>
      <c r="V39" s="3">
        <v>62.139629999999997</v>
      </c>
      <c r="W39" s="4">
        <v>68.896429999999995</v>
      </c>
      <c r="X39" s="5">
        <v>30.899429999999999</v>
      </c>
      <c r="Y39" s="2">
        <v>236.21430000000001</v>
      </c>
      <c r="Z39" s="3">
        <v>62.139629999999997</v>
      </c>
      <c r="AA39" s="327">
        <v>48.634399999999999</v>
      </c>
      <c r="AB39" s="328">
        <v>34.90795</v>
      </c>
      <c r="AC39" s="2">
        <v>234.21430000000001</v>
      </c>
      <c r="AD39" s="73">
        <v>60.639629999999997</v>
      </c>
      <c r="AE39" s="337">
        <f>I39+Sheet1!B33</f>
        <v>47.334869999999995</v>
      </c>
      <c r="AF39" s="339">
        <f>J39+Sheet1!C33</f>
        <v>34.03219</v>
      </c>
      <c r="AG39" s="330">
        <v>3.5017548625735646</v>
      </c>
      <c r="AH39" s="331">
        <v>3.9755896789614069</v>
      </c>
      <c r="AI39" s="330">
        <v>3.3515145549383951</v>
      </c>
      <c r="AJ39" s="331">
        <v>3.3168437147148948</v>
      </c>
      <c r="AK39" s="340">
        <v>3.2988954262153558</v>
      </c>
      <c r="AL39" s="341">
        <v>3.4522934652580863</v>
      </c>
      <c r="AM39" s="340">
        <v>2.4702827738199495</v>
      </c>
      <c r="AN39" s="331">
        <v>3.374628448420729</v>
      </c>
      <c r="AO39" s="332">
        <v>3.2243881407855595</v>
      </c>
      <c r="AP39" s="333">
        <v>3.4208562353853966</v>
      </c>
      <c r="AQ39" s="332">
        <v>2.912350578774054</v>
      </c>
      <c r="AR39" s="341">
        <v>3.6245970348536654</v>
      </c>
      <c r="AS39" s="340">
        <v>3.4020382574593757</v>
      </c>
      <c r="AT39" s="341">
        <v>3.6844246631854638</v>
      </c>
      <c r="AU39" s="340">
        <v>3.4258496535354315</v>
      </c>
      <c r="AV39" s="341">
        <v>3.40383308630933</v>
      </c>
      <c r="AW39" s="340">
        <v>2.6454580695754553</v>
      </c>
      <c r="AX39" s="341">
        <v>3.4017989469460486</v>
      </c>
      <c r="AY39" s="340">
        <v>3.3288092403812546</v>
      </c>
      <c r="AZ39" s="341">
        <v>3.1523177368024498</v>
      </c>
      <c r="BA39" s="332">
        <v>3.0163630994445554</v>
      </c>
      <c r="BB39" s="333">
        <v>4.345411974678747</v>
      </c>
      <c r="BC39" s="15"/>
      <c r="BD39" s="1"/>
      <c r="BE39" s="151"/>
      <c r="BF39" s="151"/>
      <c r="BG39" s="151"/>
      <c r="BH39" s="151"/>
      <c r="BI39" s="151"/>
      <c r="BJ39" s="266">
        <f t="shared" si="6"/>
        <v>3.2867702599710942</v>
      </c>
      <c r="BK39" s="266">
        <f t="shared" si="7"/>
        <v>3.4864532507220209</v>
      </c>
      <c r="BL39" s="266">
        <f t="shared" si="8"/>
        <v>3.4113442535541543</v>
      </c>
      <c r="BM39" s="266">
        <f t="shared" si="9"/>
        <v>3.6185951953090667</v>
      </c>
      <c r="BN39" s="266">
        <f t="shared" si="10"/>
        <v>3.4507907398890838</v>
      </c>
      <c r="BO39" s="266"/>
      <c r="BP39" s="266">
        <f t="shared" si="11"/>
        <v>3.3668856592465728</v>
      </c>
      <c r="BQ39" s="292">
        <f t="shared" si="12"/>
        <v>3.2867702599710942</v>
      </c>
      <c r="BR39" s="292">
        <f t="shared" si="13"/>
        <v>3.4879402552052436</v>
      </c>
      <c r="BS39" s="292">
        <f t="shared" si="14"/>
        <v>3.34868806368788</v>
      </c>
      <c r="BT39" s="292">
        <f t="shared" si="15"/>
        <v>2.5038567638461804</v>
      </c>
      <c r="BU39" s="292">
        <f t="shared" si="16"/>
        <v>3.3078966971195918</v>
      </c>
      <c r="BV39" s="292">
        <f t="shared" si="17"/>
        <v>3.3621437147148949</v>
      </c>
      <c r="BW39" s="169"/>
      <c r="BX39" s="148">
        <v>41.423930107526878</v>
      </c>
      <c r="BY39" s="165">
        <v>45.039418387096781</v>
      </c>
      <c r="BZ39" s="165">
        <v>34.649365376344093</v>
      </c>
      <c r="CA39" s="165">
        <v>43.75735623655914</v>
      </c>
      <c r="CB39" s="165">
        <v>40.946616881720431</v>
      </c>
      <c r="CC39" s="165">
        <v>42.232163978494619</v>
      </c>
      <c r="CD39" s="165">
        <v>41.470247634408601</v>
      </c>
      <c r="CE39" s="165">
        <v>42.582954301075269</v>
      </c>
      <c r="CF39" s="165">
        <v>47.996407634408598</v>
      </c>
      <c r="CG39" s="170">
        <f t="shared" si="57"/>
        <v>2049</v>
      </c>
      <c r="CH39" s="272" t="e">
        <f t="shared" ref="CH39" si="150">AVERAGEIF($CO$9:$CO$416,$CG39,CQ$9:CQ$416)</f>
        <v>#DIV/0!</v>
      </c>
      <c r="CI39" s="272" t="e">
        <f t="shared" ref="CI39" si="151">AVERAGEIF($CO$9:$CO$416,$CG39,CR$9:CR$416)</f>
        <v>#DIV/0!</v>
      </c>
      <c r="CJ39" s="272" t="e">
        <f t="shared" ref="CJ39" si="152">AVERAGEIF($CO$9:$CO$416,$CG39,CS$9:CS$416)</f>
        <v>#DIV/0!</v>
      </c>
      <c r="CK39" s="272" t="e">
        <f t="shared" ref="CK39" si="153">AVERAGEIF($CO$9:$CO$416,$CG39,CT$9:CT$416)</f>
        <v>#DIV/0!</v>
      </c>
      <c r="CL39" s="272" t="e">
        <f t="shared" ref="CL39" si="154">AVERAGEIF($CO$9:$CO$416,$CG39,CU$9:CU$416)</f>
        <v>#DIV/0!</v>
      </c>
      <c r="CM39" s="272" t="e">
        <f t="shared" ref="CM39" si="155">AVERAGEIF($CO$9:$CO$416,$CG39,CV$9:CV$416)</f>
        <v>#DIV/0!</v>
      </c>
      <c r="CN39" s="272" t="e">
        <f t="shared" ref="CN39" si="156">AVERAGEIF($CO$9:$CO$416,$CG39,CW$9:CW$416)</f>
        <v>#DIV/0!</v>
      </c>
      <c r="CO39" s="171">
        <f t="shared" si="25"/>
        <v>2021</v>
      </c>
      <c r="CP39" s="173">
        <f t="shared" si="26"/>
        <v>44378</v>
      </c>
      <c r="CQ39" s="272">
        <f t="shared" si="27"/>
        <v>3.4526736606969117</v>
      </c>
      <c r="CR39" s="272">
        <f t="shared" si="28"/>
        <v>2.5038567638461804</v>
      </c>
      <c r="CS39" s="272">
        <f t="shared" si="95"/>
        <v>3.3588269666585786</v>
      </c>
      <c r="CT39" s="272">
        <f t="shared" si="95"/>
        <v>3.3179170108005018</v>
      </c>
      <c r="CU39" s="272">
        <f t="shared" si="95"/>
        <v>3.3588269666585786</v>
      </c>
      <c r="CV39" s="272">
        <f t="shared" si="30"/>
        <v>2.5617260393025969</v>
      </c>
      <c r="CW39" s="272">
        <f t="shared" si="31"/>
        <v>3.3494023249446512</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7"/>
        <v>44409</v>
      </c>
      <c r="C40" s="193">
        <f t="shared" si="148"/>
        <v>44439</v>
      </c>
      <c r="D40" s="191">
        <f t="shared" si="149"/>
        <v>44409</v>
      </c>
      <c r="E40" s="325">
        <v>50.671599999999998</v>
      </c>
      <c r="F40" s="329">
        <v>37.271520000000002</v>
      </c>
      <c r="G40" s="327">
        <v>49.57367</v>
      </c>
      <c r="H40" s="328">
        <v>38.451039999999999</v>
      </c>
      <c r="I40" s="325">
        <v>43.544080000000001</v>
      </c>
      <c r="J40" s="329">
        <v>30.649319999999999</v>
      </c>
      <c r="K40" s="327">
        <v>47.705289999999998</v>
      </c>
      <c r="L40" s="328">
        <v>39.711199999999998</v>
      </c>
      <c r="M40" s="325">
        <v>49.506149999999998</v>
      </c>
      <c r="N40" s="329">
        <v>41.285670000000003</v>
      </c>
      <c r="O40" s="337">
        <f>G40+Sheet1!D34</f>
        <v>53.57367</v>
      </c>
      <c r="P40" s="338">
        <f>H40+Sheet1!E34</f>
        <v>38.951039999999999</v>
      </c>
      <c r="Q40" s="325">
        <v>44.777679999999997</v>
      </c>
      <c r="R40" s="329">
        <v>32.751989999999999</v>
      </c>
      <c r="S40" s="4">
        <v>215.52250000000001</v>
      </c>
      <c r="T40" s="5">
        <v>65.187529999999995</v>
      </c>
      <c r="U40" s="2">
        <v>217.52250000000001</v>
      </c>
      <c r="V40" s="3">
        <v>65.687529999999995</v>
      </c>
      <c r="W40" s="4">
        <v>93.619370000000004</v>
      </c>
      <c r="X40" s="5">
        <v>39.457700000000003</v>
      </c>
      <c r="Y40" s="2">
        <v>215.52250000000001</v>
      </c>
      <c r="Z40" s="3">
        <v>66.187529999999995</v>
      </c>
      <c r="AA40" s="327">
        <v>45.243000000000002</v>
      </c>
      <c r="AB40" s="328">
        <v>35.335500000000003</v>
      </c>
      <c r="AC40" s="2">
        <v>214.52250000000001</v>
      </c>
      <c r="AD40" s="73">
        <v>64.687529999999995</v>
      </c>
      <c r="AE40" s="337">
        <f>I40+Sheet1!B34</f>
        <v>48.997080000000004</v>
      </c>
      <c r="AF40" s="339">
        <f>J40+Sheet1!C34</f>
        <v>34.675370000000001</v>
      </c>
      <c r="AG40" s="330">
        <v>3.5595395962793992</v>
      </c>
      <c r="AH40" s="331">
        <v>4.1027160931142426</v>
      </c>
      <c r="AI40" s="330">
        <v>3.4439701288677305</v>
      </c>
      <c r="AJ40" s="331">
        <v>3.4555270756088974</v>
      </c>
      <c r="AK40" s="340">
        <v>3.4375482666827324</v>
      </c>
      <c r="AL40" s="341">
        <v>3.593124893257146</v>
      </c>
      <c r="AM40" s="340">
        <v>2.2599362820189302</v>
      </c>
      <c r="AN40" s="331">
        <v>3.5133118093147315</v>
      </c>
      <c r="AO40" s="332">
        <v>3.2243881407855595</v>
      </c>
      <c r="AP40" s="333">
        <v>3.4555270756088974</v>
      </c>
      <c r="AQ40" s="332">
        <v>2.912350578774054</v>
      </c>
      <c r="AR40" s="341">
        <v>3.7676391985671205</v>
      </c>
      <c r="AS40" s="340">
        <v>3.54266436953771</v>
      </c>
      <c r="AT40" s="341">
        <v>3.8275685616543367</v>
      </c>
      <c r="AU40" s="340">
        <v>3.5673552671296438</v>
      </c>
      <c r="AV40" s="341">
        <v>3.5438629567994542</v>
      </c>
      <c r="AW40" s="340">
        <v>2.4219852798067638</v>
      </c>
      <c r="AX40" s="341">
        <v>3.5424246520853608</v>
      </c>
      <c r="AY40" s="340">
        <v>3.4675129482263407</v>
      </c>
      <c r="AZ40" s="341">
        <v>3.1319085149379289</v>
      </c>
      <c r="BA40" s="332">
        <v>3.0163630994445554</v>
      </c>
      <c r="BB40" s="333">
        <v>4.4147536551257485</v>
      </c>
      <c r="BC40" s="15"/>
      <c r="BD40" s="1"/>
      <c r="BE40" s="151"/>
      <c r="BF40" s="151"/>
      <c r="BG40" s="151"/>
      <c r="BH40" s="151"/>
      <c r="BI40" s="151"/>
      <c r="BJ40" s="266">
        <f t="shared" si="6"/>
        <v>3.2867702599710942</v>
      </c>
      <c r="BK40" s="266">
        <f t="shared" si="7"/>
        <v>3.5216914255604199</v>
      </c>
      <c r="BL40" s="266">
        <f t="shared" si="8"/>
        <v>3.4113442535541543</v>
      </c>
      <c r="BM40" s="266">
        <f t="shared" si="9"/>
        <v>3.6551688909128752</v>
      </c>
      <c r="BN40" s="266">
        <f t="shared" si="10"/>
        <v>3.4687437074996357</v>
      </c>
      <c r="BO40" s="266"/>
      <c r="BP40" s="266">
        <f t="shared" si="11"/>
        <v>3.5074953732220395</v>
      </c>
      <c r="BQ40" s="292">
        <f t="shared" si="12"/>
        <v>3.2867702599710942</v>
      </c>
      <c r="BR40" s="292">
        <f t="shared" si="13"/>
        <v>3.6308241276109388</v>
      </c>
      <c r="BS40" s="292">
        <f t="shared" si="14"/>
        <v>3.4892668332989278</v>
      </c>
      <c r="BT40" s="292">
        <f t="shared" si="15"/>
        <v>2.2927290996877749</v>
      </c>
      <c r="BU40" s="292">
        <f t="shared" si="16"/>
        <v>3.446831192542815</v>
      </c>
      <c r="BV40" s="292">
        <f t="shared" si="17"/>
        <v>3.5008270756088975</v>
      </c>
      <c r="BW40" s="169"/>
      <c r="BX40" s="148">
        <v>44.764037849462369</v>
      </c>
      <c r="BY40" s="165">
        <v>44.670144946236562</v>
      </c>
      <c r="BZ40" s="165">
        <v>37.859293333333333</v>
      </c>
      <c r="CA40" s="165">
        <v>45.88206741935484</v>
      </c>
      <c r="CB40" s="165">
        <v>39.476031720430107</v>
      </c>
      <c r="CC40" s="165">
        <v>44.181013763440859</v>
      </c>
      <c r="CD40" s="165">
        <v>42.683207849462363</v>
      </c>
      <c r="CE40" s="165">
        <v>40.875177419354841</v>
      </c>
      <c r="CF40" s="165">
        <v>47.127134193548393</v>
      </c>
      <c r="CG40" s="170"/>
      <c r="CH40" s="272"/>
      <c r="CI40" s="272"/>
      <c r="CJ40" s="272"/>
      <c r="CK40" s="272"/>
      <c r="CL40" s="272"/>
      <c r="CM40" s="272"/>
      <c r="CN40" s="272"/>
      <c r="CO40" s="171">
        <f t="shared" si="25"/>
        <v>2021</v>
      </c>
      <c r="CP40" s="173">
        <f t="shared" si="26"/>
        <v>44409</v>
      </c>
      <c r="CQ40" s="272">
        <f t="shared" si="27"/>
        <v>3.5473736237506199</v>
      </c>
      <c r="CR40" s="272">
        <f t="shared" si="28"/>
        <v>2.2927290996877749</v>
      </c>
      <c r="CS40" s="272">
        <f t="shared" si="95"/>
        <v>3.4994057362696265</v>
      </c>
      <c r="CT40" s="272">
        <f t="shared" si="95"/>
        <v>3.4568515062237251</v>
      </c>
      <c r="CU40" s="272">
        <f t="shared" si="95"/>
        <v>3.4994057362696265</v>
      </c>
      <c r="CV40" s="272">
        <f t="shared" si="30"/>
        <v>2.3467709095190177</v>
      </c>
      <c r="CW40" s="272">
        <f t="shared" si="31"/>
        <v>3.4886985894022673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7"/>
        <v>44440</v>
      </c>
      <c r="C41" s="193">
        <f t="shared" si="148"/>
        <v>44469</v>
      </c>
      <c r="D41" s="191">
        <f t="shared" si="149"/>
        <v>44440</v>
      </c>
      <c r="E41" s="325">
        <v>40.917909999999999</v>
      </c>
      <c r="F41" s="329">
        <v>33.475470000000001</v>
      </c>
      <c r="G41" s="327">
        <v>46.166559999999997</v>
      </c>
      <c r="H41" s="328">
        <v>36.800960000000003</v>
      </c>
      <c r="I41" s="325">
        <v>34.203380000000003</v>
      </c>
      <c r="J41" s="329">
        <v>27.006540000000001</v>
      </c>
      <c r="K41" s="327">
        <v>45.203000000000003</v>
      </c>
      <c r="L41" s="328">
        <v>40.026389999999999</v>
      </c>
      <c r="M41" s="325">
        <v>46.255360000000003</v>
      </c>
      <c r="N41" s="329">
        <v>40.988100000000003</v>
      </c>
      <c r="O41" s="337">
        <f>G41+Sheet1!D35</f>
        <v>48.166559999999997</v>
      </c>
      <c r="P41" s="338">
        <f>H41+Sheet1!E35</f>
        <v>34.800960000000003</v>
      </c>
      <c r="Q41" s="325">
        <v>37.172930000000001</v>
      </c>
      <c r="R41" s="329">
        <v>27.981619999999999</v>
      </c>
      <c r="S41" s="4">
        <v>118.4984</v>
      </c>
      <c r="T41" s="5">
        <v>50.230670000000003</v>
      </c>
      <c r="U41" s="2">
        <v>123.4984</v>
      </c>
      <c r="V41" s="3">
        <v>51.230670000000003</v>
      </c>
      <c r="W41" s="4">
        <v>67.073300000000003</v>
      </c>
      <c r="X41" s="5">
        <v>35.42333</v>
      </c>
      <c r="Y41" s="2">
        <v>122.9984</v>
      </c>
      <c r="Z41" s="3">
        <v>53.230670000000003</v>
      </c>
      <c r="AA41" s="327">
        <v>39.122019999999999</v>
      </c>
      <c r="AB41" s="328">
        <v>32.162350000000004</v>
      </c>
      <c r="AC41" s="2">
        <v>121.4984</v>
      </c>
      <c r="AD41" s="73">
        <v>49.730670000000003</v>
      </c>
      <c r="AE41" s="337">
        <f>I41+Sheet1!B35</f>
        <v>40.236330000000002</v>
      </c>
      <c r="AF41" s="339">
        <f>J41+Sheet1!C35</f>
        <v>31.307990000000004</v>
      </c>
      <c r="AG41" s="330">
        <v>3.5595395962793992</v>
      </c>
      <c r="AH41" s="331">
        <v>3.9409188387379062</v>
      </c>
      <c r="AI41" s="330">
        <v>3.4324131821265635</v>
      </c>
      <c r="AJ41" s="331">
        <v>3.4670840223500639</v>
      </c>
      <c r="AK41" s="340">
        <v>3.4485764563944583</v>
      </c>
      <c r="AL41" s="341">
        <v>3.6074947560665893</v>
      </c>
      <c r="AM41" s="340">
        <v>2.5386211302438637</v>
      </c>
      <c r="AN41" s="331">
        <v>3.5248687560558984</v>
      </c>
      <c r="AO41" s="332">
        <v>3.0857047798915569</v>
      </c>
      <c r="AP41" s="333">
        <v>3.4324131821265635</v>
      </c>
      <c r="AQ41" s="332">
        <v>2.773667217880051</v>
      </c>
      <c r="AR41" s="341">
        <v>3.7857843081055869</v>
      </c>
      <c r="AS41" s="340">
        <v>3.555550187617857</v>
      </c>
      <c r="AT41" s="341">
        <v>3.8474761946242721</v>
      </c>
      <c r="AU41" s="340">
        <v>3.5803503259983684</v>
      </c>
      <c r="AV41" s="341">
        <v>3.5571541766673427</v>
      </c>
      <c r="AW41" s="340">
        <v>2.7187614388784223</v>
      </c>
      <c r="AX41" s="341">
        <v>3.5553034200717826</v>
      </c>
      <c r="AY41" s="340">
        <v>3.4794223996538003</v>
      </c>
      <c r="AZ41" s="341">
        <v>2.757627327385193</v>
      </c>
      <c r="BA41" s="332">
        <v>2.8776797385505533</v>
      </c>
      <c r="BB41" s="333">
        <v>4.4263106018669154</v>
      </c>
      <c r="BC41" s="15"/>
      <c r="BD41" s="1"/>
      <c r="BE41" s="151"/>
      <c r="BF41" s="151"/>
      <c r="BG41" s="151"/>
      <c r="BH41" s="151"/>
      <c r="BI41" s="151"/>
      <c r="BJ41" s="266">
        <f t="shared" si="6"/>
        <v>3.1458175606174987</v>
      </c>
      <c r="BK41" s="266">
        <f t="shared" si="7"/>
        <v>3.4981993090014876</v>
      </c>
      <c r="BL41" s="266">
        <f t="shared" si="8"/>
        <v>3.265049471138922</v>
      </c>
      <c r="BM41" s="266">
        <f t="shared" si="9"/>
        <v>3.6307864271770032</v>
      </c>
      <c r="BN41" s="266">
        <f t="shared" si="10"/>
        <v>3.384963191983728</v>
      </c>
      <c r="BO41" s="266"/>
      <c r="BP41" s="266">
        <f t="shared" si="11"/>
        <v>3.519212849386661</v>
      </c>
      <c r="BQ41" s="292">
        <f t="shared" si="12"/>
        <v>3.1458175606174987</v>
      </c>
      <c r="BR41" s="292">
        <f t="shared" si="13"/>
        <v>3.6427311169780801</v>
      </c>
      <c r="BS41" s="292">
        <f t="shared" si="14"/>
        <v>3.5004482078418921</v>
      </c>
      <c r="BT41" s="292">
        <f t="shared" si="15"/>
        <v>2.5724489112153606</v>
      </c>
      <c r="BU41" s="292">
        <f t="shared" si="16"/>
        <v>3.4578817845672223</v>
      </c>
      <c r="BV41" s="292">
        <f t="shared" si="17"/>
        <v>3.512384022350064</v>
      </c>
      <c r="BW41" s="169"/>
      <c r="BX41" s="148">
        <v>37.61015888888889</v>
      </c>
      <c r="BY41" s="165">
        <v>42.004071111111109</v>
      </c>
      <c r="BZ41" s="165">
        <v>31.00478444444445</v>
      </c>
      <c r="CA41" s="165">
        <v>43.914355555555566</v>
      </c>
      <c r="CB41" s="165">
        <v>33.08790333333333</v>
      </c>
      <c r="CC41" s="165">
        <v>42.902284444444447</v>
      </c>
      <c r="CD41" s="165">
        <v>36.26817888888889</v>
      </c>
      <c r="CE41" s="165">
        <v>36.028833333333338</v>
      </c>
      <c r="CF41" s="165">
        <v>42.226293333333338</v>
      </c>
      <c r="CG41" s="170"/>
      <c r="CH41" s="272"/>
      <c r="CI41" s="272"/>
      <c r="CJ41" s="272"/>
      <c r="CK41" s="272"/>
      <c r="CL41" s="272"/>
      <c r="CM41" s="272"/>
      <c r="CN41" s="272"/>
      <c r="CO41" s="171">
        <f>YEAR($CP41)</f>
        <v>2021</v>
      </c>
      <c r="CP41" s="173">
        <f>+B41</f>
        <v>44440</v>
      </c>
      <c r="CQ41" s="272">
        <f>(($AI41+CQ$4)*(1/(1-CQ$2))+CQ$3)</f>
        <v>3.5355361283689066</v>
      </c>
      <c r="CR41" s="272">
        <f>(($AM41+CR$4)*(1/(1-CR$2))+CR$3)</f>
        <v>2.5724489112153606</v>
      </c>
      <c r="CS41" s="272">
        <f>(($AK41+CS$4)*(1/(1-CS$2))+CS$3)</f>
        <v>3.5105871108125912</v>
      </c>
      <c r="CT41" s="272">
        <f>(($AK41+CT$4)*(1/(1-CT$2))+CT$3)</f>
        <v>3.4679020982481323</v>
      </c>
      <c r="CU41" s="272">
        <f>(($AK41+CU$4)*(1/(1-CU$2))+CU$3)</f>
        <v>3.5105871108125912</v>
      </c>
      <c r="CV41" s="272">
        <f>(($AM41+CV$4)*(1/(1-CV$2))+CV$3)</f>
        <v>2.6315616716847852</v>
      </c>
      <c r="CW41" s="272">
        <f>(($AJ41+CW$4)*(1/(1-CW$2))+CW$3)</f>
        <v>3.5003066114404016</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7"/>
        <v>44470</v>
      </c>
      <c r="C42" s="193">
        <f t="shared" si="148"/>
        <v>44500</v>
      </c>
      <c r="D42" s="191">
        <f t="shared" si="149"/>
        <v>44470</v>
      </c>
      <c r="E42" s="325">
        <v>47.762120000000003</v>
      </c>
      <c r="F42" s="329">
        <v>37.705939999999998</v>
      </c>
      <c r="G42" s="327">
        <v>36.704880000000003</v>
      </c>
      <c r="H42" s="328">
        <v>31.407299999999999</v>
      </c>
      <c r="I42" s="325">
        <v>40.805370000000003</v>
      </c>
      <c r="J42" s="329">
        <v>31.092040000000001</v>
      </c>
      <c r="K42" s="327">
        <v>48.204039999999999</v>
      </c>
      <c r="L42" s="328">
        <v>42.622219999999999</v>
      </c>
      <c r="M42" s="325">
        <v>47.460349999999998</v>
      </c>
      <c r="N42" s="329">
        <v>42.733490000000003</v>
      </c>
      <c r="O42" s="337">
        <f>G42+Sheet1!D36</f>
        <v>34.954880000000003</v>
      </c>
      <c r="P42" s="338">
        <f>H42+Sheet1!E36</f>
        <v>29.407299999999999</v>
      </c>
      <c r="Q42" s="325">
        <v>30.399609999999999</v>
      </c>
      <c r="R42" s="329">
        <v>24.951260000000001</v>
      </c>
      <c r="S42" s="4">
        <v>54.92163</v>
      </c>
      <c r="T42" s="5">
        <v>32.55883</v>
      </c>
      <c r="U42" s="2">
        <v>55.42163</v>
      </c>
      <c r="V42" s="3">
        <v>34.30883</v>
      </c>
      <c r="W42" s="4">
        <v>36.478430000000003</v>
      </c>
      <c r="X42" s="5">
        <v>29.766729999999999</v>
      </c>
      <c r="Y42" s="2">
        <v>57.92163</v>
      </c>
      <c r="Z42" s="3">
        <v>36.05883</v>
      </c>
      <c r="AA42" s="327">
        <v>33.236150000000002</v>
      </c>
      <c r="AB42" s="328">
        <v>28.621320000000001</v>
      </c>
      <c r="AC42" s="2">
        <v>56.92163</v>
      </c>
      <c r="AD42" s="73">
        <v>34.05883</v>
      </c>
      <c r="AE42" s="337">
        <f>I42+Sheet1!B36</f>
        <v>46.793370000000003</v>
      </c>
      <c r="AF42" s="339">
        <f>J42+Sheet1!C36</f>
        <v>36.565240000000003</v>
      </c>
      <c r="AG42" s="330">
        <v>3.4670840223500639</v>
      </c>
      <c r="AH42" s="331">
        <v>3.5710965430205657</v>
      </c>
      <c r="AI42" s="330">
        <v>3.3052867679737274</v>
      </c>
      <c r="AJ42" s="331">
        <v>3.374628448420729</v>
      </c>
      <c r="AK42" s="340">
        <v>3.3559496931711674</v>
      </c>
      <c r="AL42" s="341">
        <v>3.5145945877574412</v>
      </c>
      <c r="AM42" s="340">
        <v>2.7053063853114514</v>
      </c>
      <c r="AN42" s="331">
        <v>3.4092992886442297</v>
      </c>
      <c r="AO42" s="332">
        <v>3.0510339396680566</v>
      </c>
      <c r="AP42" s="333">
        <v>3.4208562353853966</v>
      </c>
      <c r="AQ42" s="332">
        <v>2.7158824841742168</v>
      </c>
      <c r="AR42" s="341">
        <v>3.6926653878032578</v>
      </c>
      <c r="AS42" s="340">
        <v>3.4622940730586698</v>
      </c>
      <c r="AT42" s="341">
        <v>3.7549279053017957</v>
      </c>
      <c r="AU42" s="340">
        <v>3.4864519298481018</v>
      </c>
      <c r="AV42" s="341">
        <v>3.4644109986536198</v>
      </c>
      <c r="AW42" s="340">
        <v>2.89607873892697</v>
      </c>
      <c r="AX42" s="341">
        <v>3.4620450229886752</v>
      </c>
      <c r="AY42" s="340">
        <v>3.3870809519204372</v>
      </c>
      <c r="AZ42" s="341">
        <v>3.3684021966708753</v>
      </c>
      <c r="BA42" s="332">
        <v>2.8430088983270525</v>
      </c>
      <c r="BB42" s="333">
        <v>4.3107411344552462</v>
      </c>
      <c r="BC42" s="15"/>
      <c r="BD42" s="151"/>
      <c r="BE42" s="151"/>
      <c r="BF42" s="151"/>
      <c r="BG42" s="151"/>
      <c r="BH42" s="151"/>
      <c r="BI42" s="151"/>
      <c r="BJ42" s="266">
        <f t="shared" si="6"/>
        <v>3.1105793857791002</v>
      </c>
      <c r="BK42" s="266">
        <f t="shared" si="7"/>
        <v>3.4864532507220209</v>
      </c>
      <c r="BL42" s="266">
        <f t="shared" si="8"/>
        <v>3.2284757755351139</v>
      </c>
      <c r="BM42" s="266">
        <f t="shared" si="9"/>
        <v>3.6185951953090667</v>
      </c>
      <c r="BN42" s="266">
        <f t="shared" si="10"/>
        <v>3.3610259018363253</v>
      </c>
      <c r="BO42" s="266"/>
      <c r="BP42" s="266">
        <f t="shared" si="11"/>
        <v>3.4254730400696838</v>
      </c>
      <c r="BQ42" s="292">
        <f t="shared" si="12"/>
        <v>3.1105793857791002</v>
      </c>
      <c r="BR42" s="292">
        <f t="shared" si="13"/>
        <v>3.5236612233066675</v>
      </c>
      <c r="BS42" s="292">
        <f t="shared" si="14"/>
        <v>3.4065348313608106</v>
      </c>
      <c r="BT42" s="292">
        <f t="shared" si="15"/>
        <v>2.7397531921223037</v>
      </c>
      <c r="BU42" s="292">
        <f t="shared" si="16"/>
        <v>3.3650668622927506</v>
      </c>
      <c r="BV42" s="292">
        <f t="shared" si="17"/>
        <v>3.4199284484207291</v>
      </c>
      <c r="BW42" s="169"/>
      <c r="BX42" s="148">
        <v>43.328750322580646</v>
      </c>
      <c r="BY42" s="165">
        <v>34.369387741935483</v>
      </c>
      <c r="BZ42" s="165">
        <v>36.523149247311828</v>
      </c>
      <c r="CA42" s="165">
        <v>45.376465483870966</v>
      </c>
      <c r="CB42" s="165">
        <v>27.997649247311827</v>
      </c>
      <c r="CC42" s="165">
        <v>45.743237634408601</v>
      </c>
      <c r="CD42" s="165">
        <v>42.284194408602154</v>
      </c>
      <c r="CE42" s="165">
        <v>31.201655053763439</v>
      </c>
      <c r="CF42" s="165">
        <v>32.509172688172043</v>
      </c>
      <c r="CG42" s="170"/>
      <c r="CH42" s="272"/>
      <c r="CI42" s="272"/>
      <c r="CJ42" s="272"/>
      <c r="CK42" s="272"/>
      <c r="CL42" s="272"/>
      <c r="CM42" s="272"/>
      <c r="CN42" s="272"/>
      <c r="CO42" s="171">
        <f t="shared" si="25"/>
        <v>2021</v>
      </c>
      <c r="CP42" s="173">
        <f t="shared" si="26"/>
        <v>44470</v>
      </c>
      <c r="CQ42" s="272">
        <f t="shared" si="27"/>
        <v>3.4053236791700576</v>
      </c>
      <c r="CR42" s="272">
        <f t="shared" si="28"/>
        <v>2.7397531921223037</v>
      </c>
      <c r="CS42" s="272">
        <f t="shared" si="95"/>
        <v>3.4166737343315092</v>
      </c>
      <c r="CT42" s="272">
        <f t="shared" si="95"/>
        <v>3.3750871759736607</v>
      </c>
      <c r="CU42" s="272">
        <f t="shared" si="95"/>
        <v>3.4166737343315092</v>
      </c>
      <c r="CV42" s="272">
        <f t="shared" si="30"/>
        <v>2.8018989581747173</v>
      </c>
      <c r="CW42" s="272">
        <f t="shared" si="31"/>
        <v>3.4074424351353243</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7"/>
        <v>44501</v>
      </c>
      <c r="C43" s="193">
        <f t="shared" si="148"/>
        <v>44530</v>
      </c>
      <c r="D43" s="191">
        <f t="shared" si="149"/>
        <v>44501</v>
      </c>
      <c r="E43" s="325">
        <v>46.426169999999999</v>
      </c>
      <c r="F43" s="329">
        <v>37.499519999999997</v>
      </c>
      <c r="G43" s="327">
        <v>36.006480000000003</v>
      </c>
      <c r="H43" s="328">
        <v>31.08297</v>
      </c>
      <c r="I43" s="325">
        <v>39.529870000000003</v>
      </c>
      <c r="J43" s="329">
        <v>30.897790000000001</v>
      </c>
      <c r="K43" s="327">
        <v>50.192419999999998</v>
      </c>
      <c r="L43" s="328">
        <v>44.018630000000002</v>
      </c>
      <c r="M43" s="325">
        <v>48.788789999999999</v>
      </c>
      <c r="N43" s="329">
        <v>43.661940000000001</v>
      </c>
      <c r="O43" s="337">
        <f>G43+Sheet1!D37</f>
        <v>34.006480000000003</v>
      </c>
      <c r="P43" s="338">
        <f>H43+Sheet1!E37</f>
        <v>29.08297</v>
      </c>
      <c r="Q43" s="325">
        <v>30.094049999999999</v>
      </c>
      <c r="R43" s="329">
        <v>24.69867</v>
      </c>
      <c r="S43" s="4">
        <v>37.596670000000003</v>
      </c>
      <c r="T43" s="5">
        <v>29.086200000000002</v>
      </c>
      <c r="U43" s="2">
        <v>38.346670000000003</v>
      </c>
      <c r="V43" s="3">
        <v>31.836200000000002</v>
      </c>
      <c r="W43" s="4">
        <v>37.95337</v>
      </c>
      <c r="X43" s="5">
        <v>31.004000000000001</v>
      </c>
      <c r="Y43" s="2">
        <v>38.096670000000003</v>
      </c>
      <c r="Z43" s="3">
        <v>33.586199999999998</v>
      </c>
      <c r="AA43" s="327">
        <v>34.277459999999998</v>
      </c>
      <c r="AB43" s="328">
        <v>29.648340000000001</v>
      </c>
      <c r="AC43" s="2">
        <v>38.096670000000003</v>
      </c>
      <c r="AD43" s="73">
        <v>32.086199999999998</v>
      </c>
      <c r="AE43" s="337">
        <f>I43+Sheet1!B37</f>
        <v>44.489070000000005</v>
      </c>
      <c r="AF43" s="339">
        <f>J43+Sheet1!C37</f>
        <v>35.19014</v>
      </c>
      <c r="AG43" s="330">
        <v>3.6866660104322349</v>
      </c>
      <c r="AH43" s="331">
        <v>3.9062479985144054</v>
      </c>
      <c r="AI43" s="330">
        <v>3.5248687560558984</v>
      </c>
      <c r="AJ43" s="331">
        <v>3.8253493713262374</v>
      </c>
      <c r="AK43" s="340">
        <v>3.8071910673484228</v>
      </c>
      <c r="AL43" s="341">
        <v>3.9689210281108234</v>
      </c>
      <c r="AM43" s="340">
        <v>3.3865236918623887</v>
      </c>
      <c r="AN43" s="331">
        <v>3.8831341050320716</v>
      </c>
      <c r="AO43" s="332">
        <v>3.6288812767264007</v>
      </c>
      <c r="AP43" s="333">
        <v>3.9293618919967392</v>
      </c>
      <c r="AQ43" s="332">
        <v>3.0625908864092231</v>
      </c>
      <c r="AR43" s="341">
        <v>4.1505040678889671</v>
      </c>
      <c r="AS43" s="340">
        <v>3.9177146108933862</v>
      </c>
      <c r="AT43" s="341">
        <v>4.2110317478150154</v>
      </c>
      <c r="AU43" s="340">
        <v>3.9449520668601084</v>
      </c>
      <c r="AV43" s="341">
        <v>3.9174725001736825</v>
      </c>
      <c r="AW43" s="340">
        <v>4.596956235023498</v>
      </c>
      <c r="AX43" s="341">
        <v>3.9173514448138311</v>
      </c>
      <c r="AY43" s="340">
        <v>3.837454907311447</v>
      </c>
      <c r="AZ43" s="341">
        <v>3.5317901236849041</v>
      </c>
      <c r="BA43" s="332">
        <v>3.3284006614560613</v>
      </c>
      <c r="BB43" s="333">
        <v>4.5303231225374168</v>
      </c>
      <c r="BC43" s="15"/>
      <c r="BD43" s="151"/>
      <c r="BE43" s="151"/>
      <c r="BF43" s="151"/>
      <c r="BG43" s="151"/>
      <c r="BH43" s="151"/>
      <c r="BI43" s="151"/>
      <c r="BJ43" s="266">
        <f t="shared" si="6"/>
        <v>3.6978822997524143</v>
      </c>
      <c r="BK43" s="266">
        <f t="shared" si="7"/>
        <v>4.003279815018538</v>
      </c>
      <c r="BL43" s="266">
        <f t="shared" si="8"/>
        <v>3.8380373689319156</v>
      </c>
      <c r="BM43" s="266">
        <f t="shared" si="9"/>
        <v>4.1550093974982527</v>
      </c>
      <c r="BN43" s="266">
        <f t="shared" si="10"/>
        <v>3.9235522203002802</v>
      </c>
      <c r="BO43" s="266"/>
      <c r="BP43" s="266">
        <f t="shared" si="11"/>
        <v>3.8824546104899498</v>
      </c>
      <c r="BQ43" s="292">
        <f t="shared" si="12"/>
        <v>3.6978822997524143</v>
      </c>
      <c r="BR43" s="292">
        <f t="shared" si="13"/>
        <v>4.0118477873594589</v>
      </c>
      <c r="BS43" s="292">
        <f t="shared" si="14"/>
        <v>3.8640440822755986</v>
      </c>
      <c r="BT43" s="292">
        <f t="shared" si="15"/>
        <v>3.4235003632062515</v>
      </c>
      <c r="BU43" s="292">
        <f t="shared" si="16"/>
        <v>3.8172248737988319</v>
      </c>
      <c r="BV43" s="292">
        <f t="shared" si="17"/>
        <v>3.8706493713262375</v>
      </c>
      <c r="BW43" s="169"/>
      <c r="BX43" s="148">
        <v>42.451891705963938</v>
      </c>
      <c r="BY43" s="165">
        <v>33.814459597780861</v>
      </c>
      <c r="BZ43" s="165">
        <v>35.686738682385574</v>
      </c>
      <c r="CA43" s="165">
        <v>46.506239583911231</v>
      </c>
      <c r="CB43" s="165">
        <v>27.691946005547848</v>
      </c>
      <c r="CC43" s="165">
        <v>47.443756213592231</v>
      </c>
      <c r="CD43" s="165">
        <v>40.34904707350902</v>
      </c>
      <c r="CE43" s="165">
        <v>32.21650643550624</v>
      </c>
      <c r="CF43" s="165">
        <v>31.814459597780864</v>
      </c>
      <c r="CG43" s="170"/>
      <c r="CH43" s="272"/>
      <c r="CI43" s="272"/>
      <c r="CJ43" s="272"/>
      <c r="CK43" s="272"/>
      <c r="CL43" s="272"/>
      <c r="CM43" s="272"/>
      <c r="CN43" s="272"/>
      <c r="CO43" s="171">
        <f t="shared" si="25"/>
        <v>2021</v>
      </c>
      <c r="CP43" s="173">
        <f t="shared" si="26"/>
        <v>44501</v>
      </c>
      <c r="CQ43" s="272">
        <f t="shared" si="27"/>
        <v>3.6302360914226144</v>
      </c>
      <c r="CR43" s="272">
        <f t="shared" si="28"/>
        <v>3.4235003632062515</v>
      </c>
      <c r="CS43" s="272">
        <f t="shared" si="95"/>
        <v>3.8741829852462972</v>
      </c>
      <c r="CT43" s="272">
        <f t="shared" si="95"/>
        <v>3.8272451874797415</v>
      </c>
      <c r="CU43" s="272">
        <f t="shared" si="95"/>
        <v>3.8741829852462972</v>
      </c>
      <c r="CV43" s="272">
        <f t="shared" si="30"/>
        <v>3.4980415621549916</v>
      </c>
      <c r="CW43" s="272">
        <f t="shared" si="31"/>
        <v>3.8601552946225768</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7"/>
        <v>44531</v>
      </c>
      <c r="C44" s="193">
        <f t="shared" si="148"/>
        <v>44561</v>
      </c>
      <c r="D44" s="191">
        <f t="shared" si="149"/>
        <v>44531</v>
      </c>
      <c r="E44" s="325">
        <v>49.572589999999998</v>
      </c>
      <c r="F44" s="329">
        <v>38.91207</v>
      </c>
      <c r="G44" s="327">
        <v>37.881070000000001</v>
      </c>
      <c r="H44" s="328">
        <v>33.378430000000002</v>
      </c>
      <c r="I44" s="325">
        <v>42.549779999999998</v>
      </c>
      <c r="J44" s="329">
        <v>32.258850000000002</v>
      </c>
      <c r="K44" s="327">
        <v>50.715060000000001</v>
      </c>
      <c r="L44" s="328">
        <v>44.532220000000002</v>
      </c>
      <c r="M44" s="325">
        <v>47.66037</v>
      </c>
      <c r="N44" s="329">
        <v>43.986409999999999</v>
      </c>
      <c r="O44" s="337">
        <f>G44+Sheet1!D38</f>
        <v>35.881070000000001</v>
      </c>
      <c r="P44" s="338">
        <f>H44+Sheet1!E38</f>
        <v>31.378430000000002</v>
      </c>
      <c r="Q44" s="325">
        <v>33.364899999999999</v>
      </c>
      <c r="R44" s="329">
        <v>27.929569999999998</v>
      </c>
      <c r="S44" s="4">
        <v>38.304729999999999</v>
      </c>
      <c r="T44" s="5">
        <v>31.191970000000001</v>
      </c>
      <c r="U44" s="2">
        <v>39.804729999999999</v>
      </c>
      <c r="V44" s="3">
        <v>35.191969999999998</v>
      </c>
      <c r="W44" s="4">
        <v>46.293230000000001</v>
      </c>
      <c r="X44" s="5">
        <v>36.459470000000003</v>
      </c>
      <c r="Y44" s="2">
        <v>39.304729999999999</v>
      </c>
      <c r="Z44" s="3">
        <v>36.191969999999998</v>
      </c>
      <c r="AA44" s="327">
        <v>33.765050000000002</v>
      </c>
      <c r="AB44" s="328">
        <v>29.644909999999999</v>
      </c>
      <c r="AC44" s="2">
        <v>41.804729999999999</v>
      </c>
      <c r="AD44" s="73">
        <v>34.191969999999998</v>
      </c>
      <c r="AE44" s="337">
        <f>I44+Sheet1!B38</f>
        <v>45.472829999999988</v>
      </c>
      <c r="AF44" s="339">
        <f>J44+Sheet1!C38</f>
        <v>35.926500000000004</v>
      </c>
      <c r="AG44" s="330">
        <v>3.7906785311027367</v>
      </c>
      <c r="AH44" s="331">
        <v>4.3569689214199139</v>
      </c>
      <c r="AI44" s="330">
        <v>3.7097799039145687</v>
      </c>
      <c r="AJ44" s="331">
        <v>4.0796021996319087</v>
      </c>
      <c r="AK44" s="340">
        <v>4.0627140989020951</v>
      </c>
      <c r="AL44" s="341">
        <v>4.2204489597185519</v>
      </c>
      <c r="AM44" s="340">
        <v>3.460371839538753</v>
      </c>
      <c r="AN44" s="331">
        <v>4.1258299865965764</v>
      </c>
      <c r="AO44" s="332">
        <v>3.8600202115497377</v>
      </c>
      <c r="AP44" s="333">
        <v>4.2182855605259109</v>
      </c>
      <c r="AQ44" s="332">
        <v>3.3052867679737274</v>
      </c>
      <c r="AR44" s="341">
        <v>4.3973236680287968</v>
      </c>
      <c r="AS44" s="340">
        <v>4.1722615789694846</v>
      </c>
      <c r="AT44" s="341">
        <v>4.4536173371281746</v>
      </c>
      <c r="AU44" s="340">
        <v>4.2011965248865648</v>
      </c>
      <c r="AV44" s="341">
        <v>4.1700098322055092</v>
      </c>
      <c r="AW44" s="340">
        <v>5.1080875340775407</v>
      </c>
      <c r="AX44" s="341">
        <v>4.1719238169548882</v>
      </c>
      <c r="AY44" s="340">
        <v>4.0908609334517845</v>
      </c>
      <c r="AZ44" s="341">
        <v>3.5377193408812979</v>
      </c>
      <c r="BA44" s="332">
        <v>3.6519951702087345</v>
      </c>
      <c r="BB44" s="333">
        <v>4.645892589949085</v>
      </c>
      <c r="BC44" s="15"/>
      <c r="BD44" s="151"/>
      <c r="BE44" s="151"/>
      <c r="BF44" s="151"/>
      <c r="BG44" s="151"/>
      <c r="BH44" s="151"/>
      <c r="BI44" s="151"/>
      <c r="BJ44" s="266">
        <f t="shared" si="6"/>
        <v>3.9328034653417396</v>
      </c>
      <c r="BK44" s="266">
        <f t="shared" si="7"/>
        <v>4.2969312720051942</v>
      </c>
      <c r="BL44" s="266">
        <f t="shared" si="8"/>
        <v>4.0818620062906357</v>
      </c>
      <c r="BM44" s="266">
        <f t="shared" si="9"/>
        <v>4.4597901941966525</v>
      </c>
      <c r="BN44" s="266">
        <f t="shared" si="10"/>
        <v>4.1928467344585556</v>
      </c>
      <c r="BO44" s="266"/>
      <c r="BP44" s="266">
        <f t="shared" si="11"/>
        <v>4.140239086111638</v>
      </c>
      <c r="BQ44" s="292">
        <f t="shared" si="12"/>
        <v>3.9328034653417396</v>
      </c>
      <c r="BR44" s="292">
        <f t="shared" si="13"/>
        <v>4.2618945640694257</v>
      </c>
      <c r="BS44" s="292">
        <f t="shared" si="14"/>
        <v>4.1231164046457423</v>
      </c>
      <c r="BT44" s="292">
        <f t="shared" si="15"/>
        <v>3.4976227637646824</v>
      </c>
      <c r="BU44" s="292">
        <f t="shared" si="16"/>
        <v>4.0732669666853081</v>
      </c>
      <c r="BV44" s="292">
        <f t="shared" si="17"/>
        <v>4.1249021996319089</v>
      </c>
      <c r="BW44" s="169"/>
      <c r="BX44" s="148">
        <v>44.872790860215055</v>
      </c>
      <c r="BY44" s="165">
        <v>35.896035161290321</v>
      </c>
      <c r="BZ44" s="165">
        <v>38.012918387096775</v>
      </c>
      <c r="CA44" s="165">
        <v>46.040667204301073</v>
      </c>
      <c r="CB44" s="165">
        <v>30.96867924731183</v>
      </c>
      <c r="CC44" s="165">
        <v>47.989291827956997</v>
      </c>
      <c r="CD44" s="165">
        <v>41.264232903225803</v>
      </c>
      <c r="CE44" s="165">
        <v>31.948644193548386</v>
      </c>
      <c r="CF44" s="165">
        <v>33.896035161290321</v>
      </c>
      <c r="CG44" s="170"/>
      <c r="CH44" s="272"/>
      <c r="CI44" s="272"/>
      <c r="CJ44" s="272"/>
      <c r="CK44" s="272"/>
      <c r="CL44" s="272"/>
      <c r="CM44" s="272"/>
      <c r="CN44" s="272"/>
      <c r="CO44" s="171">
        <f t="shared" si="25"/>
        <v>2021</v>
      </c>
      <c r="CP44" s="173">
        <f t="shared" si="26"/>
        <v>44531</v>
      </c>
      <c r="CQ44" s="272">
        <f t="shared" si="27"/>
        <v>3.8196360175300303</v>
      </c>
      <c r="CR44" s="272">
        <f t="shared" si="28"/>
        <v>3.4976227637646824</v>
      </c>
      <c r="CS44" s="272">
        <f t="shared" si="95"/>
        <v>4.13325530761644</v>
      </c>
      <c r="CT44" s="272">
        <f t="shared" si="95"/>
        <v>4.0832872803662177</v>
      </c>
      <c r="CU44" s="272">
        <f t="shared" si="95"/>
        <v>4.13325530761644</v>
      </c>
      <c r="CV44" s="272">
        <f t="shared" si="30"/>
        <v>3.5735077039105962</v>
      </c>
      <c r="CW44" s="272">
        <f t="shared" si="31"/>
        <v>4.1155317794615396</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7"/>
        <v>44562</v>
      </c>
      <c r="C45" s="317">
        <f t="shared" si="148"/>
        <v>44592</v>
      </c>
      <c r="D45" s="318">
        <f t="shared" si="149"/>
        <v>44562</v>
      </c>
      <c r="E45" s="325">
        <v>53.245530000000002</v>
      </c>
      <c r="F45" s="329">
        <v>42.46255</v>
      </c>
      <c r="G45" s="327">
        <v>43.38823</v>
      </c>
      <c r="H45" s="328">
        <v>37.360639999999997</v>
      </c>
      <c r="I45" s="325">
        <v>45.573160000000001</v>
      </c>
      <c r="J45" s="329">
        <v>35.138190000000002</v>
      </c>
      <c r="K45" s="327">
        <v>53.808480000000003</v>
      </c>
      <c r="L45" s="328">
        <v>48.649859999999997</v>
      </c>
      <c r="M45" s="325">
        <v>53.729520000000001</v>
      </c>
      <c r="N45" s="329">
        <v>49.194429999999997</v>
      </c>
      <c r="O45" s="337">
        <f>G45+Sheet1!D39</f>
        <v>41.38823</v>
      </c>
      <c r="P45" s="338">
        <f>H45+Sheet1!E39</f>
        <v>35.360639999999997</v>
      </c>
      <c r="Q45" s="325">
        <v>36.989359999999998</v>
      </c>
      <c r="R45" s="329">
        <v>30.792059999999999</v>
      </c>
      <c r="S45" s="4">
        <v>39.313470000000002</v>
      </c>
      <c r="T45" s="5">
        <v>31.710170000000002</v>
      </c>
      <c r="U45" s="2">
        <v>40.813470000000002</v>
      </c>
      <c r="V45" s="3">
        <v>35.710169999999998</v>
      </c>
      <c r="W45" s="4">
        <v>46.538429999999998</v>
      </c>
      <c r="X45" s="5">
        <v>37.077629999999999</v>
      </c>
      <c r="Y45" s="2">
        <v>42.313470000000002</v>
      </c>
      <c r="Z45" s="3">
        <v>37.460169999999998</v>
      </c>
      <c r="AA45" s="327">
        <v>41.533749999999998</v>
      </c>
      <c r="AB45" s="328">
        <v>35.88552</v>
      </c>
      <c r="AC45" s="2">
        <v>41.313470000000002</v>
      </c>
      <c r="AD45" s="73">
        <v>33.710169999999998</v>
      </c>
      <c r="AE45" s="337">
        <f>I45+Sheet1!B39</f>
        <v>49.665309999999991</v>
      </c>
      <c r="AF45" s="339">
        <f>J45+Sheet1!C39</f>
        <v>39.684939999999997</v>
      </c>
      <c r="AG45" s="330">
        <v>4.3957771485767516</v>
      </c>
      <c r="AH45" s="331">
        <v>4.9246808161862541</v>
      </c>
      <c r="AI45" s="330">
        <v>4.3370100743979183</v>
      </c>
      <c r="AJ45" s="331">
        <v>4.6543522749636193</v>
      </c>
      <c r="AK45" s="340">
        <v>4.6351141145545656</v>
      </c>
      <c r="AL45" s="341">
        <v>4.8147985327751233</v>
      </c>
      <c r="AM45" s="340">
        <v>4.1028583432374255</v>
      </c>
      <c r="AN45" s="331">
        <v>4.7131193491424526</v>
      </c>
      <c r="AO45" s="332">
        <v>4.4662976375913521</v>
      </c>
      <c r="AP45" s="333">
        <v>4.8071466678285866</v>
      </c>
      <c r="AQ45" s="332">
        <v>3.7728461622811156</v>
      </c>
      <c r="AR45" s="341">
        <v>5.0164144538620024</v>
      </c>
      <c r="AS45" s="340">
        <v>4.7599056484079583</v>
      </c>
      <c r="AT45" s="341">
        <v>5.0805416552255123</v>
      </c>
      <c r="AU45" s="340">
        <v>4.7929952843115302</v>
      </c>
      <c r="AV45" s="341">
        <v>4.7574688147561446</v>
      </c>
      <c r="AW45" s="340">
        <v>5.4242634545339312</v>
      </c>
      <c r="AX45" s="341">
        <v>4.7596491396025042</v>
      </c>
      <c r="AY45" s="340">
        <v>4.6671777152363214</v>
      </c>
      <c r="AZ45" s="341">
        <v>4.0723337953883947</v>
      </c>
      <c r="BA45" s="332">
        <v>4.184215681532951</v>
      </c>
      <c r="BB45" s="333">
        <v>5.1715025277373554</v>
      </c>
      <c r="BC45" s="15"/>
      <c r="BD45" s="151"/>
      <c r="BE45" s="151"/>
      <c r="BF45" s="151"/>
      <c r="BG45" s="151"/>
      <c r="BH45" s="151"/>
      <c r="BI45" s="151"/>
      <c r="BJ45" s="266">
        <f t="shared" si="6"/>
        <v>4.5490016826825412</v>
      </c>
      <c r="BK45" s="266">
        <f t="shared" si="7"/>
        <v>4.8954281795188397</v>
      </c>
      <c r="BL45" s="266">
        <f t="shared" si="8"/>
        <v>4.7214140300825607</v>
      </c>
      <c r="BM45" s="266">
        <f t="shared" si="9"/>
        <v>5.0809700315635977</v>
      </c>
      <c r="BN45" s="266">
        <f t="shared" si="10"/>
        <v>4.811703480961885</v>
      </c>
      <c r="BO45" s="266"/>
      <c r="BP45" s="266">
        <f t="shared" si="11"/>
        <v>4.7229726107306291</v>
      </c>
      <c r="BQ45" s="292">
        <f t="shared" si="12"/>
        <v>4.5490016826825412</v>
      </c>
      <c r="BR45" s="292">
        <f t="shared" si="13"/>
        <v>4.866972042739441</v>
      </c>
      <c r="BS45" s="292">
        <f t="shared" si="14"/>
        <v>4.7034672265584163</v>
      </c>
      <c r="BT45" s="292">
        <f t="shared" si="15"/>
        <v>4.1424952958320036</v>
      </c>
      <c r="BU45" s="292">
        <f t="shared" si="16"/>
        <v>4.6468297374648415</v>
      </c>
      <c r="BV45" s="292">
        <f t="shared" si="17"/>
        <v>4.6996522749636194</v>
      </c>
      <c r="BW45" s="169"/>
      <c r="BX45" s="148">
        <v>48.25985107526882</v>
      </c>
      <c r="BY45" s="165">
        <v>40.601279784946229</v>
      </c>
      <c r="BZ45" s="165">
        <v>40.748388924731181</v>
      </c>
      <c r="CA45" s="165">
        <v>51.632650430107532</v>
      </c>
      <c r="CB45" s="165">
        <v>34.123941720430103</v>
      </c>
      <c r="CC45" s="165">
        <v>51.423311612903227</v>
      </c>
      <c r="CD45" s="165">
        <v>45.050730322580641</v>
      </c>
      <c r="CE45" s="165">
        <v>38.922202795698922</v>
      </c>
      <c r="CF45" s="165">
        <v>38.601279784946229</v>
      </c>
      <c r="CG45" s="170"/>
      <c r="CH45" s="272"/>
      <c r="CI45" s="272"/>
      <c r="CJ45" s="272"/>
      <c r="CK45" s="272"/>
      <c r="CL45" s="272"/>
      <c r="CM45" s="272"/>
      <c r="CN45" s="272"/>
      <c r="CO45" s="171">
        <f t="shared" si="25"/>
        <v>2022</v>
      </c>
      <c r="CP45" s="173">
        <f t="shared" si="26"/>
        <v>44562</v>
      </c>
      <c r="CQ45" s="272">
        <f t="shared" si="27"/>
        <v>4.4620924043817656</v>
      </c>
      <c r="CR45" s="272">
        <f t="shared" si="28"/>
        <v>4.1424952958320036</v>
      </c>
      <c r="CS45" s="272">
        <f t="shared" si="95"/>
        <v>4.7136061295291141</v>
      </c>
      <c r="CT45" s="272">
        <f t="shared" si="95"/>
        <v>4.6568500511457511</v>
      </c>
      <c r="CU45" s="272">
        <f t="shared" si="95"/>
        <v>4.7136061295291141</v>
      </c>
      <c r="CV45" s="272">
        <f t="shared" si="30"/>
        <v>4.2300709230271272</v>
      </c>
      <c r="CW45" s="272">
        <f t="shared" si="31"/>
        <v>4.6928219314620518</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7"/>
        <v>44593</v>
      </c>
      <c r="C46" s="193">
        <f t="shared" si="148"/>
        <v>44620</v>
      </c>
      <c r="D46" s="191">
        <f t="shared" si="149"/>
        <v>44593</v>
      </c>
      <c r="E46" s="325">
        <v>52.064169999999997</v>
      </c>
      <c r="F46" s="329">
        <v>42.686889999999998</v>
      </c>
      <c r="G46" s="327">
        <v>41.97372</v>
      </c>
      <c r="H46" s="328">
        <v>36.748910000000002</v>
      </c>
      <c r="I46" s="325">
        <v>44.429609999999997</v>
      </c>
      <c r="J46" s="329">
        <v>35.352069999999998</v>
      </c>
      <c r="K46" s="327">
        <v>51.49221</v>
      </c>
      <c r="L46" s="328">
        <v>47.855820000000001</v>
      </c>
      <c r="M46" s="325">
        <v>51.88456</v>
      </c>
      <c r="N46" s="329">
        <v>48.249389999999998</v>
      </c>
      <c r="O46" s="337">
        <f>G46+Sheet1!D40</f>
        <v>40.47372</v>
      </c>
      <c r="P46" s="338">
        <f>H46+Sheet1!E40</f>
        <v>34.248910000000002</v>
      </c>
      <c r="Q46" s="325">
        <v>36.199689999999997</v>
      </c>
      <c r="R46" s="329">
        <v>30.06636</v>
      </c>
      <c r="S46" s="4">
        <v>38.252630000000003</v>
      </c>
      <c r="T46" s="5">
        <v>30.91583</v>
      </c>
      <c r="U46" s="2">
        <v>38.752630000000003</v>
      </c>
      <c r="V46" s="3">
        <v>33.66583</v>
      </c>
      <c r="W46" s="4">
        <v>39.864570000000001</v>
      </c>
      <c r="X46" s="5">
        <v>32.534930000000003</v>
      </c>
      <c r="Y46" s="2">
        <v>40.252630000000003</v>
      </c>
      <c r="Z46" s="3">
        <v>35.66583</v>
      </c>
      <c r="AA46" s="327">
        <v>39.659889999999997</v>
      </c>
      <c r="AB46" s="328">
        <v>35.09975</v>
      </c>
      <c r="AC46" s="2">
        <v>39.252630000000003</v>
      </c>
      <c r="AD46" s="73">
        <v>31.91583</v>
      </c>
      <c r="AE46" s="337">
        <f>I46+Sheet1!B40</f>
        <v>48.351759999999999</v>
      </c>
      <c r="AF46" s="339">
        <f>J46+Sheet1!C40</f>
        <v>40.073619999999998</v>
      </c>
      <c r="AG46" s="330">
        <v>4.1959690963687173</v>
      </c>
      <c r="AH46" s="331">
        <v>4.5955852007847859</v>
      </c>
      <c r="AI46" s="330">
        <v>4.1019417776825842</v>
      </c>
      <c r="AJ46" s="331">
        <v>4.4075305634125179</v>
      </c>
      <c r="AK46" s="340">
        <v>4.3884613512835333</v>
      </c>
      <c r="AL46" s="341">
        <v>4.5637709747893274</v>
      </c>
      <c r="AM46" s="340">
        <v>3.9371566642309106</v>
      </c>
      <c r="AN46" s="331">
        <v>4.4427908079198186</v>
      </c>
      <c r="AO46" s="332">
        <v>4.184215681532951</v>
      </c>
      <c r="AP46" s="333">
        <v>4.2899964150548513</v>
      </c>
      <c r="AQ46" s="332">
        <v>3.6200517694161487</v>
      </c>
      <c r="AR46" s="341">
        <v>4.760438115879583</v>
      </c>
      <c r="AS46" s="340">
        <v>4.5094872842621534</v>
      </c>
      <c r="AT46" s="341">
        <v>4.8240021563095299</v>
      </c>
      <c r="AU46" s="340">
        <v>4.540887920234546</v>
      </c>
      <c r="AV46" s="341">
        <v>4.5078346192109748</v>
      </c>
      <c r="AW46" s="340">
        <v>4.9619361240425146</v>
      </c>
      <c r="AX46" s="341">
        <v>4.5092330281004331</v>
      </c>
      <c r="AY46" s="340">
        <v>4.4202433714985077</v>
      </c>
      <c r="AZ46" s="341">
        <v>3.9450386052442248</v>
      </c>
      <c r="BA46" s="332">
        <v>3.9726542144891499</v>
      </c>
      <c r="BB46" s="333">
        <v>4.9246808161862541</v>
      </c>
      <c r="BC46" s="15"/>
      <c r="BD46" s="151"/>
      <c r="BE46" s="151"/>
      <c r="BF46" s="151"/>
      <c r="BG46" s="151"/>
      <c r="BH46" s="151"/>
      <c r="BI46" s="151"/>
      <c r="BJ46" s="266">
        <f t="shared" si="6"/>
        <v>4.2623038921973277</v>
      </c>
      <c r="BK46" s="266">
        <f t="shared" si="7"/>
        <v>4.3698155636292828</v>
      </c>
      <c r="BL46" s="266">
        <f t="shared" si="8"/>
        <v>4.4238504426499778</v>
      </c>
      <c r="BM46" s="266">
        <f t="shared" si="9"/>
        <v>4.5354367879371962</v>
      </c>
      <c r="BN46" s="266">
        <f t="shared" si="10"/>
        <v>4.3978516716034468</v>
      </c>
      <c r="BO46" s="266"/>
      <c r="BP46" s="266">
        <f t="shared" si="11"/>
        <v>4.4727224722827925</v>
      </c>
      <c r="BQ46" s="292">
        <f t="shared" si="12"/>
        <v>4.2623038921973277</v>
      </c>
      <c r="BR46" s="292">
        <f t="shared" si="13"/>
        <v>4.5884556544526411</v>
      </c>
      <c r="BS46" s="292">
        <f t="shared" si="14"/>
        <v>4.4533883831324479</v>
      </c>
      <c r="BT46" s="292">
        <f t="shared" si="15"/>
        <v>3.9761782437327216</v>
      </c>
      <c r="BU46" s="292">
        <f t="shared" si="16"/>
        <v>4.3996759316409531</v>
      </c>
      <c r="BV46" s="292">
        <f t="shared" si="17"/>
        <v>4.452830563412518</v>
      </c>
      <c r="BW46" s="169"/>
      <c r="BX46" s="148">
        <v>48.045335714285713</v>
      </c>
      <c r="BY46" s="165">
        <v>39.734515714285713</v>
      </c>
      <c r="BZ46" s="165">
        <v>40.539235714285709</v>
      </c>
      <c r="CA46" s="165">
        <v>50.326629999999994</v>
      </c>
      <c r="CB46" s="165">
        <v>33.571120000000001</v>
      </c>
      <c r="CC46" s="165">
        <v>49.933757142857147</v>
      </c>
      <c r="CD46" s="165">
        <v>44.803985714285716</v>
      </c>
      <c r="CE46" s="165">
        <v>37.705544285714282</v>
      </c>
      <c r="CF46" s="165">
        <v>37.80594428571429</v>
      </c>
      <c r="CG46"/>
      <c r="CH46"/>
      <c r="CI46"/>
      <c r="CJ46"/>
      <c r="CK46"/>
      <c r="CL46"/>
      <c r="CM46"/>
      <c r="CN46"/>
      <c r="CO46" s="171">
        <f t="shared" si="25"/>
        <v>2022</v>
      </c>
      <c r="CP46" s="173">
        <f t="shared" si="26"/>
        <v>44593</v>
      </c>
      <c r="CQ46" s="272">
        <f t="shared" si="27"/>
        <v>4.2213177483177136</v>
      </c>
      <c r="CR46" s="272">
        <f t="shared" si="28"/>
        <v>3.9761782437327216</v>
      </c>
      <c r="CS46" s="272">
        <f t="shared" si="95"/>
        <v>4.4635272861031465</v>
      </c>
      <c r="CT46" s="272">
        <f t="shared" si="95"/>
        <v>4.4096962453218618</v>
      </c>
      <c r="CU46" s="272">
        <f t="shared" si="95"/>
        <v>4.4635272861031465</v>
      </c>
      <c r="CV46" s="272">
        <f t="shared" si="30"/>
        <v>4.0607387624988869</v>
      </c>
      <c r="CW46" s="272">
        <f t="shared" si="31"/>
        <v>4.4449094047936093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7"/>
        <v>44621</v>
      </c>
      <c r="C47" s="193">
        <f t="shared" si="148"/>
        <v>44651</v>
      </c>
      <c r="D47" s="191">
        <f t="shared" si="149"/>
        <v>44621</v>
      </c>
      <c r="E47" s="325">
        <v>41.398699999999998</v>
      </c>
      <c r="F47" s="329">
        <v>35.26155</v>
      </c>
      <c r="G47" s="327">
        <v>32.886290000000002</v>
      </c>
      <c r="H47" s="328">
        <v>30.40523</v>
      </c>
      <c r="I47" s="325">
        <v>34.118070000000003</v>
      </c>
      <c r="J47" s="329">
        <v>28.175190000000001</v>
      </c>
      <c r="K47" s="327">
        <v>43.67268</v>
      </c>
      <c r="L47" s="328">
        <v>41.350059999999999</v>
      </c>
      <c r="M47" s="325">
        <v>42.584670000000003</v>
      </c>
      <c r="N47" s="329">
        <v>41.875169999999997</v>
      </c>
      <c r="O47" s="337">
        <f>G47+Sheet1!D41</f>
        <v>31.386290000000002</v>
      </c>
      <c r="P47" s="338">
        <f>H47+Sheet1!E41</f>
        <v>28.90523</v>
      </c>
      <c r="Q47" s="325">
        <v>26.42389</v>
      </c>
      <c r="R47" s="329">
        <v>23.36673</v>
      </c>
      <c r="S47" s="4">
        <v>27.127330000000001</v>
      </c>
      <c r="T47" s="5">
        <v>23.924199999999999</v>
      </c>
      <c r="U47" s="2">
        <v>28.377330000000001</v>
      </c>
      <c r="V47" s="3">
        <v>26.424199999999999</v>
      </c>
      <c r="W47" s="4">
        <v>28.890830000000001</v>
      </c>
      <c r="X47" s="5">
        <v>23.959530000000001</v>
      </c>
      <c r="Y47" s="2">
        <v>28.627330000000001</v>
      </c>
      <c r="Z47" s="3">
        <v>28.674199999999999</v>
      </c>
      <c r="AA47" s="327">
        <v>30.7896</v>
      </c>
      <c r="AB47" s="328">
        <v>28.618030000000001</v>
      </c>
      <c r="AC47" s="2">
        <v>28.877330000000001</v>
      </c>
      <c r="AD47" s="73">
        <v>25.924199999999999</v>
      </c>
      <c r="AE47" s="337">
        <f>I47+Sheet1!B41</f>
        <v>38.149770000000004</v>
      </c>
      <c r="AF47" s="339">
        <f>J47+Sheet1!C41</f>
        <v>32.953990000000005</v>
      </c>
      <c r="AG47" s="330">
        <v>4.184215681532951</v>
      </c>
      <c r="AH47" s="331">
        <v>4.3487634892336846</v>
      </c>
      <c r="AI47" s="330">
        <v>3.9609007996533832</v>
      </c>
      <c r="AJ47" s="331">
        <v>4.0314212886679837</v>
      </c>
      <c r="AK47" s="340">
        <v>4.0108912192977506</v>
      </c>
      <c r="AL47" s="341">
        <v>4.1896396899479091</v>
      </c>
      <c r="AM47" s="340">
        <v>3.6926751440591477</v>
      </c>
      <c r="AN47" s="331">
        <v>4.1136951925183505</v>
      </c>
      <c r="AO47" s="332">
        <v>3.8433666512957161</v>
      </c>
      <c r="AP47" s="333">
        <v>3.9491473848176164</v>
      </c>
      <c r="AQ47" s="332">
        <v>3.3497232281935139</v>
      </c>
      <c r="AR47" s="341">
        <v>4.3904237683887821</v>
      </c>
      <c r="AS47" s="340">
        <v>4.1320186285821228</v>
      </c>
      <c r="AT47" s="341">
        <v>4.4588573329562236</v>
      </c>
      <c r="AU47" s="340">
        <v>4.160760725700448</v>
      </c>
      <c r="AV47" s="341">
        <v>4.1329766984860674</v>
      </c>
      <c r="AW47" s="340">
        <v>4.2127702347717042</v>
      </c>
      <c r="AX47" s="341">
        <v>4.1317448943238535</v>
      </c>
      <c r="AY47" s="340">
        <v>4.0451080015814718</v>
      </c>
      <c r="AZ47" s="341">
        <v>3.8072329311450446</v>
      </c>
      <c r="BA47" s="332">
        <v>3.7375859177738158</v>
      </c>
      <c r="BB47" s="333">
        <v>5.0422149645439207</v>
      </c>
      <c r="BC47" s="15"/>
      <c r="BD47" s="151"/>
      <c r="BE47" s="151"/>
      <c r="BF47" s="151"/>
      <c r="BG47" s="151"/>
      <c r="BH47" s="151"/>
      <c r="BI47" s="151"/>
      <c r="BJ47" s="266">
        <f t="shared" si="6"/>
        <v>3.9158773953610284</v>
      </c>
      <c r="BK47" s="266">
        <f t="shared" si="7"/>
        <v>4.0233890667929835</v>
      </c>
      <c r="BL47" s="266">
        <f t="shared" si="8"/>
        <v>4.0642944411689399</v>
      </c>
      <c r="BM47" s="266">
        <f t="shared" si="9"/>
        <v>4.1758807864561582</v>
      </c>
      <c r="BN47" s="266">
        <f t="shared" si="10"/>
        <v>4.0448604224447777</v>
      </c>
      <c r="BO47" s="266"/>
      <c r="BP47" s="266">
        <f t="shared" si="11"/>
        <v>4.0913889279813276</v>
      </c>
      <c r="BQ47" s="292">
        <f t="shared" si="12"/>
        <v>3.9158773953610284</v>
      </c>
      <c r="BR47" s="292">
        <f t="shared" si="13"/>
        <v>4.2493922252339269</v>
      </c>
      <c r="BS47" s="292">
        <f t="shared" si="14"/>
        <v>4.0705736898486773</v>
      </c>
      <c r="BT47" s="292">
        <f t="shared" si="15"/>
        <v>3.7307887825545993</v>
      </c>
      <c r="BU47" s="292">
        <f t="shared" si="16"/>
        <v>4.0213388157369536</v>
      </c>
      <c r="BV47" s="292">
        <f t="shared" si="17"/>
        <v>4.0767212886679838</v>
      </c>
      <c r="BW47" s="169"/>
      <c r="BX47" s="148">
        <v>38.829852557200539</v>
      </c>
      <c r="BY47" s="165">
        <v>31.847784401076719</v>
      </c>
      <c r="BZ47" s="165">
        <v>31.630538802153431</v>
      </c>
      <c r="CA47" s="165">
        <v>42.287692207267838</v>
      </c>
      <c r="CB47" s="165">
        <v>25.144244293405116</v>
      </c>
      <c r="CC47" s="165">
        <v>42.700493162853299</v>
      </c>
      <c r="CD47" s="165">
        <v>35.974954952893675</v>
      </c>
      <c r="CE47" s="165">
        <v>29.880638667563929</v>
      </c>
      <c r="CF47" s="165">
        <v>30.347784401076719</v>
      </c>
      <c r="CG47"/>
      <c r="CH47"/>
      <c r="CI47"/>
      <c r="CJ47"/>
      <c r="CK47"/>
      <c r="CL47"/>
      <c r="CM47"/>
      <c r="CN47"/>
      <c r="CO47" s="171">
        <f t="shared" si="25"/>
        <v>2022</v>
      </c>
      <c r="CP47" s="173">
        <f t="shared" si="26"/>
        <v>44621</v>
      </c>
      <c r="CQ47" s="272">
        <f t="shared" si="27"/>
        <v>4.076852954679282</v>
      </c>
      <c r="CR47" s="272">
        <f t="shared" si="28"/>
        <v>3.7307887825545993</v>
      </c>
      <c r="CS47" s="272">
        <f t="shared" si="95"/>
        <v>4.0807125928193759</v>
      </c>
      <c r="CT47" s="272">
        <f t="shared" si="95"/>
        <v>4.0313591294178632</v>
      </c>
      <c r="CU47" s="272">
        <f t="shared" si="95"/>
        <v>4.0807125928193759</v>
      </c>
      <c r="CV47" s="272">
        <f t="shared" si="30"/>
        <v>3.8109007145797369</v>
      </c>
      <c r="CW47" s="272">
        <f t="shared" si="31"/>
        <v>4.0671379355845554</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7"/>
        <v>44652</v>
      </c>
      <c r="C48" s="193">
        <f t="shared" si="148"/>
        <v>44681</v>
      </c>
      <c r="D48" s="191">
        <f t="shared" si="149"/>
        <v>44652</v>
      </c>
      <c r="E48" s="325">
        <v>30.616</v>
      </c>
      <c r="F48" s="329">
        <v>27.548369999999998</v>
      </c>
      <c r="G48" s="327">
        <v>27.046220000000002</v>
      </c>
      <c r="H48" s="328">
        <v>26.358360000000001</v>
      </c>
      <c r="I48" s="325">
        <v>23.867760000000001</v>
      </c>
      <c r="J48" s="329">
        <v>20.768699999999999</v>
      </c>
      <c r="K48" s="327">
        <v>25.52242</v>
      </c>
      <c r="L48" s="328">
        <v>28.10699</v>
      </c>
      <c r="M48" s="325">
        <v>26.552129999999998</v>
      </c>
      <c r="N48" s="329">
        <v>29.396100000000001</v>
      </c>
      <c r="O48" s="337">
        <f>G48+Sheet1!D42</f>
        <v>25.046220000000002</v>
      </c>
      <c r="P48" s="338">
        <f>H48+Sheet1!E42</f>
        <v>25.358360000000001</v>
      </c>
      <c r="Q48" s="325">
        <v>23.573899999999998</v>
      </c>
      <c r="R48" s="329">
        <v>20.081209999999999</v>
      </c>
      <c r="S48" s="4">
        <v>19.124600000000001</v>
      </c>
      <c r="T48" s="5">
        <v>17.922129999999999</v>
      </c>
      <c r="U48" s="2">
        <v>20.874600000000001</v>
      </c>
      <c r="V48" s="3">
        <v>19.672129999999999</v>
      </c>
      <c r="W48" s="4">
        <v>20.756329999999998</v>
      </c>
      <c r="X48" s="5">
        <v>13.39377</v>
      </c>
      <c r="Y48" s="2">
        <v>22.124600000000001</v>
      </c>
      <c r="Z48" s="3">
        <v>19.922129999999999</v>
      </c>
      <c r="AA48" s="327">
        <v>27.147860000000001</v>
      </c>
      <c r="AB48" s="328">
        <v>25.70973</v>
      </c>
      <c r="AC48" s="2">
        <v>21.624600000000001</v>
      </c>
      <c r="AD48" s="73">
        <v>20.422129999999999</v>
      </c>
      <c r="AE48" s="337">
        <f>I48+Sheet1!B42</f>
        <v>28.386659999999999</v>
      </c>
      <c r="AF48" s="339">
        <f>J48+Sheet1!C42</f>
        <v>26.720799999999997</v>
      </c>
      <c r="AG48" s="330">
        <v>4.1254486073541168</v>
      </c>
      <c r="AH48" s="331">
        <v>4.0784349480110507</v>
      </c>
      <c r="AI48" s="330">
        <v>3.8081064067884163</v>
      </c>
      <c r="AJ48" s="331">
        <v>3.7610927474453493</v>
      </c>
      <c r="AK48" s="340">
        <v>3.7354255994873511</v>
      </c>
      <c r="AL48" s="341">
        <v>3.9412761261104978</v>
      </c>
      <c r="AM48" s="340">
        <v>3.6584241556133561</v>
      </c>
      <c r="AN48" s="331">
        <v>3.8316132364599489</v>
      </c>
      <c r="AO48" s="332">
        <v>3.7023256732665155</v>
      </c>
      <c r="AP48" s="333">
        <v>3.7375859177738158</v>
      </c>
      <c r="AQ48" s="332">
        <v>3.1734220056570135</v>
      </c>
      <c r="AR48" s="341">
        <v>4.1722804577324819</v>
      </c>
      <c r="AS48" s="340">
        <v>3.8702636834267024</v>
      </c>
      <c r="AT48" s="341">
        <v>4.257837617592477</v>
      </c>
      <c r="AU48" s="340">
        <v>3.8972997459424605</v>
      </c>
      <c r="AV48" s="341">
        <v>3.8765949132563411</v>
      </c>
      <c r="AW48" s="340">
        <v>3.7667395199961082</v>
      </c>
      <c r="AX48" s="341">
        <v>3.8700925691069816</v>
      </c>
      <c r="AY48" s="340">
        <v>3.7782041794173487</v>
      </c>
      <c r="AZ48" s="341">
        <v>3.9022620612143397</v>
      </c>
      <c r="BA48" s="332">
        <v>3.4790107913869477</v>
      </c>
      <c r="BB48" s="333">
        <v>5.0187081348723872</v>
      </c>
      <c r="BC48" s="15"/>
      <c r="BD48" s="151"/>
      <c r="BE48" s="151"/>
      <c r="BF48" s="151"/>
      <c r="BG48" s="151"/>
      <c r="BH48" s="151"/>
      <c r="BI48" s="151"/>
      <c r="BJ48" s="266">
        <f t="shared" si="6"/>
        <v>3.7725285001184221</v>
      </c>
      <c r="BK48" s="266">
        <f t="shared" si="7"/>
        <v>3.8083657239290738</v>
      </c>
      <c r="BL48" s="266">
        <f t="shared" si="8"/>
        <v>3.9155126474526485</v>
      </c>
      <c r="BM48" s="266">
        <f t="shared" si="9"/>
        <v>3.9527080958817216</v>
      </c>
      <c r="BN48" s="266">
        <f t="shared" si="10"/>
        <v>3.8622787418454667</v>
      </c>
      <c r="BO48" s="266"/>
      <c r="BP48" s="266">
        <f t="shared" si="11"/>
        <v>3.81730544301465</v>
      </c>
      <c r="BQ48" s="292">
        <f t="shared" si="12"/>
        <v>3.7725285001184221</v>
      </c>
      <c r="BR48" s="292">
        <f t="shared" si="13"/>
        <v>3.9587664287607423</v>
      </c>
      <c r="BS48" s="292">
        <f t="shared" si="14"/>
        <v>3.7912817707465791</v>
      </c>
      <c r="BT48" s="292">
        <f t="shared" si="15"/>
        <v>3.6964105948141683</v>
      </c>
      <c r="BU48" s="292">
        <f t="shared" si="16"/>
        <v>3.7453136238563141</v>
      </c>
      <c r="BV48" s="292">
        <f t="shared" si="17"/>
        <v>3.8063927474453494</v>
      </c>
      <c r="BW48" s="169"/>
      <c r="BX48" s="148">
        <v>29.320778444444443</v>
      </c>
      <c r="BY48" s="165">
        <v>26.755790222222224</v>
      </c>
      <c r="BZ48" s="165">
        <v>22.559267999999996</v>
      </c>
      <c r="CA48" s="165">
        <v>27.752917333333333</v>
      </c>
      <c r="CB48" s="165">
        <v>22.099208666666666</v>
      </c>
      <c r="CC48" s="165">
        <v>26.613682888888885</v>
      </c>
      <c r="CD48" s="165">
        <v>27.683296888888886</v>
      </c>
      <c r="CE48" s="165">
        <v>26.540649555555557</v>
      </c>
      <c r="CF48" s="165">
        <v>25.178012444444445</v>
      </c>
      <c r="CG48"/>
      <c r="CH48"/>
      <c r="CI48"/>
      <c r="CJ48"/>
      <c r="CK48"/>
      <c r="CL48"/>
      <c r="CM48"/>
      <c r="CN48"/>
      <c r="CO48" s="171">
        <f t="shared" si="25"/>
        <v>2022</v>
      </c>
      <c r="CP48" s="173">
        <f t="shared" si="26"/>
        <v>44652</v>
      </c>
      <c r="CQ48" s="272">
        <f t="shared" si="27"/>
        <v>3.9203494282376483</v>
      </c>
      <c r="CR48" s="272">
        <f t="shared" si="28"/>
        <v>3.6964105948141683</v>
      </c>
      <c r="CS48" s="272">
        <f t="shared" si="95"/>
        <v>3.8014206737172782</v>
      </c>
      <c r="CT48" s="272">
        <f t="shared" si="95"/>
        <v>3.7553339375372241</v>
      </c>
      <c r="CU48" s="272">
        <f t="shared" si="95"/>
        <v>3.8014206737172782</v>
      </c>
      <c r="CV48" s="272">
        <f t="shared" si="30"/>
        <v>3.7758992957134523</v>
      </c>
      <c r="CW48" s="272">
        <f t="shared" si="31"/>
        <v>3.7956146920905476</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7"/>
        <v>44682</v>
      </c>
      <c r="C49" s="193">
        <f t="shared" si="148"/>
        <v>44712</v>
      </c>
      <c r="D49" s="191">
        <f t="shared" si="149"/>
        <v>44682</v>
      </c>
      <c r="E49" s="325">
        <v>28.542280000000002</v>
      </c>
      <c r="F49" s="329">
        <v>21.671610000000001</v>
      </c>
      <c r="G49" s="327">
        <v>29.974830000000001</v>
      </c>
      <c r="H49" s="328">
        <v>28.536249999999999</v>
      </c>
      <c r="I49" s="325">
        <v>21.809979999999999</v>
      </c>
      <c r="J49" s="329">
        <v>15.075139999999999</v>
      </c>
      <c r="K49" s="327">
        <v>26.420269999999999</v>
      </c>
      <c r="L49" s="328">
        <v>24.91282</v>
      </c>
      <c r="M49" s="325">
        <v>27.426839999999999</v>
      </c>
      <c r="N49" s="329">
        <v>26.20684</v>
      </c>
      <c r="O49" s="337">
        <f>G49+Sheet1!D43</f>
        <v>27.974830000000001</v>
      </c>
      <c r="P49" s="338">
        <f>H49+Sheet1!E43</f>
        <v>27.036249999999999</v>
      </c>
      <c r="Q49" s="325">
        <v>28.55688</v>
      </c>
      <c r="R49" s="329">
        <v>24.111509999999999</v>
      </c>
      <c r="S49" s="4">
        <v>21.13963</v>
      </c>
      <c r="T49" s="5">
        <v>18.003579999999999</v>
      </c>
      <c r="U49" s="2">
        <v>21.88963</v>
      </c>
      <c r="V49" s="3">
        <v>21.003579999999999</v>
      </c>
      <c r="W49" s="4">
        <v>14.32788</v>
      </c>
      <c r="X49" s="5">
        <v>5.641267</v>
      </c>
      <c r="Y49" s="2">
        <v>22.63963</v>
      </c>
      <c r="Z49" s="3">
        <v>22.253579999999999</v>
      </c>
      <c r="AA49" s="327">
        <v>30.414639999999999</v>
      </c>
      <c r="AB49" s="328">
        <v>28.610040000000001</v>
      </c>
      <c r="AC49" s="2">
        <v>22.63963</v>
      </c>
      <c r="AD49" s="73">
        <v>21.003579999999999</v>
      </c>
      <c r="AE49" s="337">
        <f>I49+Sheet1!B43</f>
        <v>27.068729999999999</v>
      </c>
      <c r="AF49" s="339">
        <f>J49+Sheet1!C43</f>
        <v>22.505589999999998</v>
      </c>
      <c r="AG49" s="330">
        <v>3.9256405551460829</v>
      </c>
      <c r="AH49" s="331">
        <v>3.8551200661314824</v>
      </c>
      <c r="AI49" s="330">
        <v>3.584791524908848</v>
      </c>
      <c r="AJ49" s="331">
        <v>3.5730381100730817</v>
      </c>
      <c r="AK49" s="340">
        <v>3.5479875974995378</v>
      </c>
      <c r="AL49" s="341">
        <v>3.7475566810021017</v>
      </c>
      <c r="AM49" s="340">
        <v>3.3893343512004299</v>
      </c>
      <c r="AN49" s="331">
        <v>3.6553120139234485</v>
      </c>
      <c r="AO49" s="332">
        <v>3.4555039617154142</v>
      </c>
      <c r="AP49" s="333">
        <v>3.4319971320438807</v>
      </c>
      <c r="AQ49" s="332">
        <v>3.0676412721351127</v>
      </c>
      <c r="AR49" s="341">
        <v>3.9715082634095795</v>
      </c>
      <c r="AS49" s="340">
        <v>3.6784172662991215</v>
      </c>
      <c r="AT49" s="341">
        <v>4.0550099719880581</v>
      </c>
      <c r="AU49" s="340">
        <v>3.7041357925412925</v>
      </c>
      <c r="AV49" s="341">
        <v>3.6849303995682425</v>
      </c>
      <c r="AW49" s="340">
        <v>3.3550986506832539</v>
      </c>
      <c r="AX49" s="341">
        <v>3.6780832594648074</v>
      </c>
      <c r="AY49" s="340">
        <v>3.589738451788778</v>
      </c>
      <c r="AZ49" s="341">
        <v>3.6754112047902963</v>
      </c>
      <c r="BA49" s="332">
        <v>3.2321890798358468</v>
      </c>
      <c r="BB49" s="333">
        <v>4.8424069123358873</v>
      </c>
      <c r="BC49" s="15"/>
      <c r="BD49" s="151"/>
      <c r="BE49" s="151"/>
      <c r="BF49" s="151"/>
      <c r="BG49" s="151"/>
      <c r="BH49" s="151"/>
      <c r="BI49" s="151"/>
      <c r="BJ49" s="266">
        <f t="shared" si="6"/>
        <v>3.5216679334438603</v>
      </c>
      <c r="BK49" s="266">
        <f t="shared" si="7"/>
        <v>3.4977764509034257</v>
      </c>
      <c r="BL49" s="266">
        <f t="shared" si="8"/>
        <v>3.6551445084491383</v>
      </c>
      <c r="BM49" s="266">
        <f t="shared" si="9"/>
        <v>3.6303475428297562</v>
      </c>
      <c r="BN49" s="266">
        <f t="shared" si="10"/>
        <v>3.5762341089065455</v>
      </c>
      <c r="BO49" s="266"/>
      <c r="BP49" s="266">
        <f t="shared" si="11"/>
        <v>3.6266386708639176</v>
      </c>
      <c r="BQ49" s="292">
        <f t="shared" si="12"/>
        <v>3.5216679334438603</v>
      </c>
      <c r="BR49" s="292">
        <f t="shared" si="13"/>
        <v>3.777125305965003</v>
      </c>
      <c r="BS49" s="292">
        <f t="shared" si="14"/>
        <v>3.6012401992289749</v>
      </c>
      <c r="BT49" s="292">
        <f t="shared" si="15"/>
        <v>3.426321460604667</v>
      </c>
      <c r="BU49" s="292">
        <f t="shared" si="16"/>
        <v>3.5574948662922292</v>
      </c>
      <c r="BV49" s="292">
        <f t="shared" si="17"/>
        <v>3.6183381100730818</v>
      </c>
      <c r="BW49" s="169"/>
      <c r="BX49" s="148">
        <v>25.365518602150541</v>
      </c>
      <c r="BY49" s="165">
        <v>29.30968010752688</v>
      </c>
      <c r="BZ49" s="165">
        <v>18.696021720430103</v>
      </c>
      <c r="CA49" s="165">
        <v>26.862753978494624</v>
      </c>
      <c r="CB49" s="165">
        <v>26.501493870967739</v>
      </c>
      <c r="CC49" s="165">
        <v>25.723276989247314</v>
      </c>
      <c r="CD49" s="165">
        <v>24.958891075268813</v>
      </c>
      <c r="CE49" s="165">
        <v>29.580255053763445</v>
      </c>
      <c r="CF49" s="165">
        <v>27.540862903225808</v>
      </c>
      <c r="CG49"/>
      <c r="CH49"/>
      <c r="CI49"/>
      <c r="CJ49"/>
      <c r="CK49"/>
      <c r="CL49"/>
      <c r="CM49"/>
      <c r="CN49"/>
      <c r="CO49" s="171">
        <f t="shared" si="25"/>
        <v>2022</v>
      </c>
      <c r="CP49" s="173">
        <f t="shared" si="26"/>
        <v>44682</v>
      </c>
      <c r="CQ49" s="272">
        <f t="shared" si="27"/>
        <v>3.691613504976798</v>
      </c>
      <c r="CR49" s="272">
        <f t="shared" si="28"/>
        <v>3.426321460604667</v>
      </c>
      <c r="CS49" s="272">
        <f t="shared" si="95"/>
        <v>3.6113791021996735</v>
      </c>
      <c r="CT49" s="272">
        <f t="shared" si="95"/>
        <v>3.5675151799731388</v>
      </c>
      <c r="CU49" s="272">
        <f t="shared" si="95"/>
        <v>3.6113791021996735</v>
      </c>
      <c r="CV49" s="272">
        <f t="shared" si="30"/>
        <v>3.5009138023222182</v>
      </c>
      <c r="CW49" s="272">
        <f t="shared" si="31"/>
        <v>3.6067289574860202</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7"/>
        <v>44713</v>
      </c>
      <c r="C50" s="193">
        <f t="shared" si="148"/>
        <v>44742</v>
      </c>
      <c r="D50" s="191">
        <f t="shared" si="149"/>
        <v>44713</v>
      </c>
      <c r="E50" s="325">
        <v>36.220739999999999</v>
      </c>
      <c r="F50" s="329">
        <v>27.37659</v>
      </c>
      <c r="G50" s="327">
        <v>40.017510000000001</v>
      </c>
      <c r="H50" s="328">
        <v>31.9847</v>
      </c>
      <c r="I50" s="325">
        <v>29.173950000000001</v>
      </c>
      <c r="J50" s="329">
        <v>20.569400000000002</v>
      </c>
      <c r="K50" s="327">
        <v>35.459739999999996</v>
      </c>
      <c r="L50" s="328">
        <v>32.489730000000002</v>
      </c>
      <c r="M50" s="325">
        <v>36.30039</v>
      </c>
      <c r="N50" s="329">
        <v>33.928730000000002</v>
      </c>
      <c r="O50" s="337">
        <f>G50+Sheet1!D44</f>
        <v>39.017510000000001</v>
      </c>
      <c r="P50" s="338">
        <f>H50+Sheet1!E44</f>
        <v>29.4847</v>
      </c>
      <c r="Q50" s="325">
        <v>37.029679999999999</v>
      </c>
      <c r="R50" s="329">
        <v>27.359819999999999</v>
      </c>
      <c r="S50" s="4">
        <v>51.203290000000003</v>
      </c>
      <c r="T50" s="5">
        <v>39.310659999999999</v>
      </c>
      <c r="U50" s="2">
        <v>52.203290000000003</v>
      </c>
      <c r="V50" s="3">
        <v>36.310659999999999</v>
      </c>
      <c r="W50" s="4">
        <v>20.837710000000001</v>
      </c>
      <c r="X50" s="5">
        <v>12.377689999999999</v>
      </c>
      <c r="Y50" s="2">
        <v>54.203290000000003</v>
      </c>
      <c r="Z50" s="3">
        <v>38.310659999999999</v>
      </c>
      <c r="AA50" s="327">
        <v>37.617890000000003</v>
      </c>
      <c r="AB50" s="328">
        <v>30.732379999999999</v>
      </c>
      <c r="AC50" s="2">
        <v>50.703290000000003</v>
      </c>
      <c r="AD50" s="73">
        <v>35.810659999999999</v>
      </c>
      <c r="AE50" s="337">
        <f>I50+Sheet1!B44</f>
        <v>35.594050000000003</v>
      </c>
      <c r="AF50" s="339">
        <f>J50+Sheet1!C44</f>
        <v>29.492650000000005</v>
      </c>
      <c r="AG50" s="330">
        <v>3.7375859177738158</v>
      </c>
      <c r="AH50" s="331">
        <v>3.7140790881022823</v>
      </c>
      <c r="AI50" s="330">
        <v>3.4437505468796479</v>
      </c>
      <c r="AJ50" s="331">
        <v>3.4790107913869477</v>
      </c>
      <c r="AK50" s="340">
        <v>3.4556930246886437</v>
      </c>
      <c r="AL50" s="341">
        <v>3.6434787724989848</v>
      </c>
      <c r="AM50" s="340">
        <v>3.3313316022976891</v>
      </c>
      <c r="AN50" s="331">
        <v>3.5260244507300147</v>
      </c>
      <c r="AO50" s="332">
        <v>3.4319971320438807</v>
      </c>
      <c r="AP50" s="333">
        <v>3.4437505468796479</v>
      </c>
      <c r="AQ50" s="332">
        <v>3.102901516642413</v>
      </c>
      <c r="AR50" s="341">
        <v>3.8544268352296407</v>
      </c>
      <c r="AS50" s="340">
        <v>3.5789662846336765</v>
      </c>
      <c r="AT50" s="341">
        <v>3.9321527242239878</v>
      </c>
      <c r="AU50" s="340">
        <v>3.6039940208898567</v>
      </c>
      <c r="AV50" s="341">
        <v>3.5845625486412698</v>
      </c>
      <c r="AW50" s="340">
        <v>3.3229372062863001</v>
      </c>
      <c r="AX50" s="341">
        <v>3.5788108328556887</v>
      </c>
      <c r="AY50" s="340">
        <v>3.4945559691858175</v>
      </c>
      <c r="AZ50" s="341">
        <v>3.4362615524400573</v>
      </c>
      <c r="BA50" s="332">
        <v>3.2204356650000805</v>
      </c>
      <c r="BB50" s="333">
        <v>4.6425988601278529</v>
      </c>
      <c r="BC50" s="15"/>
      <c r="BD50" s="151"/>
      <c r="BE50" s="151"/>
      <c r="BF50" s="151"/>
      <c r="BG50" s="151"/>
      <c r="BH50" s="151"/>
      <c r="BI50" s="151"/>
      <c r="BJ50" s="266">
        <f t="shared" si="6"/>
        <v>3.4977764509034257</v>
      </c>
      <c r="BK50" s="266">
        <f t="shared" si="7"/>
        <v>3.5097221921736432</v>
      </c>
      <c r="BL50" s="266">
        <f t="shared" si="8"/>
        <v>3.6303475428297562</v>
      </c>
      <c r="BM50" s="266">
        <f t="shared" si="9"/>
        <v>3.6427460256394477</v>
      </c>
      <c r="BN50" s="266">
        <f t="shared" si="10"/>
        <v>3.5701480528865686</v>
      </c>
      <c r="BO50" s="266"/>
      <c r="BP50" s="266">
        <f t="shared" si="11"/>
        <v>3.5313052847885511</v>
      </c>
      <c r="BQ50" s="292">
        <f t="shared" si="12"/>
        <v>3.4977764509034257</v>
      </c>
      <c r="BR50" s="292">
        <f t="shared" si="13"/>
        <v>3.6439218159147937</v>
      </c>
      <c r="BS50" s="292">
        <f t="shared" si="14"/>
        <v>3.5076636273838018</v>
      </c>
      <c r="BT50" s="292">
        <f t="shared" si="15"/>
        <v>3.3681033045244293</v>
      </c>
      <c r="BU50" s="292">
        <f t="shared" si="16"/>
        <v>3.4650128092311578</v>
      </c>
      <c r="BV50" s="292">
        <f t="shared" si="17"/>
        <v>3.5243107913869478</v>
      </c>
      <c r="BW50" s="169"/>
      <c r="BX50" s="148">
        <v>32.48654333333333</v>
      </c>
      <c r="BY50" s="165">
        <v>36.625879111111111</v>
      </c>
      <c r="BZ50" s="165">
        <v>25.540917777777778</v>
      </c>
      <c r="CA50" s="165">
        <v>35.299022444444446</v>
      </c>
      <c r="CB50" s="165">
        <v>32.946850222222224</v>
      </c>
      <c r="CC50" s="165">
        <v>34.205735777777775</v>
      </c>
      <c r="CD50" s="165">
        <v>33.017903333333336</v>
      </c>
      <c r="CE50" s="165">
        <v>34.710674666666669</v>
      </c>
      <c r="CF50" s="165">
        <v>34.992545777777778</v>
      </c>
      <c r="CG50"/>
      <c r="CH50"/>
      <c r="CI50"/>
      <c r="CJ50"/>
      <c r="CK50"/>
      <c r="CL50"/>
      <c r="CM50"/>
      <c r="CN50"/>
      <c r="CO50" s="171">
        <f t="shared" si="25"/>
        <v>2022</v>
      </c>
      <c r="CP50" s="173">
        <f t="shared" si="26"/>
        <v>44713</v>
      </c>
      <c r="CQ50" s="272">
        <f t="shared" si="27"/>
        <v>3.5471487113383673</v>
      </c>
      <c r="CR50" s="272">
        <f t="shared" si="28"/>
        <v>3.3681033045244293</v>
      </c>
      <c r="CS50" s="272">
        <f t="shared" si="95"/>
        <v>3.5178025303545009</v>
      </c>
      <c r="CT50" s="272">
        <f t="shared" si="95"/>
        <v>3.4750331229120679</v>
      </c>
      <c r="CU50" s="272">
        <f t="shared" si="95"/>
        <v>3.5178025303545009</v>
      </c>
      <c r="CV50" s="272">
        <f t="shared" si="30"/>
        <v>3.4416402279857023</v>
      </c>
      <c r="CW50" s="272">
        <f t="shared" si="31"/>
        <v>3.512286090183756</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7"/>
        <v>44743</v>
      </c>
      <c r="C51" s="193">
        <f t="shared" si="148"/>
        <v>44773</v>
      </c>
      <c r="D51" s="191">
        <f t="shared" si="149"/>
        <v>44743</v>
      </c>
      <c r="E51" s="325">
        <v>51.678890000000003</v>
      </c>
      <c r="F51" s="329">
        <v>34.975969999999997</v>
      </c>
      <c r="G51" s="327">
        <v>54.822029999999998</v>
      </c>
      <c r="H51" s="328">
        <v>39.417270000000002</v>
      </c>
      <c r="I51" s="325">
        <v>44.156880000000001</v>
      </c>
      <c r="J51" s="329">
        <v>27.92709</v>
      </c>
      <c r="K51" s="327">
        <v>49.244610000000002</v>
      </c>
      <c r="L51" s="328">
        <v>39.255920000000003</v>
      </c>
      <c r="M51" s="325">
        <v>51.065440000000002</v>
      </c>
      <c r="N51" s="329">
        <v>40.678579999999997</v>
      </c>
      <c r="O51" s="337">
        <f>G51+Sheet1!D45</f>
        <v>59.322029999999998</v>
      </c>
      <c r="P51" s="338">
        <f>H51+Sheet1!E45</f>
        <v>40.417270000000002</v>
      </c>
      <c r="Q51" s="325">
        <v>51.8658</v>
      </c>
      <c r="R51" s="329">
        <v>32.888809999999999</v>
      </c>
      <c r="S51" s="4">
        <v>145.1198</v>
      </c>
      <c r="T51" s="5">
        <v>58.265389999999996</v>
      </c>
      <c r="U51" s="2">
        <v>147.6198</v>
      </c>
      <c r="V51" s="3">
        <v>58.265389999999996</v>
      </c>
      <c r="W51" s="4">
        <v>53.839199999999998</v>
      </c>
      <c r="X51" s="5">
        <v>28.933810000000001</v>
      </c>
      <c r="Y51" s="2">
        <v>146.1198</v>
      </c>
      <c r="Z51" s="3">
        <v>58.265389999999996</v>
      </c>
      <c r="AA51" s="327">
        <v>52.606769999999997</v>
      </c>
      <c r="AB51" s="328">
        <v>35.425530000000002</v>
      </c>
      <c r="AC51" s="2">
        <v>144.1198</v>
      </c>
      <c r="AD51" s="73">
        <v>56.765389999999996</v>
      </c>
      <c r="AE51" s="337">
        <f>I51+Sheet1!B45</f>
        <v>49.221379999999996</v>
      </c>
      <c r="AF51" s="339">
        <f>J51+Sheet1!C45</f>
        <v>35.139390000000006</v>
      </c>
      <c r="AG51" s="330">
        <v>3.5612846952373145</v>
      </c>
      <c r="AH51" s="331">
        <v>3.9961610441606834</v>
      </c>
      <c r="AI51" s="330">
        <v>3.3614766430292806</v>
      </c>
      <c r="AJ51" s="331">
        <v>3.4555039617154142</v>
      </c>
      <c r="AK51" s="340">
        <v>3.4347335512062056</v>
      </c>
      <c r="AL51" s="341">
        <v>3.6069894890292464</v>
      </c>
      <c r="AM51" s="340">
        <v>3.1820268900108286</v>
      </c>
      <c r="AN51" s="331">
        <v>3.4790107913869477</v>
      </c>
      <c r="AO51" s="332">
        <v>3.3732300578650474</v>
      </c>
      <c r="AP51" s="333">
        <v>3.4555039617154142</v>
      </c>
      <c r="AQ51" s="332">
        <v>3.055887857299346</v>
      </c>
      <c r="AR51" s="341">
        <v>3.80043124557168</v>
      </c>
      <c r="AS51" s="340">
        <v>3.5492477478136446</v>
      </c>
      <c r="AT51" s="341">
        <v>3.8696659472690436</v>
      </c>
      <c r="AU51" s="340">
        <v>3.5740337710213015</v>
      </c>
      <c r="AV51" s="341">
        <v>3.5527094828985128</v>
      </c>
      <c r="AW51" s="340">
        <v>3.4969063133304377</v>
      </c>
      <c r="AX51" s="341">
        <v>3.5489708090068555</v>
      </c>
      <c r="AY51" s="340">
        <v>3.4693509020548872</v>
      </c>
      <c r="AZ51" s="341">
        <v>3.2512615917081917</v>
      </c>
      <c r="BA51" s="332">
        <v>3.1616685908212463</v>
      </c>
      <c r="BB51" s="333">
        <v>4.4780510524271184</v>
      </c>
      <c r="BC51" s="15"/>
      <c r="BD51" s="151"/>
      <c r="BE51" s="151"/>
      <c r="BF51" s="151"/>
      <c r="BG51" s="151"/>
      <c r="BH51" s="151"/>
      <c r="BI51" s="151"/>
      <c r="BJ51" s="266">
        <f t="shared" si="6"/>
        <v>3.4380477445523399</v>
      </c>
      <c r="BK51" s="266">
        <f t="shared" si="7"/>
        <v>3.5216679334438603</v>
      </c>
      <c r="BL51" s="266">
        <f t="shared" si="8"/>
        <v>3.568355128781302</v>
      </c>
      <c r="BM51" s="266">
        <f t="shared" si="9"/>
        <v>3.6551445084491383</v>
      </c>
      <c r="BN51" s="266">
        <f t="shared" si="10"/>
        <v>3.5458038288066605</v>
      </c>
      <c r="BO51" s="266"/>
      <c r="BP51" s="266">
        <f t="shared" si="11"/>
        <v>3.5074719382697093</v>
      </c>
      <c r="BQ51" s="292">
        <f t="shared" si="12"/>
        <v>3.4380477445523399</v>
      </c>
      <c r="BR51" s="292">
        <f t="shared" si="13"/>
        <v>3.5954841831692632</v>
      </c>
      <c r="BS51" s="292">
        <f t="shared" si="14"/>
        <v>3.4864130205882651</v>
      </c>
      <c r="BT51" s="292">
        <f t="shared" si="15"/>
        <v>3.2182441132297788</v>
      </c>
      <c r="BU51" s="292">
        <f t="shared" si="16"/>
        <v>3.444010759343084</v>
      </c>
      <c r="BV51" s="292">
        <f t="shared" si="17"/>
        <v>3.5008039617154143</v>
      </c>
      <c r="BW51" s="169"/>
      <c r="BX51" s="148">
        <v>43.95603451612903</v>
      </c>
      <c r="BY51" s="165">
        <v>47.699399032258071</v>
      </c>
      <c r="BZ51" s="165">
        <v>36.652783548387099</v>
      </c>
      <c r="CA51" s="165">
        <v>46.26291333333333</v>
      </c>
      <c r="CB51" s="165">
        <v>43.091492795698926</v>
      </c>
      <c r="CC51" s="165">
        <v>44.626183440860217</v>
      </c>
      <c r="CD51" s="165">
        <v>42.710352365591405</v>
      </c>
      <c r="CE51" s="165">
        <v>44.662755806451614</v>
      </c>
      <c r="CF51" s="165">
        <v>50.581119462365599</v>
      </c>
      <c r="CG51"/>
      <c r="CH51"/>
      <c r="CI51"/>
      <c r="CJ51"/>
      <c r="CK51"/>
      <c r="CL51"/>
      <c r="CM51"/>
      <c r="CN51"/>
      <c r="CO51" s="171">
        <f t="shared" si="25"/>
        <v>2022</v>
      </c>
      <c r="CP51" s="173">
        <f t="shared" si="26"/>
        <v>44743</v>
      </c>
      <c r="CQ51" s="272">
        <f t="shared" si="27"/>
        <v>3.4628775817159485</v>
      </c>
      <c r="CR51" s="272">
        <f t="shared" si="28"/>
        <v>3.2182441132297788</v>
      </c>
      <c r="CS51" s="272">
        <f t="shared" si="95"/>
        <v>3.4965519235589637</v>
      </c>
      <c r="CT51" s="272">
        <f t="shared" si="95"/>
        <v>3.454031073023994</v>
      </c>
      <c r="CU51" s="272">
        <f t="shared" si="95"/>
        <v>3.4965519235589637</v>
      </c>
      <c r="CV51" s="272">
        <f t="shared" si="30"/>
        <v>3.2890642875355915</v>
      </c>
      <c r="CW51" s="272">
        <f t="shared" si="31"/>
        <v>3.4886753733581903</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7"/>
        <v>44774</v>
      </c>
      <c r="C52" s="193">
        <f t="shared" si="148"/>
        <v>44804</v>
      </c>
      <c r="D52" s="191">
        <f t="shared" si="149"/>
        <v>44774</v>
      </c>
      <c r="E52" s="325">
        <v>56.039110000000001</v>
      </c>
      <c r="F52" s="329">
        <v>37.219889999999999</v>
      </c>
      <c r="G52" s="327">
        <v>54.854190000000003</v>
      </c>
      <c r="H52" s="328">
        <v>39.106740000000002</v>
      </c>
      <c r="I52" s="325">
        <v>48.398040000000002</v>
      </c>
      <c r="J52" s="329">
        <v>30.104749999999999</v>
      </c>
      <c r="K52" s="327">
        <v>53.019889999999997</v>
      </c>
      <c r="L52" s="328">
        <v>40.652389999999997</v>
      </c>
      <c r="M52" s="325">
        <v>54.89622</v>
      </c>
      <c r="N52" s="329">
        <v>42.285550000000001</v>
      </c>
      <c r="O52" s="337">
        <f>G52+Sheet1!D46</f>
        <v>58.854190000000003</v>
      </c>
      <c r="P52" s="338">
        <f>H52+Sheet1!E46</f>
        <v>39.606740000000002</v>
      </c>
      <c r="Q52" s="325">
        <v>48.7059</v>
      </c>
      <c r="R52" s="329">
        <v>31.961179999999999</v>
      </c>
      <c r="S52" s="4">
        <v>145.16030000000001</v>
      </c>
      <c r="T52" s="5">
        <v>58.168900000000001</v>
      </c>
      <c r="U52" s="2">
        <v>147.16030000000001</v>
      </c>
      <c r="V52" s="3">
        <v>58.668900000000001</v>
      </c>
      <c r="W52" s="4">
        <v>68.862380000000002</v>
      </c>
      <c r="X52" s="5">
        <v>41.110329999999998</v>
      </c>
      <c r="Y52" s="2">
        <v>145.16030000000001</v>
      </c>
      <c r="Z52" s="3">
        <v>59.168900000000001</v>
      </c>
      <c r="AA52" s="327">
        <v>49.551360000000003</v>
      </c>
      <c r="AB52" s="328">
        <v>34.724730000000001</v>
      </c>
      <c r="AC52" s="2">
        <v>144.16030000000001</v>
      </c>
      <c r="AD52" s="73">
        <v>57.668900000000001</v>
      </c>
      <c r="AE52" s="337">
        <f>I52+Sheet1!B46</f>
        <v>52.078140000000005</v>
      </c>
      <c r="AF52" s="339">
        <f>J52+Sheet1!C46</f>
        <v>36.13635</v>
      </c>
      <c r="AG52" s="330">
        <v>3.5025176210584812</v>
      </c>
      <c r="AH52" s="331">
        <v>3.9491473848176164</v>
      </c>
      <c r="AI52" s="330">
        <v>3.3262163985219808</v>
      </c>
      <c r="AJ52" s="331">
        <v>3.4437505468796479</v>
      </c>
      <c r="AK52" s="340">
        <v>3.4227110151905</v>
      </c>
      <c r="AL52" s="341">
        <v>3.5964975469428575</v>
      </c>
      <c r="AM52" s="340">
        <v>3.2527115991421893</v>
      </c>
      <c r="AN52" s="331">
        <v>3.4672573765511814</v>
      </c>
      <c r="AO52" s="332">
        <v>3.3379698133577471</v>
      </c>
      <c r="AP52" s="333">
        <v>3.537777865565781</v>
      </c>
      <c r="AQ52" s="332">
        <v>2.9383537089416789</v>
      </c>
      <c r="AR52" s="341">
        <v>3.791463873928957</v>
      </c>
      <c r="AS52" s="340">
        <v>3.538007648847028</v>
      </c>
      <c r="AT52" s="341">
        <v>3.8615956462261156</v>
      </c>
      <c r="AU52" s="340">
        <v>3.5618524514280621</v>
      </c>
      <c r="AV52" s="341">
        <v>3.5417947645510752</v>
      </c>
      <c r="AW52" s="340">
        <v>3.6517613835130187</v>
      </c>
      <c r="AX52" s="341">
        <v>3.5377271217578401</v>
      </c>
      <c r="AY52" s="340">
        <v>3.4577769013390793</v>
      </c>
      <c r="AZ52" s="341">
        <v>3.3228433714393479</v>
      </c>
      <c r="BA52" s="332">
        <v>3.1381617611497128</v>
      </c>
      <c r="BB52" s="333">
        <v>4.4192839782482851</v>
      </c>
      <c r="BC52" s="15"/>
      <c r="BD52" s="151"/>
      <c r="BE52" s="151"/>
      <c r="BF52" s="151"/>
      <c r="BG52" s="151"/>
      <c r="BH52" s="151"/>
      <c r="BI52" s="151"/>
      <c r="BJ52" s="266">
        <f t="shared" si="6"/>
        <v>3.4022105207416882</v>
      </c>
      <c r="BK52" s="266">
        <f t="shared" si="7"/>
        <v>3.6052881223353803</v>
      </c>
      <c r="BL52" s="266">
        <f t="shared" si="8"/>
        <v>3.5311596803522289</v>
      </c>
      <c r="BM52" s="266">
        <f t="shared" si="9"/>
        <v>3.7419338881169746</v>
      </c>
      <c r="BN52" s="266">
        <f t="shared" si="10"/>
        <v>3.5701480528865681</v>
      </c>
      <c r="BO52" s="266"/>
      <c r="BP52" s="266">
        <f t="shared" si="11"/>
        <v>3.4955552650102888</v>
      </c>
      <c r="BQ52" s="292">
        <f t="shared" si="12"/>
        <v>3.4022105207416882</v>
      </c>
      <c r="BR52" s="292">
        <f t="shared" si="13"/>
        <v>3.5833747749828806</v>
      </c>
      <c r="BS52" s="292">
        <f t="shared" si="14"/>
        <v>3.4742234879757681</v>
      </c>
      <c r="BT52" s="292">
        <f t="shared" si="15"/>
        <v>3.2891913270522828</v>
      </c>
      <c r="BU52" s="292">
        <f t="shared" si="16"/>
        <v>3.431963801131344</v>
      </c>
      <c r="BV52" s="292">
        <f t="shared" si="17"/>
        <v>3.489050546879648</v>
      </c>
      <c r="BW52" s="169"/>
      <c r="BX52" s="148">
        <v>48.147179032258066</v>
      </c>
      <c r="BY52" s="165">
        <v>48.250420645161299</v>
      </c>
      <c r="BZ52" s="165">
        <v>40.726660322580642</v>
      </c>
      <c r="CA52" s="165">
        <v>49.607874516129037</v>
      </c>
      <c r="CB52" s="165">
        <v>41.683920645161294</v>
      </c>
      <c r="CC52" s="165">
        <v>47.83351903225806</v>
      </c>
      <c r="CD52" s="165">
        <v>45.392873225806454</v>
      </c>
      <c r="CE52" s="165">
        <v>43.333740967741939</v>
      </c>
      <c r="CF52" s="165">
        <v>50.782678709677427</v>
      </c>
      <c r="CG52"/>
      <c r="CH52"/>
      <c r="CI52"/>
      <c r="CJ52"/>
      <c r="CK52"/>
      <c r="CL52"/>
      <c r="CM52"/>
      <c r="CN52"/>
      <c r="CO52" s="171">
        <f t="shared" si="25"/>
        <v>2022</v>
      </c>
      <c r="CP52" s="173">
        <f t="shared" si="26"/>
        <v>44774</v>
      </c>
      <c r="CQ52" s="272">
        <f t="shared" si="27"/>
        <v>3.4267613833063408</v>
      </c>
      <c r="CR52" s="272">
        <f t="shared" si="28"/>
        <v>3.2891913270522828</v>
      </c>
      <c r="CS52" s="272">
        <f t="shared" si="95"/>
        <v>3.4843623909464667</v>
      </c>
      <c r="CT52" s="272">
        <f t="shared" si="95"/>
        <v>3.4419841148122536</v>
      </c>
      <c r="CU52" s="272">
        <f t="shared" si="95"/>
        <v>3.4843623909464667</v>
      </c>
      <c r="CV52" s="272">
        <f t="shared" si="30"/>
        <v>3.3612976806145656</v>
      </c>
      <c r="CW52" s="272">
        <f t="shared" si="31"/>
        <v>3.4768700149454075</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7"/>
        <v>44805</v>
      </c>
      <c r="C53" s="193">
        <f t="shared" si="148"/>
        <v>44834</v>
      </c>
      <c r="D53" s="191">
        <f t="shared" si="149"/>
        <v>44805</v>
      </c>
      <c r="E53" s="325">
        <v>42.500529999999998</v>
      </c>
      <c r="F53" s="329">
        <v>34.990519999999997</v>
      </c>
      <c r="G53" s="327">
        <v>43.52657</v>
      </c>
      <c r="H53" s="328">
        <v>34.5154</v>
      </c>
      <c r="I53" s="325">
        <v>35.170909999999999</v>
      </c>
      <c r="J53" s="329">
        <v>27.908729999999998</v>
      </c>
      <c r="K53" s="327">
        <v>50.127139999999997</v>
      </c>
      <c r="L53" s="328">
        <v>42.851190000000003</v>
      </c>
      <c r="M53" s="325">
        <v>49.11871</v>
      </c>
      <c r="N53" s="329">
        <v>43.473590000000002</v>
      </c>
      <c r="O53" s="337">
        <f>G53+Sheet1!D47</f>
        <v>45.52657</v>
      </c>
      <c r="P53" s="338">
        <f>H53+Sheet1!E47</f>
        <v>32.5154</v>
      </c>
      <c r="Q53" s="325">
        <v>34.821460000000002</v>
      </c>
      <c r="R53" s="329">
        <v>26.40401</v>
      </c>
      <c r="S53" s="4">
        <v>106.5376</v>
      </c>
      <c r="T53" s="5">
        <v>46.621879999999997</v>
      </c>
      <c r="U53" s="2">
        <v>111.5376</v>
      </c>
      <c r="V53" s="3">
        <v>47.621879999999997</v>
      </c>
      <c r="W53" s="4">
        <v>58.108640000000001</v>
      </c>
      <c r="X53" s="5">
        <v>35.102690000000003</v>
      </c>
      <c r="Y53" s="2">
        <v>111.0376</v>
      </c>
      <c r="Z53" s="3">
        <v>49.621879999999997</v>
      </c>
      <c r="AA53" s="327">
        <v>37.172730000000001</v>
      </c>
      <c r="AB53" s="328">
        <v>30.829920000000001</v>
      </c>
      <c r="AC53" s="2">
        <v>109.5376</v>
      </c>
      <c r="AD53" s="73">
        <v>46.121879999999997</v>
      </c>
      <c r="AE53" s="337">
        <f>I53+Sheet1!B47</f>
        <v>40.067959999999999</v>
      </c>
      <c r="AF53" s="339">
        <f>J53+Sheet1!C47</f>
        <v>33.770380000000003</v>
      </c>
      <c r="AG53" s="330">
        <v>3.5025176210584812</v>
      </c>
      <c r="AH53" s="331">
        <v>3.8786268958030159</v>
      </c>
      <c r="AI53" s="330">
        <v>3.2792027391789138</v>
      </c>
      <c r="AJ53" s="331">
        <v>3.4084903023723476</v>
      </c>
      <c r="AK53" s="340">
        <v>3.3879819371354505</v>
      </c>
      <c r="AL53" s="341">
        <v>3.5580646461667862</v>
      </c>
      <c r="AM53" s="340">
        <v>3.1316273716742336</v>
      </c>
      <c r="AN53" s="331">
        <v>3.4319971320438807</v>
      </c>
      <c r="AO53" s="332">
        <v>3.0676412721351127</v>
      </c>
      <c r="AP53" s="333">
        <v>3.537777865565781</v>
      </c>
      <c r="AQ53" s="332">
        <v>2.644518338047511</v>
      </c>
      <c r="AR53" s="341">
        <v>3.7489291653048444</v>
      </c>
      <c r="AS53" s="340">
        <v>3.5009146683732988</v>
      </c>
      <c r="AT53" s="341">
        <v>3.8172903827611688</v>
      </c>
      <c r="AU53" s="340">
        <v>3.5253879842226628</v>
      </c>
      <c r="AV53" s="341">
        <v>3.504469451681028</v>
      </c>
      <c r="AW53" s="340">
        <v>3.4746639608700702</v>
      </c>
      <c r="AX53" s="341">
        <v>3.5007779459383865</v>
      </c>
      <c r="AY53" s="340">
        <v>3.4221625458636131</v>
      </c>
      <c r="AZ53" s="341">
        <v>3.2289737453320391</v>
      </c>
      <c r="BA53" s="332">
        <v>2.8678332199270784</v>
      </c>
      <c r="BB53" s="333">
        <v>4.4192839782482851</v>
      </c>
      <c r="BC53" s="15"/>
      <c r="BD53" s="151"/>
      <c r="BE53" s="151"/>
      <c r="BF53" s="151"/>
      <c r="BG53" s="151"/>
      <c r="BH53" s="151"/>
      <c r="BI53" s="151"/>
      <c r="BJ53" s="266">
        <f t="shared" si="6"/>
        <v>3.1274584715266922</v>
      </c>
      <c r="BK53" s="266">
        <f t="shared" si="7"/>
        <v>3.6052881223353803</v>
      </c>
      <c r="BL53" s="266">
        <f t="shared" si="8"/>
        <v>3.2459945757293371</v>
      </c>
      <c r="BM53" s="266">
        <f t="shared" si="9"/>
        <v>3.7419338881169746</v>
      </c>
      <c r="BN53" s="266">
        <f t="shared" si="10"/>
        <v>3.4301687644270964</v>
      </c>
      <c r="BO53" s="266"/>
      <c r="BP53" s="266">
        <f t="shared" si="11"/>
        <v>3.4598052452320265</v>
      </c>
      <c r="BQ53" s="292">
        <f t="shared" si="12"/>
        <v>3.1274584715266922</v>
      </c>
      <c r="BR53" s="292">
        <f t="shared" si="13"/>
        <v>3.5470465504237323</v>
      </c>
      <c r="BS53" s="292">
        <f t="shared" si="14"/>
        <v>3.4390120127095716</v>
      </c>
      <c r="BT53" s="292">
        <f t="shared" si="15"/>
        <v>3.1676574241435644</v>
      </c>
      <c r="BU53" s="292">
        <f t="shared" si="16"/>
        <v>3.3971641755353046</v>
      </c>
      <c r="BV53" s="292">
        <f t="shared" si="17"/>
        <v>3.4537903023723477</v>
      </c>
      <c r="BW53" s="169"/>
      <c r="BX53" s="148">
        <v>39.162747777777774</v>
      </c>
      <c r="BY53" s="165">
        <v>39.521605555555553</v>
      </c>
      <c r="BZ53" s="165">
        <v>31.943274444444445</v>
      </c>
      <c r="CA53" s="165">
        <v>46.609767777777783</v>
      </c>
      <c r="CB53" s="165">
        <v>31.080371111111113</v>
      </c>
      <c r="CC53" s="165">
        <v>46.893384444444443</v>
      </c>
      <c r="CD53" s="165">
        <v>37.269035555555561</v>
      </c>
      <c r="CE53" s="165">
        <v>34.353703333333335</v>
      </c>
      <c r="CF53" s="165">
        <v>39.743827777777781</v>
      </c>
      <c r="CG53"/>
      <c r="CH53"/>
      <c r="CI53"/>
      <c r="CJ53"/>
      <c r="CK53"/>
      <c r="CL53"/>
      <c r="CM53"/>
      <c r="CN53"/>
      <c r="CO53" s="171">
        <f t="shared" si="25"/>
        <v>2022</v>
      </c>
      <c r="CP53" s="173">
        <f t="shared" si="26"/>
        <v>44805</v>
      </c>
      <c r="CQ53" s="272">
        <f t="shared" si="27"/>
        <v>3.3786064520935302</v>
      </c>
      <c r="CR53" s="272">
        <f t="shared" si="28"/>
        <v>3.1676574241435644</v>
      </c>
      <c r="CS53" s="272">
        <f t="shared" si="95"/>
        <v>3.4491509156802707</v>
      </c>
      <c r="CT53" s="272">
        <f t="shared" si="95"/>
        <v>3.4071844892162146</v>
      </c>
      <c r="CU53" s="272">
        <f t="shared" si="95"/>
        <v>3.4491509156802707</v>
      </c>
      <c r="CV53" s="272">
        <f t="shared" si="30"/>
        <v>3.2375605286075801</v>
      </c>
      <c r="CW53" s="272">
        <f t="shared" si="31"/>
        <v>3.4414539397070585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7"/>
        <v>44835</v>
      </c>
      <c r="C54" s="193">
        <f t="shared" si="148"/>
        <v>44865</v>
      </c>
      <c r="D54" s="191">
        <f t="shared" si="149"/>
        <v>44835</v>
      </c>
      <c r="E54" s="325">
        <v>45.309170000000002</v>
      </c>
      <c r="F54" s="329">
        <v>36.696959999999997</v>
      </c>
      <c r="G54" s="327">
        <v>35.259259999999998</v>
      </c>
      <c r="H54" s="328">
        <v>30.550560000000001</v>
      </c>
      <c r="I54" s="325">
        <v>37.886859999999999</v>
      </c>
      <c r="J54" s="329">
        <v>29.558859999999999</v>
      </c>
      <c r="K54" s="327">
        <v>50.242249999999999</v>
      </c>
      <c r="L54" s="328">
        <v>43.088279999999997</v>
      </c>
      <c r="M54" s="325">
        <v>47.071899999999999</v>
      </c>
      <c r="N54" s="329">
        <v>42.99944</v>
      </c>
      <c r="O54" s="337">
        <f>G54+Sheet1!D48</f>
        <v>33.509259999999998</v>
      </c>
      <c r="P54" s="338">
        <f>H54+Sheet1!E48</f>
        <v>28.550560000000001</v>
      </c>
      <c r="Q54" s="325">
        <v>27.615680000000001</v>
      </c>
      <c r="R54" s="329">
        <v>22.87407</v>
      </c>
      <c r="S54" s="4">
        <v>34.877740000000003</v>
      </c>
      <c r="T54" s="5">
        <v>30.714860000000002</v>
      </c>
      <c r="U54" s="2">
        <v>35.377740000000003</v>
      </c>
      <c r="V54" s="3">
        <v>32.464860000000002</v>
      </c>
      <c r="W54" s="4">
        <v>33.259459999999997</v>
      </c>
      <c r="X54" s="5">
        <v>27.719660000000001</v>
      </c>
      <c r="Y54" s="2">
        <v>37.877740000000003</v>
      </c>
      <c r="Z54" s="3">
        <v>34.214860000000002</v>
      </c>
      <c r="AA54" s="327">
        <v>31.143820000000002</v>
      </c>
      <c r="AB54" s="328">
        <v>28.006740000000001</v>
      </c>
      <c r="AC54" s="2">
        <v>36.877740000000003</v>
      </c>
      <c r="AD54" s="73">
        <v>32.214860000000002</v>
      </c>
      <c r="AE54" s="337">
        <f>I54+Sheet1!B48</f>
        <v>42.563459999999992</v>
      </c>
      <c r="AF54" s="339">
        <f>J54+Sheet1!C48</f>
        <v>33.829359999999994</v>
      </c>
      <c r="AG54" s="330">
        <v>3.3497232281935139</v>
      </c>
      <c r="AH54" s="331">
        <v>3.3614766430292806</v>
      </c>
      <c r="AI54" s="330">
        <v>3.102901516642413</v>
      </c>
      <c r="AJ54" s="331">
        <v>3.2439424946716131</v>
      </c>
      <c r="AK54" s="340">
        <v>3.2238603083653503</v>
      </c>
      <c r="AL54" s="341">
        <v>3.3890697610448708</v>
      </c>
      <c r="AM54" s="340">
        <v>3.0765909421194251</v>
      </c>
      <c r="AN54" s="331">
        <v>3.2792027391789138</v>
      </c>
      <c r="AO54" s="332">
        <v>3.102901516642413</v>
      </c>
      <c r="AP54" s="333">
        <v>3.3262163985219808</v>
      </c>
      <c r="AQ54" s="332">
        <v>2.597504678704444</v>
      </c>
      <c r="AR54" s="341">
        <v>3.5744952812726947</v>
      </c>
      <c r="AS54" s="340">
        <v>3.3332412831134604</v>
      </c>
      <c r="AT54" s="341">
        <v>3.6414359022935701</v>
      </c>
      <c r="AU54" s="340">
        <v>3.3565366192287254</v>
      </c>
      <c r="AV54" s="341">
        <v>3.3369899578906295</v>
      </c>
      <c r="AW54" s="340">
        <v>3.4237450027336838</v>
      </c>
      <c r="AX54" s="341">
        <v>3.3331074018714184</v>
      </c>
      <c r="AY54" s="340">
        <v>3.257330618875788</v>
      </c>
      <c r="AZ54" s="341">
        <v>3.1535726562934316</v>
      </c>
      <c r="BA54" s="332">
        <v>2.8560798050913121</v>
      </c>
      <c r="BB54" s="333">
        <v>4.2429827557117843</v>
      </c>
      <c r="BC54" s="15"/>
      <c r="BD54" s="151"/>
      <c r="BE54" s="151"/>
      <c r="BF54" s="151"/>
      <c r="BG54" s="151"/>
      <c r="BH54" s="151"/>
      <c r="BI54" s="151"/>
      <c r="BJ54" s="266">
        <f t="shared" si="6"/>
        <v>3.1632956953373443</v>
      </c>
      <c r="BK54" s="266">
        <f t="shared" si="7"/>
        <v>3.3902647794714715</v>
      </c>
      <c r="BL54" s="266">
        <f t="shared" si="8"/>
        <v>3.2831900241584102</v>
      </c>
      <c r="BM54" s="266">
        <f t="shared" si="9"/>
        <v>3.5187611975425388</v>
      </c>
      <c r="BN54" s="266">
        <f t="shared" si="10"/>
        <v>3.3388779241274409</v>
      </c>
      <c r="BO54" s="266"/>
      <c r="BP54" s="266">
        <f t="shared" si="11"/>
        <v>3.292971819600135</v>
      </c>
      <c r="BQ54" s="292">
        <f t="shared" si="12"/>
        <v>3.1632956953373443</v>
      </c>
      <c r="BR54" s="292">
        <f t="shared" si="13"/>
        <v>3.3896242440007582</v>
      </c>
      <c r="BS54" s="292">
        <f t="shared" si="14"/>
        <v>3.2726106857602661</v>
      </c>
      <c r="BT54" s="292">
        <f t="shared" si="15"/>
        <v>3.1124166035525693</v>
      </c>
      <c r="BU54" s="292">
        <f t="shared" si="16"/>
        <v>3.2327091553254843</v>
      </c>
      <c r="BV54" s="292">
        <f t="shared" si="17"/>
        <v>3.2892424946716132</v>
      </c>
      <c r="BW54" s="169"/>
      <c r="BX54" s="148">
        <v>41.51238924731183</v>
      </c>
      <c r="BY54" s="165">
        <v>33.183381505376339</v>
      </c>
      <c r="BZ54" s="165">
        <v>34.215376129032258</v>
      </c>
      <c r="CA54" s="165">
        <v>45.276514408602146</v>
      </c>
      <c r="CB54" s="165">
        <v>25.525292795698924</v>
      </c>
      <c r="CC54" s="165">
        <v>47.088349247311825</v>
      </c>
      <c r="CD54" s="165">
        <v>38.712942795698915</v>
      </c>
      <c r="CE54" s="165">
        <v>29.760806236559141</v>
      </c>
      <c r="CF54" s="165">
        <v>31.323166451612902</v>
      </c>
      <c r="CG54"/>
      <c r="CH54"/>
      <c r="CI54"/>
      <c r="CJ54"/>
      <c r="CK54"/>
      <c r="CL54"/>
      <c r="CM54"/>
      <c r="CN54"/>
      <c r="CO54" s="171">
        <f t="shared" si="25"/>
        <v>2022</v>
      </c>
      <c r="CP54" s="173">
        <f t="shared" si="26"/>
        <v>44835</v>
      </c>
      <c r="CQ54" s="272">
        <f t="shared" si="27"/>
        <v>3.1980254600454909</v>
      </c>
      <c r="CR54" s="272">
        <f t="shared" si="28"/>
        <v>3.1124166035525693</v>
      </c>
      <c r="CS54" s="272">
        <f t="shared" si="95"/>
        <v>3.2827495887309648</v>
      </c>
      <c r="CT54" s="272">
        <f t="shared" si="95"/>
        <v>3.2427294690063939</v>
      </c>
      <c r="CU54" s="272">
        <f t="shared" si="95"/>
        <v>3.2827495887309648</v>
      </c>
      <c r="CV54" s="272">
        <f t="shared" si="30"/>
        <v>3.1813182649192946</v>
      </c>
      <c r="CW54" s="272">
        <f t="shared" si="31"/>
        <v>3.2761789219280968</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7"/>
        <v>44866</v>
      </c>
      <c r="C55" s="193">
        <f t="shared" si="148"/>
        <v>44895</v>
      </c>
      <c r="D55" s="191">
        <f t="shared" si="149"/>
        <v>44866</v>
      </c>
      <c r="E55" s="325">
        <v>45.943890000000003</v>
      </c>
      <c r="F55" s="329">
        <v>37.815730000000002</v>
      </c>
      <c r="G55" s="327">
        <v>35.286230000000003</v>
      </c>
      <c r="H55" s="328">
        <v>31.091850000000001</v>
      </c>
      <c r="I55" s="325">
        <v>38.501950000000001</v>
      </c>
      <c r="J55" s="329">
        <v>30.640709999999999</v>
      </c>
      <c r="K55" s="327">
        <v>49.659599999999998</v>
      </c>
      <c r="L55" s="328">
        <v>44.466389999999997</v>
      </c>
      <c r="M55" s="325">
        <v>48.009140000000002</v>
      </c>
      <c r="N55" s="329">
        <v>44.294170000000001</v>
      </c>
      <c r="O55" s="337">
        <f>G55+Sheet1!D49</f>
        <v>33.286230000000003</v>
      </c>
      <c r="P55" s="338">
        <f>H55+Sheet1!E49</f>
        <v>29.091850000000001</v>
      </c>
      <c r="Q55" s="325">
        <v>27.007010000000001</v>
      </c>
      <c r="R55" s="329">
        <v>23.558900000000001</v>
      </c>
      <c r="S55" s="4">
        <v>33.418709999999997</v>
      </c>
      <c r="T55" s="5">
        <v>28.270869999999999</v>
      </c>
      <c r="U55" s="2">
        <v>34.168709999999997</v>
      </c>
      <c r="V55" s="3">
        <v>31.020869999999999</v>
      </c>
      <c r="W55" s="4">
        <v>34.757980000000003</v>
      </c>
      <c r="X55" s="5">
        <v>28.430409999999998</v>
      </c>
      <c r="Y55" s="2">
        <v>33.918709999999997</v>
      </c>
      <c r="Z55" s="3">
        <v>32.770870000000002</v>
      </c>
      <c r="AA55" s="327">
        <v>32.407699999999998</v>
      </c>
      <c r="AB55" s="328">
        <v>28.90692</v>
      </c>
      <c r="AC55" s="2">
        <v>33.918709999999997</v>
      </c>
      <c r="AD55" s="73">
        <v>31.270869999999999</v>
      </c>
      <c r="AE55" s="337">
        <f>I55+Sheet1!B49</f>
        <v>41.604699999999994</v>
      </c>
      <c r="AF55" s="339">
        <f>J55+Sheet1!C49</f>
        <v>34.64011</v>
      </c>
      <c r="AG55" s="330">
        <v>3.5730381100730817</v>
      </c>
      <c r="AH55" s="331">
        <v>3.7610927474453493</v>
      </c>
      <c r="AI55" s="330">
        <v>3.3262163985219808</v>
      </c>
      <c r="AJ55" s="331">
        <v>3.5730381100730817</v>
      </c>
      <c r="AK55" s="340">
        <v>3.5537660598569376</v>
      </c>
      <c r="AL55" s="341">
        <v>3.7187348097071298</v>
      </c>
      <c r="AM55" s="340">
        <v>3.1040848881469127</v>
      </c>
      <c r="AN55" s="331">
        <v>3.6670654287592153</v>
      </c>
      <c r="AO55" s="332">
        <v>3.3379698133577471</v>
      </c>
      <c r="AP55" s="333">
        <v>3.8198598216241826</v>
      </c>
      <c r="AQ55" s="332">
        <v>2.8913400495986119</v>
      </c>
      <c r="AR55" s="341">
        <v>3.9037464917821119</v>
      </c>
      <c r="AS55" s="340">
        <v>3.6647730691019267</v>
      </c>
      <c r="AT55" s="341">
        <v>3.9679866591692572</v>
      </c>
      <c r="AU55" s="340">
        <v>3.6902121753872366</v>
      </c>
      <c r="AV55" s="341">
        <v>3.6664433134539922</v>
      </c>
      <c r="AW55" s="340">
        <v>4.2556541287288994</v>
      </c>
      <c r="AX55" s="341">
        <v>3.6645161084323776</v>
      </c>
      <c r="AY55" s="340">
        <v>3.5858861435505105</v>
      </c>
      <c r="AZ55" s="341">
        <v>3.3530797769394924</v>
      </c>
      <c r="BA55" s="332">
        <v>3.0793946869708795</v>
      </c>
      <c r="BB55" s="333">
        <v>4.4075305634125179</v>
      </c>
      <c r="BC55" s="15"/>
      <c r="BD55" s="151"/>
      <c r="BE55" s="151"/>
      <c r="BF55" s="151"/>
      <c r="BG55" s="151"/>
      <c r="BH55" s="151"/>
      <c r="BI55" s="151"/>
      <c r="BJ55" s="266">
        <f t="shared" si="6"/>
        <v>3.4022105207416882</v>
      </c>
      <c r="BK55" s="266">
        <f t="shared" si="7"/>
        <v>3.8919859128205943</v>
      </c>
      <c r="BL55" s="266">
        <f t="shared" si="8"/>
        <v>3.5311596803522289</v>
      </c>
      <c r="BM55" s="266">
        <f t="shared" si="9"/>
        <v>4.0394974755495578</v>
      </c>
      <c r="BN55" s="266">
        <f t="shared" si="10"/>
        <v>3.7162133973660172</v>
      </c>
      <c r="BO55" s="266"/>
      <c r="BP55" s="266">
        <f t="shared" si="11"/>
        <v>3.6266386708639176</v>
      </c>
      <c r="BQ55" s="292">
        <f t="shared" si="12"/>
        <v>3.4022105207416882</v>
      </c>
      <c r="BR55" s="292">
        <f t="shared" si="13"/>
        <v>3.7892347141513856</v>
      </c>
      <c r="BS55" s="292">
        <f t="shared" si="14"/>
        <v>3.6070989261451261</v>
      </c>
      <c r="BT55" s="292">
        <f t="shared" si="15"/>
        <v>3.1400126549703029</v>
      </c>
      <c r="BU55" s="292">
        <f t="shared" si="16"/>
        <v>3.5632850668336764</v>
      </c>
      <c r="BV55" s="292">
        <f t="shared" si="17"/>
        <v>3.6183381100730818</v>
      </c>
      <c r="BW55" s="169"/>
      <c r="BX55" s="148">
        <v>42.325111414701801</v>
      </c>
      <c r="BY55" s="165">
        <v>33.41882919556172</v>
      </c>
      <c r="BZ55" s="165">
        <v>35.002008196948687</v>
      </c>
      <c r="CA55" s="165">
        <v>46.355179708737865</v>
      </c>
      <c r="CB55" s="165">
        <v>25.471859778085989</v>
      </c>
      <c r="CC55" s="165">
        <v>47.347505117891814</v>
      </c>
      <c r="CD55" s="165">
        <v>38.503960208044383</v>
      </c>
      <c r="CE55" s="165">
        <v>30.849100305131763</v>
      </c>
      <c r="CF55" s="165">
        <v>31.418829195561724</v>
      </c>
      <c r="CG55"/>
      <c r="CH55"/>
      <c r="CI55"/>
      <c r="CJ55"/>
      <c r="CK55"/>
      <c r="CL55"/>
      <c r="CM55"/>
      <c r="CN55"/>
      <c r="CO55" s="171">
        <f t="shared" si="25"/>
        <v>2022</v>
      </c>
      <c r="CP55" s="173">
        <f t="shared" si="26"/>
        <v>44866</v>
      </c>
      <c r="CQ55" s="272">
        <f t="shared" si="27"/>
        <v>3.4267613833063408</v>
      </c>
      <c r="CR55" s="272">
        <f t="shared" si="28"/>
        <v>3.1400126549703029</v>
      </c>
      <c r="CS55" s="272">
        <f t="shared" si="95"/>
        <v>3.6172378291158247</v>
      </c>
      <c r="CT55" s="272">
        <f t="shared" si="95"/>
        <v>3.5733053805145865</v>
      </c>
      <c r="CU55" s="272">
        <f t="shared" si="95"/>
        <v>3.6172378291158247</v>
      </c>
      <c r="CV55" s="272">
        <f t="shared" si="30"/>
        <v>3.2094145962914005</v>
      </c>
      <c r="CW55" s="272">
        <f t="shared" si="31"/>
        <v>3.6067289574860202</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7"/>
        <v>44896</v>
      </c>
      <c r="C56" s="193">
        <f t="shared" si="148"/>
        <v>44926</v>
      </c>
      <c r="D56" s="191">
        <f t="shared" si="149"/>
        <v>44896</v>
      </c>
      <c r="E56" s="325">
        <v>50.294020000000003</v>
      </c>
      <c r="F56" s="329">
        <v>40.438800000000001</v>
      </c>
      <c r="G56" s="327">
        <v>38.209049999999998</v>
      </c>
      <c r="H56" s="328">
        <v>34.31803</v>
      </c>
      <c r="I56" s="325">
        <v>42.78246</v>
      </c>
      <c r="J56" s="329">
        <v>33.185960000000001</v>
      </c>
      <c r="K56" s="327">
        <v>47.894829999999999</v>
      </c>
      <c r="L56" s="328">
        <v>45.854039999999998</v>
      </c>
      <c r="M56" s="325">
        <v>48.284829999999999</v>
      </c>
      <c r="N56" s="329">
        <v>46.454990000000002</v>
      </c>
      <c r="O56" s="337">
        <f>G56+Sheet1!D50</f>
        <v>36.209049999999998</v>
      </c>
      <c r="P56" s="338">
        <f>H56+Sheet1!E50</f>
        <v>32.31803</v>
      </c>
      <c r="Q56" s="325">
        <v>30.920089999999998</v>
      </c>
      <c r="R56" s="329">
        <v>26.995280000000001</v>
      </c>
      <c r="S56" s="4">
        <v>35.55048</v>
      </c>
      <c r="T56" s="5">
        <v>28.22775</v>
      </c>
      <c r="U56" s="2">
        <v>37.05048</v>
      </c>
      <c r="V56" s="3">
        <v>32.22775</v>
      </c>
      <c r="W56" s="4">
        <v>40.981430000000003</v>
      </c>
      <c r="X56" s="5">
        <v>32.461039999999997</v>
      </c>
      <c r="Y56" s="2">
        <v>36.55048</v>
      </c>
      <c r="Z56" s="3">
        <v>33.22775</v>
      </c>
      <c r="AA56" s="327">
        <v>35.269219999999997</v>
      </c>
      <c r="AB56" s="328">
        <v>32.235520000000001</v>
      </c>
      <c r="AC56" s="2">
        <v>39.05048</v>
      </c>
      <c r="AD56" s="73">
        <v>31.22775</v>
      </c>
      <c r="AE56" s="337">
        <f>I56+Sheet1!B50</f>
        <v>46.425059999999995</v>
      </c>
      <c r="AF56" s="339">
        <f>J56+Sheet1!C50</f>
        <v>38.130459999999999</v>
      </c>
      <c r="AG56" s="330">
        <v>3.7258325029380486</v>
      </c>
      <c r="AH56" s="331">
        <v>4.1959690963687173</v>
      </c>
      <c r="AI56" s="330">
        <v>3.537777865565781</v>
      </c>
      <c r="AJ56" s="331">
        <v>3.9021337254745494</v>
      </c>
      <c r="AK56" s="340">
        <v>3.8839221492822285</v>
      </c>
      <c r="AL56" s="341">
        <v>4.0470978719654207</v>
      </c>
      <c r="AM56" s="340">
        <v>3.416491693679335</v>
      </c>
      <c r="AN56" s="331">
        <v>3.9021337254745494</v>
      </c>
      <c r="AO56" s="332">
        <v>3.7375859177738158</v>
      </c>
      <c r="AP56" s="333">
        <v>4.1254486073541168</v>
      </c>
      <c r="AQ56" s="332">
        <v>3.1616685908212463</v>
      </c>
      <c r="AR56" s="341">
        <v>4.2300635074442683</v>
      </c>
      <c r="AS56" s="340">
        <v>3.9956198165951284</v>
      </c>
      <c r="AT56" s="341">
        <v>4.2907687614186703</v>
      </c>
      <c r="AU56" s="340">
        <v>4.0234228229154034</v>
      </c>
      <c r="AV56" s="341">
        <v>3.9951341745633329</v>
      </c>
      <c r="AW56" s="340">
        <v>4.780053108452349</v>
      </c>
      <c r="AX56" s="341">
        <v>3.9952555850712823</v>
      </c>
      <c r="AY56" s="340">
        <v>3.9142747762694299</v>
      </c>
      <c r="AZ56" s="341">
        <v>3.4013153801857343</v>
      </c>
      <c r="BA56" s="332">
        <v>3.4319971320438807</v>
      </c>
      <c r="BB56" s="333">
        <v>4.5368181266059517</v>
      </c>
      <c r="BC56" s="15"/>
      <c r="BD56" s="151"/>
      <c r="BE56" s="151"/>
      <c r="BF56" s="151"/>
      <c r="BG56" s="151"/>
      <c r="BH56" s="151"/>
      <c r="BI56" s="151"/>
      <c r="BJ56" s="266">
        <f t="shared" si="6"/>
        <v>3.8083657239290738</v>
      </c>
      <c r="BK56" s="266">
        <f t="shared" si="7"/>
        <v>4.202575185846241</v>
      </c>
      <c r="BL56" s="266">
        <f t="shared" si="8"/>
        <v>3.9527080958817216</v>
      </c>
      <c r="BM56" s="266">
        <f t="shared" si="9"/>
        <v>4.3618580286015218</v>
      </c>
      <c r="BN56" s="266">
        <f t="shared" si="10"/>
        <v>4.0813767585646392</v>
      </c>
      <c r="BO56" s="266"/>
      <c r="BP56" s="266">
        <f t="shared" si="11"/>
        <v>3.9603055221276988</v>
      </c>
      <c r="BQ56" s="292">
        <f t="shared" si="12"/>
        <v>3.8083657239290738</v>
      </c>
      <c r="BR56" s="292">
        <f t="shared" si="13"/>
        <v>4.0314228778790389</v>
      </c>
      <c r="BS56" s="292">
        <f t="shared" si="14"/>
        <v>3.9418409817319562</v>
      </c>
      <c r="BT56" s="292">
        <f t="shared" si="15"/>
        <v>3.4535796584154723</v>
      </c>
      <c r="BU56" s="292">
        <f t="shared" si="16"/>
        <v>3.8941118248040629</v>
      </c>
      <c r="BV56" s="292">
        <f t="shared" si="17"/>
        <v>3.9474337254745495</v>
      </c>
      <c r="BW56" s="169"/>
      <c r="BX56" s="148">
        <v>45.949245591397855</v>
      </c>
      <c r="BY56" s="165">
        <v>36.4936540860215</v>
      </c>
      <c r="BZ56" s="165">
        <v>38.55174494623656</v>
      </c>
      <c r="CA56" s="165">
        <v>47.478126344086022</v>
      </c>
      <c r="CB56" s="165">
        <v>29.189797419354839</v>
      </c>
      <c r="CC56" s="165">
        <v>46.995126881720424</v>
      </c>
      <c r="CD56" s="165">
        <v>42.768300860215049</v>
      </c>
      <c r="CE56" s="165">
        <v>33.931782365591395</v>
      </c>
      <c r="CF56" s="165">
        <v>34.4936540860215</v>
      </c>
      <c r="CG56"/>
      <c r="CH56"/>
      <c r="CI56"/>
      <c r="CJ56"/>
      <c r="CK56"/>
      <c r="CL56"/>
      <c r="CM56"/>
      <c r="CN56"/>
      <c r="CO56" s="171">
        <f t="shared" si="25"/>
        <v>2022</v>
      </c>
      <c r="CP56" s="173">
        <f t="shared" si="26"/>
        <v>44896</v>
      </c>
      <c r="CQ56" s="272">
        <f t="shared" si="27"/>
        <v>3.6434585737639873</v>
      </c>
      <c r="CR56" s="272">
        <f t="shared" si="28"/>
        <v>3.4535796584154723</v>
      </c>
      <c r="CS56" s="272">
        <f t="shared" si="95"/>
        <v>3.9519798847026553</v>
      </c>
      <c r="CT56" s="272">
        <f t="shared" si="95"/>
        <v>3.9041321384849725</v>
      </c>
      <c r="CU56" s="272">
        <f t="shared" si="95"/>
        <v>3.9519798847026553</v>
      </c>
      <c r="CV56" s="272">
        <f t="shared" si="30"/>
        <v>3.5286661552478487</v>
      </c>
      <c r="CW56" s="272">
        <f t="shared" si="31"/>
        <v>3.9372789930439427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7"/>
        <v>44927</v>
      </c>
      <c r="C57" s="317">
        <f t="shared" si="148"/>
        <v>44957</v>
      </c>
      <c r="D57" s="318">
        <f t="shared" si="149"/>
        <v>44927</v>
      </c>
      <c r="E57" s="325">
        <v>52.733969999999999</v>
      </c>
      <c r="F57" s="329">
        <v>42.065689999999996</v>
      </c>
      <c r="G57" s="327">
        <v>41.698180000000001</v>
      </c>
      <c r="H57" s="328">
        <v>37.30733</v>
      </c>
      <c r="I57" s="325">
        <v>44.52373</v>
      </c>
      <c r="J57" s="329">
        <v>34.168579999999999</v>
      </c>
      <c r="K57" s="327">
        <v>51.701000000000001</v>
      </c>
      <c r="L57" s="328">
        <v>48.275069999999999</v>
      </c>
      <c r="M57" s="325">
        <v>52.120780000000003</v>
      </c>
      <c r="N57" s="329">
        <v>48.856110000000001</v>
      </c>
      <c r="O57" s="337">
        <f>G57+Sheet1!D51</f>
        <v>39.698180000000001</v>
      </c>
      <c r="P57" s="338">
        <f>H57+Sheet1!E51</f>
        <v>35.30733</v>
      </c>
      <c r="Q57" s="325">
        <v>35.142809999999997</v>
      </c>
      <c r="R57" s="329">
        <v>30.274270000000001</v>
      </c>
      <c r="S57" s="4">
        <v>34.501449999999998</v>
      </c>
      <c r="T57" s="5">
        <v>31.149249999999999</v>
      </c>
      <c r="U57" s="2">
        <v>36.001449999999998</v>
      </c>
      <c r="V57" s="3">
        <v>35.149250000000002</v>
      </c>
      <c r="W57" s="4">
        <v>40.601999999999997</v>
      </c>
      <c r="X57" s="5">
        <v>30.13775</v>
      </c>
      <c r="Y57" s="2">
        <v>37.501449999999998</v>
      </c>
      <c r="Z57" s="3">
        <v>36.899250000000002</v>
      </c>
      <c r="AA57" s="327">
        <v>38.928310000000003</v>
      </c>
      <c r="AB57" s="328">
        <v>35.119059999999998</v>
      </c>
      <c r="AC57" s="2">
        <v>36.501449999999998</v>
      </c>
      <c r="AD57" s="73">
        <v>33.149250000000002</v>
      </c>
      <c r="AE57" s="337">
        <f>I57+Sheet1!B51</f>
        <v>46.373279999999994</v>
      </c>
      <c r="AF57" s="339">
        <f>J57+Sheet1!C51</f>
        <v>38.140180000000001</v>
      </c>
      <c r="AG57" s="330">
        <v>4.2720842108451427</v>
      </c>
      <c r="AH57" s="331">
        <v>4.6920924900012659</v>
      </c>
      <c r="AI57" s="330">
        <v>4.080080426088057</v>
      </c>
      <c r="AJ57" s="331">
        <v>4.3200851570344136</v>
      </c>
      <c r="AK57" s="340">
        <v>4.3002257401310997</v>
      </c>
      <c r="AL57" s="341">
        <v>4.4790928883736214</v>
      </c>
      <c r="AM57" s="340">
        <v>3.8202898316343243</v>
      </c>
      <c r="AN57" s="331">
        <v>4.3440856301290491</v>
      </c>
      <c r="AO57" s="332">
        <v>4.128081372277328</v>
      </c>
      <c r="AP57" s="333">
        <v>4.4520877590549093</v>
      </c>
      <c r="AQ57" s="332">
        <v>3.5280695449114376</v>
      </c>
      <c r="AR57" s="341">
        <v>4.6796729990971002</v>
      </c>
      <c r="AS57" s="340">
        <v>4.4228245404808959</v>
      </c>
      <c r="AT57" s="341">
        <v>4.7458710554414836</v>
      </c>
      <c r="AU57" s="340">
        <v>4.4535404386246897</v>
      </c>
      <c r="AV57" s="341">
        <v>4.4221625599174512</v>
      </c>
      <c r="AW57" s="340">
        <v>5.1021489946869503</v>
      </c>
      <c r="AX57" s="341">
        <v>4.4225597482555177</v>
      </c>
      <c r="AY57" s="340">
        <v>4.3333247683032905</v>
      </c>
      <c r="AZ57" s="341">
        <v>3.9460661386886522</v>
      </c>
      <c r="BA57" s="332">
        <v>3.9120771144256077</v>
      </c>
      <c r="BB57" s="333">
        <v>4.9320972209476226</v>
      </c>
      <c r="BC57" s="15"/>
      <c r="BD57" s="151"/>
      <c r="BE57" s="151"/>
      <c r="BF57" s="151"/>
      <c r="BG57" s="151"/>
      <c r="BH57" s="151"/>
      <c r="BI57" s="151"/>
      <c r="BJ57" s="266">
        <f t="shared" si="6"/>
        <v>4.2052510318907697</v>
      </c>
      <c r="BK57" s="266">
        <f t="shared" si="7"/>
        <v>4.5345592814868478</v>
      </c>
      <c r="BL57" s="266">
        <f t="shared" si="8"/>
        <v>4.3646352887508924</v>
      </c>
      <c r="BM57" s="266">
        <f t="shared" si="9"/>
        <v>4.7064242643656433</v>
      </c>
      <c r="BN57" s="266">
        <f t="shared" si="10"/>
        <v>4.4527174666235387</v>
      </c>
      <c r="BO57" s="266"/>
      <c r="BP57" s="266">
        <f t="shared" si="11"/>
        <v>4.3840624232327015</v>
      </c>
      <c r="BQ57" s="292">
        <f t="shared" si="12"/>
        <v>4.2052510318907697</v>
      </c>
      <c r="BR57" s="292">
        <f t="shared" si="13"/>
        <v>4.4867608445033991</v>
      </c>
      <c r="BS57" s="292">
        <f t="shared" si="14"/>
        <v>4.3639271531289667</v>
      </c>
      <c r="BT57" s="292">
        <f t="shared" si="15"/>
        <v>3.8588773980069497</v>
      </c>
      <c r="BU57" s="292">
        <f t="shared" si="16"/>
        <v>4.3112610814835373</v>
      </c>
      <c r="BV57" s="292">
        <f t="shared" si="17"/>
        <v>4.3653851570344138</v>
      </c>
      <c r="BW57" s="169"/>
      <c r="BX57" s="148">
        <v>47.801324408602149</v>
      </c>
      <c r="BY57" s="165">
        <v>39.668002043010752</v>
      </c>
      <c r="BZ57" s="165">
        <v>39.735864946236553</v>
      </c>
      <c r="CA57" s="165">
        <v>50.611308924731183</v>
      </c>
      <c r="CB57" s="165">
        <v>32.891764623655909</v>
      </c>
      <c r="CC57" s="165">
        <v>50.11696784946237</v>
      </c>
      <c r="CD57" s="165">
        <v>42.566577849462355</v>
      </c>
      <c r="CE57" s="165">
        <v>37.167043870967738</v>
      </c>
      <c r="CF57" s="165">
        <v>37.668002043010752</v>
      </c>
      <c r="CG57"/>
      <c r="CH57"/>
      <c r="CI57"/>
      <c r="CJ57"/>
      <c r="CK57"/>
      <c r="CL57"/>
      <c r="CM57"/>
      <c r="CN57"/>
      <c r="CO57" s="171">
        <f t="shared" si="25"/>
        <v>2023</v>
      </c>
      <c r="CP57" s="173">
        <f t="shared" si="26"/>
        <v>44927</v>
      </c>
      <c r="CQ57" s="272">
        <f t="shared" si="27"/>
        <v>4.1989257053037559</v>
      </c>
      <c r="CR57" s="272">
        <f t="shared" si="28"/>
        <v>3.8588773980069497</v>
      </c>
      <c r="CS57" s="272">
        <f t="shared" si="95"/>
        <v>4.3740660560996654</v>
      </c>
      <c r="CT57" s="272">
        <f t="shared" si="95"/>
        <v>4.3212813951644469</v>
      </c>
      <c r="CU57" s="272">
        <f t="shared" si="95"/>
        <v>4.3740660560996654</v>
      </c>
      <c r="CV57" s="272">
        <f t="shared" si="30"/>
        <v>3.9413114074091768</v>
      </c>
      <c r="CW57" s="272">
        <f t="shared" si="31"/>
        <v>4.3570775382025042</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7"/>
        <v>44958</v>
      </c>
      <c r="C58" s="193">
        <f t="shared" si="148"/>
        <v>44985</v>
      </c>
      <c r="D58" s="191">
        <f t="shared" si="149"/>
        <v>44958</v>
      </c>
      <c r="E58" s="325">
        <v>52.543089999999999</v>
      </c>
      <c r="F58" s="329">
        <v>42.426639999999999</v>
      </c>
      <c r="G58" s="327">
        <v>41.695459999999997</v>
      </c>
      <c r="H58" s="328">
        <v>36.636479999999999</v>
      </c>
      <c r="I58" s="325">
        <v>44.354329999999997</v>
      </c>
      <c r="J58" s="329">
        <v>34.524039999999999</v>
      </c>
      <c r="K58" s="327">
        <v>51.430030000000002</v>
      </c>
      <c r="L58" s="328">
        <v>47.520220000000002</v>
      </c>
      <c r="M58" s="325">
        <v>52.355620000000002</v>
      </c>
      <c r="N58" s="329">
        <v>48.201740000000001</v>
      </c>
      <c r="O58" s="337">
        <f>G58+Sheet1!D52</f>
        <v>40.195459999999997</v>
      </c>
      <c r="P58" s="338">
        <f>H58+Sheet1!E52</f>
        <v>34.136479999999999</v>
      </c>
      <c r="Q58" s="325">
        <v>34.619990000000001</v>
      </c>
      <c r="R58" s="329">
        <v>29.143910000000002</v>
      </c>
      <c r="S58" s="4">
        <v>34.800800000000002</v>
      </c>
      <c r="T58" s="5">
        <v>29.402899999999999</v>
      </c>
      <c r="U58" s="2">
        <v>35.300800000000002</v>
      </c>
      <c r="V58" s="3">
        <v>32.152900000000002</v>
      </c>
      <c r="W58" s="4">
        <v>35.203650000000003</v>
      </c>
      <c r="X58" s="5">
        <v>26.9877</v>
      </c>
      <c r="Y58" s="2">
        <v>36.800800000000002</v>
      </c>
      <c r="Z58" s="3">
        <v>34.152900000000002</v>
      </c>
      <c r="AA58" s="327">
        <v>37.66048</v>
      </c>
      <c r="AB58" s="328">
        <v>33.990989999999996</v>
      </c>
      <c r="AC58" s="2">
        <v>35.800800000000002</v>
      </c>
      <c r="AD58" s="73">
        <v>30.402899999999999</v>
      </c>
      <c r="AE58" s="337">
        <f>I58+Sheet1!B52</f>
        <v>48.053329999999995</v>
      </c>
      <c r="AF58" s="339">
        <f>J58+Sheet1!C52</f>
        <v>39.648789999999991</v>
      </c>
      <c r="AG58" s="330">
        <v>4.0680801895407397</v>
      </c>
      <c r="AH58" s="331">
        <v>4.3800863397710028</v>
      </c>
      <c r="AI58" s="330">
        <v>3.8400756951417012</v>
      </c>
      <c r="AJ58" s="331">
        <v>4.0560799529934215</v>
      </c>
      <c r="AK58" s="340">
        <v>4.0368355439170642</v>
      </c>
      <c r="AL58" s="341">
        <v>4.2082390807571475</v>
      </c>
      <c r="AM58" s="340">
        <v>3.6198733472626721</v>
      </c>
      <c r="AN58" s="331">
        <v>4.0560799529934215</v>
      </c>
      <c r="AO58" s="332">
        <v>3.8880766413309722</v>
      </c>
      <c r="AP58" s="333">
        <v>3.9480778240675614</v>
      </c>
      <c r="AQ58" s="332">
        <v>3.3840667063436238</v>
      </c>
      <c r="AR58" s="341">
        <v>4.4006831715207131</v>
      </c>
      <c r="AS58" s="340">
        <v>4.1539698471618216</v>
      </c>
      <c r="AT58" s="341">
        <v>4.464831201775235</v>
      </c>
      <c r="AU58" s="340">
        <v>4.1828364607763566</v>
      </c>
      <c r="AV58" s="341">
        <v>4.1538415511013129</v>
      </c>
      <c r="AW58" s="340">
        <v>4.6320009686185184</v>
      </c>
      <c r="AX58" s="341">
        <v>4.1537132550408034</v>
      </c>
      <c r="AY58" s="340">
        <v>4.0689095590443261</v>
      </c>
      <c r="AZ58" s="341">
        <v>3.7225101956699072</v>
      </c>
      <c r="BA58" s="332">
        <v>3.6840726200265692</v>
      </c>
      <c r="BB58" s="333">
        <v>4.6560917803593123</v>
      </c>
      <c r="BC58" s="15"/>
      <c r="BD58" s="151"/>
      <c r="BE58" s="151"/>
      <c r="BF58" s="151"/>
      <c r="BG58" s="151"/>
      <c r="BH58" s="151"/>
      <c r="BI58" s="151"/>
      <c r="BJ58" s="266">
        <f t="shared" si="6"/>
        <v>3.9613189951529342</v>
      </c>
      <c r="BK58" s="266">
        <f t="shared" si="7"/>
        <v>4.0223020043373934</v>
      </c>
      <c r="BL58" s="266">
        <f t="shared" si="8"/>
        <v>4.1114582697770041</v>
      </c>
      <c r="BM58" s="266">
        <f t="shared" si="9"/>
        <v>4.1747525245204766</v>
      </c>
      <c r="BN58" s="266">
        <f t="shared" si="10"/>
        <v>4.0674579484469522</v>
      </c>
      <c r="BO58" s="266"/>
      <c r="BP58" s="266">
        <f t="shared" si="11"/>
        <v>4.1163901084795924</v>
      </c>
      <c r="BQ58" s="292">
        <f t="shared" si="12"/>
        <v>3.9613189951529342</v>
      </c>
      <c r="BR58" s="292">
        <f t="shared" si="13"/>
        <v>4.1900319063042781</v>
      </c>
      <c r="BS58" s="292">
        <f t="shared" si="14"/>
        <v>4.0968783888442299</v>
      </c>
      <c r="BT58" s="292">
        <f t="shared" si="15"/>
        <v>3.6577166187520547</v>
      </c>
      <c r="BU58" s="292">
        <f t="shared" si="16"/>
        <v>4.0473358428294404</v>
      </c>
      <c r="BV58" s="292">
        <f t="shared" si="17"/>
        <v>4.1013799529934216</v>
      </c>
      <c r="BW58" s="169"/>
      <c r="BX58" s="148">
        <v>48.207468571428578</v>
      </c>
      <c r="BY58" s="165">
        <v>39.527325714285709</v>
      </c>
      <c r="BZ58" s="165">
        <v>40.141348571428566</v>
      </c>
      <c r="CA58" s="165">
        <v>50.575385714285709</v>
      </c>
      <c r="CB58" s="165">
        <v>32.273098571428577</v>
      </c>
      <c r="CC58" s="165">
        <v>49.754397142857144</v>
      </c>
      <c r="CD58" s="165">
        <v>44.451384285714283</v>
      </c>
      <c r="CE58" s="165">
        <v>36.087841428571423</v>
      </c>
      <c r="CF58" s="165">
        <v>37.598754285714286</v>
      </c>
      <c r="CG58"/>
      <c r="CH58"/>
      <c r="CI58"/>
      <c r="CJ58"/>
      <c r="CK58"/>
      <c r="CL58"/>
      <c r="CM58"/>
      <c r="CN58"/>
      <c r="CO58" s="171">
        <f t="shared" si="25"/>
        <v>2023</v>
      </c>
      <c r="CP58" s="173">
        <f t="shared" si="26"/>
        <v>44958</v>
      </c>
      <c r="CQ58" s="272">
        <f t="shared" si="27"/>
        <v>3.9530947814623589</v>
      </c>
      <c r="CR58" s="272">
        <f t="shared" si="28"/>
        <v>3.6577166187520547</v>
      </c>
      <c r="CS58" s="272">
        <f t="shared" si="95"/>
        <v>4.1070172918149286</v>
      </c>
      <c r="CT58" s="272">
        <f t="shared" si="95"/>
        <v>4.05735615651035</v>
      </c>
      <c r="CU58" s="272">
        <f t="shared" si="95"/>
        <v>4.1070172918149286</v>
      </c>
      <c r="CV58" s="272">
        <f t="shared" si="30"/>
        <v>3.7365038489849085</v>
      </c>
      <c r="CW58" s="272">
        <f t="shared" si="31"/>
        <v>4.0919055775345736</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7"/>
        <v>44986</v>
      </c>
      <c r="C59" s="193">
        <f t="shared" si="148"/>
        <v>45016</v>
      </c>
      <c r="D59" s="191">
        <f t="shared" si="149"/>
        <v>44986</v>
      </c>
      <c r="E59" s="325">
        <v>42.921469999999999</v>
      </c>
      <c r="F59" s="329">
        <v>36.42295</v>
      </c>
      <c r="G59" s="327">
        <v>35.412109999999998</v>
      </c>
      <c r="H59" s="328">
        <v>34.602260000000001</v>
      </c>
      <c r="I59" s="325">
        <v>35.004719999999999</v>
      </c>
      <c r="J59" s="329">
        <v>28.732479999999999</v>
      </c>
      <c r="K59" s="327">
        <v>46.199129999999997</v>
      </c>
      <c r="L59" s="328">
        <v>43.273330000000001</v>
      </c>
      <c r="M59" s="325">
        <v>43.049520000000001</v>
      </c>
      <c r="N59" s="329">
        <v>43.660209999999999</v>
      </c>
      <c r="O59" s="337">
        <f>G59+Sheet1!D53</f>
        <v>33.912109999999998</v>
      </c>
      <c r="P59" s="338">
        <f>H59+Sheet1!E53</f>
        <v>33.102260000000001</v>
      </c>
      <c r="Q59" s="325">
        <v>27.553799999999999</v>
      </c>
      <c r="R59" s="329">
        <v>25.641549999999999</v>
      </c>
      <c r="S59" s="4">
        <v>28.90485</v>
      </c>
      <c r="T59" s="5">
        <v>27.0518</v>
      </c>
      <c r="U59" s="2">
        <v>30.15485</v>
      </c>
      <c r="V59" s="3">
        <v>29.5518</v>
      </c>
      <c r="W59" s="4">
        <v>29.232849999999999</v>
      </c>
      <c r="X59" s="5">
        <v>22.7895</v>
      </c>
      <c r="Y59" s="2">
        <v>30.40485</v>
      </c>
      <c r="Z59" s="3">
        <v>31.8018</v>
      </c>
      <c r="AA59" s="327">
        <v>31.42887</v>
      </c>
      <c r="AB59" s="328">
        <v>30.745190000000001</v>
      </c>
      <c r="AC59" s="2">
        <v>30.65485</v>
      </c>
      <c r="AD59" s="73">
        <v>29.0518</v>
      </c>
      <c r="AE59" s="337">
        <f>I59+Sheet1!B53</f>
        <v>38.151119999999999</v>
      </c>
      <c r="AF59" s="339">
        <f>J59+Sheet1!C53</f>
        <v>33.092979999999997</v>
      </c>
      <c r="AG59" s="330">
        <v>4.0920806626353752</v>
      </c>
      <c r="AH59" s="331">
        <v>4.1520818453719643</v>
      </c>
      <c r="AI59" s="330">
        <v>3.7920747489524298</v>
      </c>
      <c r="AJ59" s="331">
        <v>3.8400756951417012</v>
      </c>
      <c r="AK59" s="340">
        <v>3.8191602501790558</v>
      </c>
      <c r="AL59" s="341">
        <v>3.9976387138602969</v>
      </c>
      <c r="AM59" s="340">
        <v>3.3869077209510499</v>
      </c>
      <c r="AN59" s="331">
        <v>3.9000768778782899</v>
      </c>
      <c r="AO59" s="332">
        <v>3.7080730931212047</v>
      </c>
      <c r="AP59" s="333">
        <v>3.828075458594383</v>
      </c>
      <c r="AQ59" s="332">
        <v>3.3000650505123992</v>
      </c>
      <c r="AR59" s="341">
        <v>4.1978692403026896</v>
      </c>
      <c r="AS59" s="340">
        <v>3.9390754679648894</v>
      </c>
      <c r="AT59" s="341">
        <v>4.267587390178174</v>
      </c>
      <c r="AU59" s="340">
        <v>3.9665444190158303</v>
      </c>
      <c r="AV59" s="341">
        <v>3.9411670124611535</v>
      </c>
      <c r="AW59" s="340">
        <v>4.2710732976719488</v>
      </c>
      <c r="AX59" s="341">
        <v>3.9387965953653881</v>
      </c>
      <c r="AY59" s="340">
        <v>3.854019325116798</v>
      </c>
      <c r="AZ59" s="341">
        <v>3.6256226661247104</v>
      </c>
      <c r="BA59" s="332">
        <v>3.5040690718168022</v>
      </c>
      <c r="BB59" s="333">
        <v>4.8480955651163971</v>
      </c>
      <c r="BC59" s="15"/>
      <c r="BD59" s="151"/>
      <c r="BE59" s="151"/>
      <c r="BF59" s="151"/>
      <c r="BG59" s="151"/>
      <c r="BH59" s="151"/>
      <c r="BI59" s="151"/>
      <c r="BJ59" s="266">
        <f t="shared" si="6"/>
        <v>3.7783699675995575</v>
      </c>
      <c r="BK59" s="266">
        <f t="shared" si="7"/>
        <v>3.9003359859684754</v>
      </c>
      <c r="BL59" s="266">
        <f t="shared" si="8"/>
        <v>3.9215755055465866</v>
      </c>
      <c r="BM59" s="266">
        <f t="shared" si="9"/>
        <v>4.0481640150335316</v>
      </c>
      <c r="BN59" s="266">
        <f t="shared" si="10"/>
        <v>3.9121113685370377</v>
      </c>
      <c r="BO59" s="266"/>
      <c r="BP59" s="266">
        <f t="shared" si="11"/>
        <v>3.8973854873179574</v>
      </c>
      <c r="BQ59" s="292">
        <f t="shared" si="12"/>
        <v>3.7783699675995575</v>
      </c>
      <c r="BR59" s="292">
        <f t="shared" si="13"/>
        <v>4.0293037314464213</v>
      </c>
      <c r="BS59" s="292">
        <f t="shared" si="14"/>
        <v>3.8761795206114327</v>
      </c>
      <c r="BT59" s="292">
        <f t="shared" si="15"/>
        <v>3.4238858184794236</v>
      </c>
      <c r="BU59" s="292">
        <f t="shared" si="16"/>
        <v>3.8292183704455418</v>
      </c>
      <c r="BV59" s="292">
        <f t="shared" si="17"/>
        <v>3.8853756951417013</v>
      </c>
      <c r="BW59" s="169"/>
      <c r="BX59" s="148">
        <v>40.201362705248989</v>
      </c>
      <c r="BY59" s="165">
        <v>35.073128371467028</v>
      </c>
      <c r="BZ59" s="165">
        <v>32.379327483176311</v>
      </c>
      <c r="CA59" s="165">
        <v>43.305138559892335</v>
      </c>
      <c r="CB59" s="165">
        <v>26.753383109017498</v>
      </c>
      <c r="CC59" s="165">
        <v>44.97446808882907</v>
      </c>
      <c r="CD59" s="165">
        <v>36.033917388963658</v>
      </c>
      <c r="CE59" s="165">
        <v>31.142699771197847</v>
      </c>
      <c r="CF59" s="165">
        <v>33.573128371467028</v>
      </c>
      <c r="CN59" s="177"/>
      <c r="CO59" s="171">
        <f t="shared" si="25"/>
        <v>2023</v>
      </c>
      <c r="CP59" s="173">
        <f t="shared" si="26"/>
        <v>44986</v>
      </c>
      <c r="CQ59" s="272">
        <f t="shared" si="27"/>
        <v>3.9039285966940795</v>
      </c>
      <c r="CR59" s="272">
        <f t="shared" si="28"/>
        <v>3.4238858184794236</v>
      </c>
      <c r="CS59" s="272">
        <f t="shared" si="95"/>
        <v>3.8863184235821313</v>
      </c>
      <c r="CT59" s="272">
        <f t="shared" si="95"/>
        <v>3.8392386841264519</v>
      </c>
      <c r="CU59" s="272">
        <f t="shared" si="95"/>
        <v>3.8863184235821313</v>
      </c>
      <c r="CV59" s="272">
        <f t="shared" si="30"/>
        <v>3.4984340052230314</v>
      </c>
      <c r="CW59" s="272">
        <f t="shared" si="31"/>
        <v>3.8749467006244487</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7"/>
        <v>45017</v>
      </c>
      <c r="C60" s="193">
        <f t="shared" si="148"/>
        <v>45046</v>
      </c>
      <c r="D60" s="191">
        <f t="shared" si="149"/>
        <v>45017</v>
      </c>
      <c r="E60" s="325">
        <v>31.327839999999998</v>
      </c>
      <c r="F60" s="329">
        <v>30.155650000000001</v>
      </c>
      <c r="G60" s="327">
        <v>28.68497</v>
      </c>
      <c r="H60" s="328">
        <v>28.880960000000002</v>
      </c>
      <c r="I60" s="325">
        <v>24.373069999999998</v>
      </c>
      <c r="J60" s="329">
        <v>22.847529999999999</v>
      </c>
      <c r="K60" s="327">
        <v>25.35333</v>
      </c>
      <c r="L60" s="328">
        <v>29.306799999999999</v>
      </c>
      <c r="M60" s="325">
        <v>26.29946</v>
      </c>
      <c r="N60" s="329">
        <v>30.530460000000001</v>
      </c>
      <c r="O60" s="337">
        <f>G60+Sheet1!D54</f>
        <v>26.68497</v>
      </c>
      <c r="P60" s="338">
        <f>H60+Sheet1!E54</f>
        <v>27.880960000000002</v>
      </c>
      <c r="Q60" s="325">
        <v>27.308009999999999</v>
      </c>
      <c r="R60" s="329">
        <v>23.521799999999999</v>
      </c>
      <c r="S60" s="4">
        <v>19.140450000000001</v>
      </c>
      <c r="T60" s="5">
        <v>15.637700000000001</v>
      </c>
      <c r="U60" s="2">
        <v>20.890450000000001</v>
      </c>
      <c r="V60" s="3">
        <v>17.387699999999999</v>
      </c>
      <c r="W60" s="4">
        <v>19.91085</v>
      </c>
      <c r="X60" s="5">
        <v>14.972200000000001</v>
      </c>
      <c r="Y60" s="2">
        <v>22.140450000000001</v>
      </c>
      <c r="Z60" s="3">
        <v>17.637699999999999</v>
      </c>
      <c r="AA60" s="327">
        <v>29.8367</v>
      </c>
      <c r="AB60" s="328">
        <v>28.240659999999998</v>
      </c>
      <c r="AC60" s="2">
        <v>21.640450000000001</v>
      </c>
      <c r="AD60" s="73">
        <v>18.137699999999999</v>
      </c>
      <c r="AE60" s="337">
        <f>I60+Sheet1!B54</f>
        <v>28.02542</v>
      </c>
      <c r="AF60" s="339">
        <f>J60+Sheet1!C54</f>
        <v>28.02543</v>
      </c>
      <c r="AG60" s="330">
        <v>4.0920806626353752</v>
      </c>
      <c r="AH60" s="331">
        <v>3.9720782971621968</v>
      </c>
      <c r="AI60" s="330">
        <v>3.7560740393104761</v>
      </c>
      <c r="AJ60" s="331">
        <v>3.8040749854997475</v>
      </c>
      <c r="AK60" s="340">
        <v>3.7774482357179018</v>
      </c>
      <c r="AL60" s="341">
        <v>3.9895746756466095</v>
      </c>
      <c r="AM60" s="340">
        <v>3.6886924031117476</v>
      </c>
      <c r="AN60" s="331">
        <v>3.8640761682363367</v>
      </c>
      <c r="AO60" s="332">
        <v>3.62407143728998</v>
      </c>
      <c r="AP60" s="333">
        <v>3.5880707276480268</v>
      </c>
      <c r="AQ60" s="332">
        <v>3.2520641043231278</v>
      </c>
      <c r="AR60" s="341">
        <v>4.2277953303615252</v>
      </c>
      <c r="AS60" s="340">
        <v>3.9160848462487143</v>
      </c>
      <c r="AT60" s="341">
        <v>4.3165511629676798</v>
      </c>
      <c r="AU60" s="340">
        <v>3.9435991543566211</v>
      </c>
      <c r="AV60" s="341">
        <v>3.9230078011919933</v>
      </c>
      <c r="AW60" s="340">
        <v>3.6530125584040745</v>
      </c>
      <c r="AX60" s="341">
        <v>3.9159073345835012</v>
      </c>
      <c r="AY60" s="340">
        <v>3.8218261520209782</v>
      </c>
      <c r="AZ60" s="341">
        <v>3.8505830417853724</v>
      </c>
      <c r="BA60" s="332">
        <v>3.4080671794382593</v>
      </c>
      <c r="BB60" s="333">
        <v>4.9560976940422572</v>
      </c>
      <c r="BC60" s="15"/>
      <c r="BD60" s="151"/>
      <c r="BE60" s="151"/>
      <c r="BF60" s="151"/>
      <c r="BG60" s="151"/>
      <c r="BH60" s="151"/>
      <c r="BI60" s="151"/>
      <c r="BJ60" s="266">
        <f t="shared" si="6"/>
        <v>3.6929937547413152</v>
      </c>
      <c r="BK60" s="266">
        <f t="shared" si="7"/>
        <v>3.6564039492306399</v>
      </c>
      <c r="BL60" s="266">
        <f t="shared" si="8"/>
        <v>3.8329635489057257</v>
      </c>
      <c r="BM60" s="266">
        <f t="shared" si="9"/>
        <v>3.7949869960596425</v>
      </c>
      <c r="BN60" s="266">
        <f t="shared" si="10"/>
        <v>3.7443370622343304</v>
      </c>
      <c r="BO60" s="266"/>
      <c r="BP60" s="266">
        <f t="shared" si="11"/>
        <v>3.8608847171243514</v>
      </c>
      <c r="BQ60" s="292">
        <f t="shared" si="12"/>
        <v>3.6929937547413152</v>
      </c>
      <c r="BR60" s="292">
        <f t="shared" si="13"/>
        <v>3.9922126141715313</v>
      </c>
      <c r="BS60" s="292">
        <f t="shared" si="14"/>
        <v>3.833888113878031</v>
      </c>
      <c r="BT60" s="292">
        <f t="shared" si="15"/>
        <v>3.7267912507394838</v>
      </c>
      <c r="BU60" s="292">
        <f t="shared" si="16"/>
        <v>3.7874216235292018</v>
      </c>
      <c r="BV60" s="292">
        <f t="shared" si="17"/>
        <v>3.8493749854997477</v>
      </c>
      <c r="BW60" s="169"/>
      <c r="BX60" s="148">
        <v>30.806866666666664</v>
      </c>
      <c r="BY60" s="165">
        <v>28.772076666666667</v>
      </c>
      <c r="BZ60" s="165">
        <v>23.69505222222222</v>
      </c>
      <c r="CA60" s="165">
        <v>28.179904444444446</v>
      </c>
      <c r="CB60" s="165">
        <v>25.625249999999998</v>
      </c>
      <c r="CC60" s="165">
        <v>27.110427777777776</v>
      </c>
      <c r="CD60" s="165">
        <v>28.025424444444443</v>
      </c>
      <c r="CE60" s="165">
        <v>29.127348888888889</v>
      </c>
      <c r="CF60" s="165">
        <v>27.21652111111111</v>
      </c>
      <c r="CN60" s="177"/>
      <c r="CO60" s="171">
        <f t="shared" si="25"/>
        <v>2023</v>
      </c>
      <c r="CP60" s="173">
        <f t="shared" si="26"/>
        <v>45017</v>
      </c>
      <c r="CQ60" s="272">
        <f t="shared" si="27"/>
        <v>3.8670539581178693</v>
      </c>
      <c r="CR60" s="272">
        <f t="shared" si="28"/>
        <v>3.7267912507394838</v>
      </c>
      <c r="CS60" s="272">
        <f t="shared" si="95"/>
        <v>3.8440270168487296</v>
      </c>
      <c r="CT60" s="272">
        <f t="shared" si="95"/>
        <v>3.7974419372101114</v>
      </c>
      <c r="CU60" s="272">
        <f t="shared" si="95"/>
        <v>3.8440270168487296</v>
      </c>
      <c r="CV60" s="272">
        <f t="shared" si="30"/>
        <v>3.8068307127940519</v>
      </c>
      <c r="CW60" s="272">
        <f t="shared" si="31"/>
        <v>3.8387868878060942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7"/>
        <v>45047</v>
      </c>
      <c r="C61" s="193">
        <f t="shared" si="148"/>
        <v>45077</v>
      </c>
      <c r="D61" s="191">
        <f t="shared" si="149"/>
        <v>45047</v>
      </c>
      <c r="E61" s="325">
        <v>25.695930000000001</v>
      </c>
      <c r="F61" s="329">
        <v>21.80555</v>
      </c>
      <c r="G61" s="327">
        <v>26.24202</v>
      </c>
      <c r="H61" s="328">
        <v>28.50019</v>
      </c>
      <c r="I61" s="325">
        <v>18.83333</v>
      </c>
      <c r="J61" s="329">
        <v>14.69158</v>
      </c>
      <c r="K61" s="327">
        <v>21.85547</v>
      </c>
      <c r="L61" s="328">
        <v>25.229939999999999</v>
      </c>
      <c r="M61" s="325">
        <v>22.728549999999998</v>
      </c>
      <c r="N61" s="329">
        <v>26.389140000000001</v>
      </c>
      <c r="O61" s="337">
        <f>G61+Sheet1!D55</f>
        <v>24.24202</v>
      </c>
      <c r="P61" s="338">
        <f>H61+Sheet1!E55</f>
        <v>27.00019</v>
      </c>
      <c r="Q61" s="325">
        <v>28.797930000000001</v>
      </c>
      <c r="R61" s="329">
        <v>25.02984</v>
      </c>
      <c r="S61" s="4">
        <v>20.793199999999999</v>
      </c>
      <c r="T61" s="5">
        <v>16.141200000000001</v>
      </c>
      <c r="U61" s="2">
        <v>21.543199999999999</v>
      </c>
      <c r="V61" s="3">
        <v>19.141200000000001</v>
      </c>
      <c r="W61" s="4">
        <v>18.530349999999999</v>
      </c>
      <c r="X61" s="5">
        <v>9.7195499999999999</v>
      </c>
      <c r="Y61" s="2">
        <v>22.293199999999999</v>
      </c>
      <c r="Z61" s="3">
        <v>20.391200000000001</v>
      </c>
      <c r="AA61" s="327">
        <v>29.802869999999999</v>
      </c>
      <c r="AB61" s="328">
        <v>28.495519999999999</v>
      </c>
      <c r="AC61" s="2">
        <v>22.293199999999999</v>
      </c>
      <c r="AD61" s="73">
        <v>19.141200000000001</v>
      </c>
      <c r="AE61" s="337">
        <f>I61+Sheet1!B55</f>
        <v>23.030180000000001</v>
      </c>
      <c r="AF61" s="339">
        <f>J61+Sheet1!C55</f>
        <v>21.271679999999996</v>
      </c>
      <c r="AG61" s="330">
        <v>3.9840785337095146</v>
      </c>
      <c r="AH61" s="331">
        <v>3.8640761682363367</v>
      </c>
      <c r="AI61" s="330">
        <v>3.648071910384616</v>
      </c>
      <c r="AJ61" s="331">
        <v>3.7080730931212047</v>
      </c>
      <c r="AK61" s="340">
        <v>3.6818490967059203</v>
      </c>
      <c r="AL61" s="341">
        <v>3.8902424548860464</v>
      </c>
      <c r="AM61" s="340">
        <v>3.3802731379301507</v>
      </c>
      <c r="AN61" s="331">
        <v>3.7680742758577943</v>
      </c>
      <c r="AO61" s="332">
        <v>3.5760704911007091</v>
      </c>
      <c r="AP61" s="333">
        <v>3.6360716738372978</v>
      </c>
      <c r="AQ61" s="332">
        <v>3.2280636312284923</v>
      </c>
      <c r="AR61" s="341">
        <v>4.1243353295531522</v>
      </c>
      <c r="AS61" s="340">
        <v>3.817864224779862</v>
      </c>
      <c r="AT61" s="341">
        <v>4.211748650937432</v>
      </c>
      <c r="AU61" s="340">
        <v>3.8446127011234519</v>
      </c>
      <c r="AV61" s="341">
        <v>3.8248572904906042</v>
      </c>
      <c r="AW61" s="340">
        <v>3.5150644795047126</v>
      </c>
      <c r="AX61" s="341">
        <v>3.8176893981370927</v>
      </c>
      <c r="AY61" s="340">
        <v>3.7255557573980602</v>
      </c>
      <c r="AZ61" s="341">
        <v>3.6884925091311254</v>
      </c>
      <c r="BA61" s="332">
        <v>3.3720664697963061</v>
      </c>
      <c r="BB61" s="333">
        <v>4.8480955651163971</v>
      </c>
      <c r="BC61" s="15"/>
      <c r="BD61" s="151"/>
      <c r="BE61" s="151"/>
      <c r="BF61" s="151"/>
      <c r="BG61" s="151"/>
      <c r="BH61" s="151"/>
      <c r="BI61" s="151"/>
      <c r="BJ61" s="266">
        <f t="shared" si="6"/>
        <v>3.6442073473937482</v>
      </c>
      <c r="BK61" s="266">
        <f t="shared" si="7"/>
        <v>3.7051903565782069</v>
      </c>
      <c r="BL61" s="266">
        <f t="shared" si="8"/>
        <v>3.7823281451109478</v>
      </c>
      <c r="BM61" s="266">
        <f t="shared" si="9"/>
        <v>3.8456223998544199</v>
      </c>
      <c r="BN61" s="266">
        <f t="shared" si="10"/>
        <v>3.7443370622343308</v>
      </c>
      <c r="BO61" s="266"/>
      <c r="BP61" s="266">
        <f t="shared" si="11"/>
        <v>3.763549329941402</v>
      </c>
      <c r="BQ61" s="292">
        <f t="shared" si="12"/>
        <v>3.6442073473937482</v>
      </c>
      <c r="BR61" s="292">
        <f t="shared" si="13"/>
        <v>3.8933029681051576</v>
      </c>
      <c r="BS61" s="292">
        <f t="shared" si="14"/>
        <v>3.7369610744255506</v>
      </c>
      <c r="BT61" s="292">
        <f t="shared" si="15"/>
        <v>3.417226596336596</v>
      </c>
      <c r="BU61" s="292">
        <f t="shared" si="16"/>
        <v>3.6916282874767079</v>
      </c>
      <c r="BV61" s="292">
        <f t="shared" si="17"/>
        <v>3.7533730931212048</v>
      </c>
      <c r="BW61" s="169"/>
      <c r="BX61" s="148">
        <v>23.980816236559143</v>
      </c>
      <c r="BY61" s="165">
        <v>27.237557311827956</v>
      </c>
      <c r="BZ61" s="165">
        <v>17.007397204301075</v>
      </c>
      <c r="CA61" s="165">
        <v>24.342358494623657</v>
      </c>
      <c r="CB61" s="165">
        <v>27.136729032258067</v>
      </c>
      <c r="CC61" s="165">
        <v>23.343139569892472</v>
      </c>
      <c r="CD61" s="165">
        <v>22.254927311827956</v>
      </c>
      <c r="CE61" s="165">
        <v>29.226511397849464</v>
      </c>
      <c r="CF61" s="165">
        <v>25.45798741935484</v>
      </c>
      <c r="CN61" s="177"/>
      <c r="CO61" s="171">
        <f t="shared" si="25"/>
        <v>2023</v>
      </c>
      <c r="CP61" s="173">
        <f t="shared" si="26"/>
        <v>45047</v>
      </c>
      <c r="CQ61" s="272">
        <f t="shared" si="27"/>
        <v>3.7564300423892409</v>
      </c>
      <c r="CR61" s="272">
        <f t="shared" si="28"/>
        <v>3.417226596336596</v>
      </c>
      <c r="CS61" s="272">
        <f t="shared" si="95"/>
        <v>3.7470999773962492</v>
      </c>
      <c r="CT61" s="272">
        <f t="shared" si="95"/>
        <v>3.7016486011576175</v>
      </c>
      <c r="CU61" s="272">
        <f t="shared" si="95"/>
        <v>3.7470999773962492</v>
      </c>
      <c r="CV61" s="272">
        <f t="shared" si="30"/>
        <v>3.4916540601804189</v>
      </c>
      <c r="CW61" s="272">
        <f t="shared" si="31"/>
        <v>3.7423607202904829</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7"/>
        <v>45078</v>
      </c>
      <c r="C62" s="193">
        <f t="shared" si="148"/>
        <v>45107</v>
      </c>
      <c r="D62" s="191">
        <f t="shared" si="149"/>
        <v>45078</v>
      </c>
      <c r="E62" s="325">
        <v>36.660420000000002</v>
      </c>
      <c r="F62" s="329">
        <v>28.220050000000001</v>
      </c>
      <c r="G62" s="327">
        <v>39.926299999999998</v>
      </c>
      <c r="H62" s="328">
        <v>33.059620000000002</v>
      </c>
      <c r="I62" s="325">
        <v>29.281700000000001</v>
      </c>
      <c r="J62" s="329">
        <v>20.860289999999999</v>
      </c>
      <c r="K62" s="327">
        <v>33.887740000000001</v>
      </c>
      <c r="L62" s="328">
        <v>33.380490000000002</v>
      </c>
      <c r="M62" s="325">
        <v>34.84628</v>
      </c>
      <c r="N62" s="329">
        <v>34.942430000000002</v>
      </c>
      <c r="O62" s="337">
        <f>G62+Sheet1!D56</f>
        <v>38.926299999999998</v>
      </c>
      <c r="P62" s="338">
        <f>H62+Sheet1!E56</f>
        <v>30.559620000000002</v>
      </c>
      <c r="Q62" s="325">
        <v>39.982329999999997</v>
      </c>
      <c r="R62" s="329">
        <v>29.442139999999998</v>
      </c>
      <c r="S62" s="4">
        <v>46.61665</v>
      </c>
      <c r="T62" s="5">
        <v>31.184650000000001</v>
      </c>
      <c r="U62" s="2">
        <v>47.61665</v>
      </c>
      <c r="V62" s="3">
        <v>28.184650000000001</v>
      </c>
      <c r="W62" s="4">
        <v>18.912600000000001</v>
      </c>
      <c r="X62" s="5">
        <v>7.9928499999999998</v>
      </c>
      <c r="Y62" s="2">
        <v>49.61665</v>
      </c>
      <c r="Z62" s="3">
        <v>30.184650000000001</v>
      </c>
      <c r="AA62" s="327">
        <v>40.327919999999999</v>
      </c>
      <c r="AB62" s="328">
        <v>31.795549999999999</v>
      </c>
      <c r="AC62" s="2">
        <v>46.11665</v>
      </c>
      <c r="AD62" s="73">
        <v>27.684650000000001</v>
      </c>
      <c r="AE62" s="337">
        <f>I62+Sheet1!B56</f>
        <v>34.420400000000001</v>
      </c>
      <c r="AF62" s="339">
        <f>J62+Sheet1!C56</f>
        <v>28.52844</v>
      </c>
      <c r="AG62" s="330">
        <v>3.8880766413309722</v>
      </c>
      <c r="AH62" s="331">
        <v>3.7920747489524298</v>
      </c>
      <c r="AI62" s="330">
        <v>3.5640702545533913</v>
      </c>
      <c r="AJ62" s="331">
        <v>3.62407143728998</v>
      </c>
      <c r="AK62" s="340">
        <v>3.5989333695168702</v>
      </c>
      <c r="AL62" s="341">
        <v>3.7997027374647727</v>
      </c>
      <c r="AM62" s="340">
        <v>3.4187772171429174</v>
      </c>
      <c r="AN62" s="331">
        <v>3.6720723834792515</v>
      </c>
      <c r="AO62" s="332">
        <v>3.5760704911007091</v>
      </c>
      <c r="AP62" s="333">
        <v>3.6360716738372978</v>
      </c>
      <c r="AQ62" s="332">
        <v>3.2400638677758105</v>
      </c>
      <c r="AR62" s="341">
        <v>4.0251074118303229</v>
      </c>
      <c r="AS62" s="340">
        <v>3.7303216704109903</v>
      </c>
      <c r="AT62" s="341">
        <v>4.1089009710740223</v>
      </c>
      <c r="AU62" s="340">
        <v>3.7562976737765368</v>
      </c>
      <c r="AV62" s="341">
        <v>3.7366899809135106</v>
      </c>
      <c r="AW62" s="340">
        <v>3.4522946408403969</v>
      </c>
      <c r="AX62" s="341">
        <v>3.729986496174015</v>
      </c>
      <c r="AY62" s="340">
        <v>3.6408301491387198</v>
      </c>
      <c r="AZ62" s="341">
        <v>3.603123047479055</v>
      </c>
      <c r="BA62" s="332">
        <v>3.3720664697963061</v>
      </c>
      <c r="BB62" s="333">
        <v>4.7040927265485832</v>
      </c>
      <c r="BC62" s="15"/>
      <c r="BD62" s="151"/>
      <c r="BE62" s="151"/>
      <c r="BF62" s="151"/>
      <c r="BG62" s="151"/>
      <c r="BH62" s="151"/>
      <c r="BI62" s="151"/>
      <c r="BJ62" s="266">
        <f t="shared" si="6"/>
        <v>3.6442073473937482</v>
      </c>
      <c r="BK62" s="266">
        <f t="shared" si="7"/>
        <v>3.7051903565782069</v>
      </c>
      <c r="BL62" s="266">
        <f t="shared" si="8"/>
        <v>3.7823281451109478</v>
      </c>
      <c r="BM62" s="266">
        <f t="shared" si="9"/>
        <v>3.8456223998544199</v>
      </c>
      <c r="BN62" s="266">
        <f t="shared" si="10"/>
        <v>3.7443370622343308</v>
      </c>
      <c r="BO62" s="266"/>
      <c r="BP62" s="266">
        <f t="shared" si="11"/>
        <v>3.6783808661563215</v>
      </c>
      <c r="BQ62" s="292">
        <f t="shared" si="12"/>
        <v>3.6442073473937482</v>
      </c>
      <c r="BR62" s="292">
        <f t="shared" si="13"/>
        <v>3.794393322038784</v>
      </c>
      <c r="BS62" s="292">
        <f t="shared" si="14"/>
        <v>3.6528936231540809</v>
      </c>
      <c r="BT62" s="292">
        <f t="shared" si="15"/>
        <v>3.4558736697208845</v>
      </c>
      <c r="BU62" s="292">
        <f t="shared" si="16"/>
        <v>3.6085441279252066</v>
      </c>
      <c r="BV62" s="292">
        <f t="shared" si="17"/>
        <v>3.6693714372899802</v>
      </c>
      <c r="BW62" s="169"/>
      <c r="BX62" s="148">
        <v>33.096708222222219</v>
      </c>
      <c r="BY62" s="165">
        <v>37.027035111111111</v>
      </c>
      <c r="BZ62" s="165">
        <v>25.725993555555554</v>
      </c>
      <c r="CA62" s="165">
        <v>34.886876666666666</v>
      </c>
      <c r="CB62" s="165">
        <v>35.532027555555558</v>
      </c>
      <c r="CC62" s="165">
        <v>33.673567777777784</v>
      </c>
      <c r="CD62" s="165">
        <v>31.932683555555553</v>
      </c>
      <c r="CE62" s="165">
        <v>36.72536377777778</v>
      </c>
      <c r="CF62" s="165">
        <v>35.393701777777778</v>
      </c>
      <c r="CN62" s="177"/>
      <c r="CO62" s="171">
        <f t="shared" si="25"/>
        <v>2023</v>
      </c>
      <c r="CP62" s="173">
        <f t="shared" si="26"/>
        <v>45078</v>
      </c>
      <c r="CQ62" s="272">
        <f t="shared" si="27"/>
        <v>3.6703892190447518</v>
      </c>
      <c r="CR62" s="272">
        <f t="shared" si="28"/>
        <v>3.4558736697208845</v>
      </c>
      <c r="CS62" s="272">
        <f t="shared" si="95"/>
        <v>3.66303252612478</v>
      </c>
      <c r="CT62" s="272">
        <f t="shared" si="95"/>
        <v>3.6185644416061167</v>
      </c>
      <c r="CU62" s="272">
        <f t="shared" si="95"/>
        <v>3.66303252612478</v>
      </c>
      <c r="CV62" s="272">
        <f t="shared" si="30"/>
        <v>3.5310017539475527</v>
      </c>
      <c r="CW62" s="272">
        <f t="shared" si="31"/>
        <v>3.6579878237143229</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7"/>
        <v>45108</v>
      </c>
      <c r="C63" s="193">
        <f t="shared" si="148"/>
        <v>45138</v>
      </c>
      <c r="D63" s="191">
        <f t="shared" si="149"/>
        <v>45108</v>
      </c>
      <c r="E63" s="325">
        <v>58.972740000000002</v>
      </c>
      <c r="F63" s="329">
        <v>36.480229999999999</v>
      </c>
      <c r="G63" s="327">
        <v>61.836469999999998</v>
      </c>
      <c r="H63" s="328">
        <v>41.877800000000001</v>
      </c>
      <c r="I63" s="325">
        <v>50.913209999999999</v>
      </c>
      <c r="J63" s="329">
        <v>28.87716</v>
      </c>
      <c r="K63" s="327">
        <v>55.183590000000002</v>
      </c>
      <c r="L63" s="328">
        <v>40.392670000000003</v>
      </c>
      <c r="M63" s="325">
        <v>57.854579999999999</v>
      </c>
      <c r="N63" s="329">
        <v>41.910679999999999</v>
      </c>
      <c r="O63" s="337">
        <f>G63+Sheet1!D57</f>
        <v>66.336469999999991</v>
      </c>
      <c r="P63" s="338">
        <f>H63+Sheet1!E57</f>
        <v>42.877800000000001</v>
      </c>
      <c r="Q63" s="325">
        <v>63.087359999999997</v>
      </c>
      <c r="R63" s="329">
        <v>36.206940000000003</v>
      </c>
      <c r="S63" s="4">
        <v>112.12730000000001</v>
      </c>
      <c r="T63" s="5">
        <v>54.1417</v>
      </c>
      <c r="U63" s="2">
        <v>114.62730000000001</v>
      </c>
      <c r="V63" s="3">
        <v>54.1417</v>
      </c>
      <c r="W63" s="4">
        <v>54.126300000000001</v>
      </c>
      <c r="X63" s="5">
        <v>30.449100000000001</v>
      </c>
      <c r="Y63" s="2">
        <v>113.12730000000001</v>
      </c>
      <c r="Z63" s="3">
        <v>54.1417</v>
      </c>
      <c r="AA63" s="327">
        <v>62.551290000000002</v>
      </c>
      <c r="AB63" s="328">
        <v>38.067189999999997</v>
      </c>
      <c r="AC63" s="2">
        <v>111.12730000000001</v>
      </c>
      <c r="AD63" s="73">
        <v>52.6417</v>
      </c>
      <c r="AE63" s="337">
        <f>I63+Sheet1!B57</f>
        <v>54.932109999999994</v>
      </c>
      <c r="AF63" s="339">
        <f>J63+Sheet1!C57</f>
        <v>36.377009999999999</v>
      </c>
      <c r="AG63" s="330">
        <v>3.8160752220470653</v>
      </c>
      <c r="AH63" s="331">
        <v>4.188082555013918</v>
      </c>
      <c r="AI63" s="330">
        <v>3.5640702545533913</v>
      </c>
      <c r="AJ63" s="331">
        <v>3.6600721469319333</v>
      </c>
      <c r="AK63" s="340">
        <v>3.6372489990608132</v>
      </c>
      <c r="AL63" s="341">
        <v>3.8245509659231374</v>
      </c>
      <c r="AM63" s="340">
        <v>3.3519596506718141</v>
      </c>
      <c r="AN63" s="331">
        <v>3.6720723834792515</v>
      </c>
      <c r="AO63" s="332">
        <v>3.6120712007426623</v>
      </c>
      <c r="AP63" s="333">
        <v>3.7560740393104761</v>
      </c>
      <c r="AQ63" s="332">
        <v>3.2760645774177637</v>
      </c>
      <c r="AR63" s="341">
        <v>4.034980389294863</v>
      </c>
      <c r="AS63" s="340">
        <v>3.7612547691605656</v>
      </c>
      <c r="AT63" s="341">
        <v>4.1110575488652632</v>
      </c>
      <c r="AU63" s="340">
        <v>3.7875774663719231</v>
      </c>
      <c r="AV63" s="341">
        <v>3.7656672444156478</v>
      </c>
      <c r="AW63" s="340">
        <v>3.6040793574881191</v>
      </c>
      <c r="AX63" s="341">
        <v>3.7609504605222837</v>
      </c>
      <c r="AY63" s="340">
        <v>3.6752875788460138</v>
      </c>
      <c r="AZ63" s="341">
        <v>3.4679012418571031</v>
      </c>
      <c r="BA63" s="332">
        <v>3.4080671794382593</v>
      </c>
      <c r="BB63" s="333">
        <v>4.7160929630959014</v>
      </c>
      <c r="BC63" s="15"/>
      <c r="BD63" s="151"/>
      <c r="BE63" s="151"/>
      <c r="BF63" s="151"/>
      <c r="BG63" s="151"/>
      <c r="BH63" s="151"/>
      <c r="BI63" s="151"/>
      <c r="BJ63" s="266">
        <f t="shared" si="6"/>
        <v>3.6807971529044234</v>
      </c>
      <c r="BK63" s="266">
        <f t="shared" si="7"/>
        <v>3.8271563749471249</v>
      </c>
      <c r="BL63" s="266">
        <f t="shared" si="8"/>
        <v>3.820304697957031</v>
      </c>
      <c r="BM63" s="266">
        <f t="shared" si="9"/>
        <v>3.9722109093413649</v>
      </c>
      <c r="BN63" s="266">
        <f t="shared" si="10"/>
        <v>3.8251172837874861</v>
      </c>
      <c r="BO63" s="266"/>
      <c r="BP63" s="266">
        <f t="shared" si="11"/>
        <v>3.7148816363499275</v>
      </c>
      <c r="BQ63" s="292">
        <f t="shared" si="12"/>
        <v>3.6807971529044234</v>
      </c>
      <c r="BR63" s="292">
        <f t="shared" si="13"/>
        <v>3.794393322038784</v>
      </c>
      <c r="BS63" s="292">
        <f t="shared" si="14"/>
        <v>3.6917414681748082</v>
      </c>
      <c r="BT63" s="292">
        <f t="shared" si="15"/>
        <v>3.3888079601242738</v>
      </c>
      <c r="BU63" s="292">
        <f t="shared" si="16"/>
        <v>3.6469375906163908</v>
      </c>
      <c r="BV63" s="292">
        <f t="shared" si="17"/>
        <v>3.7053721469319334</v>
      </c>
      <c r="BW63" s="169"/>
      <c r="BX63" s="148">
        <v>48.572977311827962</v>
      </c>
      <c r="BY63" s="165">
        <v>52.608267741935485</v>
      </c>
      <c r="BZ63" s="165">
        <v>40.72449870967742</v>
      </c>
      <c r="CA63" s="165">
        <v>50.482669247311826</v>
      </c>
      <c r="CB63" s="165">
        <v>50.658778709677421</v>
      </c>
      <c r="CC63" s="165">
        <v>48.344777526881728</v>
      </c>
      <c r="CD63" s="165">
        <v>46.352870215053763</v>
      </c>
      <c r="CE63" s="165">
        <v>51.230684623655918</v>
      </c>
      <c r="CF63" s="165">
        <v>55.489988172043006</v>
      </c>
      <c r="CN63" s="177"/>
      <c r="CO63" s="171">
        <f t="shared" si="25"/>
        <v>2023</v>
      </c>
      <c r="CP63" s="173">
        <f t="shared" si="26"/>
        <v>45108</v>
      </c>
      <c r="CQ63" s="272">
        <f t="shared" si="27"/>
        <v>3.6703892190447518</v>
      </c>
      <c r="CR63" s="272">
        <f t="shared" si="28"/>
        <v>3.3888079601242738</v>
      </c>
      <c r="CS63" s="272">
        <f t="shared" si="95"/>
        <v>3.7018803711455068</v>
      </c>
      <c r="CT63" s="272">
        <f t="shared" si="95"/>
        <v>3.6569579042973004</v>
      </c>
      <c r="CU63" s="272">
        <f t="shared" si="95"/>
        <v>3.7018803711455068</v>
      </c>
      <c r="CV63" s="272">
        <f t="shared" si="30"/>
        <v>3.4627202316381358</v>
      </c>
      <c r="CW63" s="272">
        <f t="shared" si="31"/>
        <v>3.6941476365326769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7"/>
        <v>45139</v>
      </c>
      <c r="C64" s="193">
        <f t="shared" si="148"/>
        <v>45169</v>
      </c>
      <c r="D64" s="191">
        <f t="shared" si="149"/>
        <v>45139</v>
      </c>
      <c r="E64" s="325">
        <v>62.779679999999999</v>
      </c>
      <c r="F64" s="329">
        <v>39.181249999999999</v>
      </c>
      <c r="G64" s="327">
        <v>61.828519999999997</v>
      </c>
      <c r="H64" s="328">
        <v>41.900469999999999</v>
      </c>
      <c r="I64" s="325">
        <v>54.643300000000004</v>
      </c>
      <c r="J64" s="329">
        <v>31.49184</v>
      </c>
      <c r="K64" s="327">
        <v>57.9861</v>
      </c>
      <c r="L64" s="328">
        <v>42.109259999999999</v>
      </c>
      <c r="M64" s="325">
        <v>60.693489999999997</v>
      </c>
      <c r="N64" s="329">
        <v>43.931310000000003</v>
      </c>
      <c r="O64" s="337">
        <f>G64+Sheet1!D58</f>
        <v>65.828519999999997</v>
      </c>
      <c r="P64" s="338">
        <f>H64+Sheet1!E58</f>
        <v>42.400469999999999</v>
      </c>
      <c r="Q64" s="325">
        <v>58.051490000000001</v>
      </c>
      <c r="R64" s="329">
        <v>35.949930000000002</v>
      </c>
      <c r="S64" s="4">
        <v>111.87560000000001</v>
      </c>
      <c r="T64" s="5">
        <v>54.496099999999998</v>
      </c>
      <c r="U64" s="2">
        <v>113.87560000000001</v>
      </c>
      <c r="V64" s="3">
        <v>54.996099999999998</v>
      </c>
      <c r="W64" s="4">
        <v>63.455550000000002</v>
      </c>
      <c r="X64" s="5">
        <v>38.160249999999998</v>
      </c>
      <c r="Y64" s="2">
        <v>111.87560000000001</v>
      </c>
      <c r="Z64" s="3">
        <v>55.496099999999998</v>
      </c>
      <c r="AA64" s="327">
        <v>57.817900000000002</v>
      </c>
      <c r="AB64" s="328">
        <v>37.880249999999997</v>
      </c>
      <c r="AC64" s="2">
        <v>110.87560000000001</v>
      </c>
      <c r="AD64" s="73">
        <v>53.996099999999998</v>
      </c>
      <c r="AE64" s="337">
        <f>I64+Sheet1!B58</f>
        <v>57.512250000000002</v>
      </c>
      <c r="AF64" s="339">
        <f>J64+Sheet1!C58</f>
        <v>38.115189999999998</v>
      </c>
      <c r="AG64" s="330">
        <v>3.8040749854997475</v>
      </c>
      <c r="AH64" s="331">
        <v>4.2000827915612353</v>
      </c>
      <c r="AI64" s="330">
        <v>3.5880707276480268</v>
      </c>
      <c r="AJ64" s="331">
        <v>3.6720723834792515</v>
      </c>
      <c r="AK64" s="340">
        <v>3.6493116042428095</v>
      </c>
      <c r="AL64" s="341">
        <v>3.8365569480946027</v>
      </c>
      <c r="AM64" s="340">
        <v>3.3610084005812157</v>
      </c>
      <c r="AN64" s="331">
        <v>3.6840726200265692</v>
      </c>
      <c r="AO64" s="332">
        <v>3.6000709641953446</v>
      </c>
      <c r="AP64" s="333">
        <v>3.8760764047836544</v>
      </c>
      <c r="AQ64" s="332">
        <v>3.2640643408704459</v>
      </c>
      <c r="AR64" s="341">
        <v>4.046714809711081</v>
      </c>
      <c r="AS64" s="340">
        <v>3.7732819818172949</v>
      </c>
      <c r="AT64" s="341">
        <v>4.1225840738325532</v>
      </c>
      <c r="AU64" s="340">
        <v>3.7996844857315679</v>
      </c>
      <c r="AV64" s="341">
        <v>3.7775306606080976</v>
      </c>
      <c r="AW64" s="340">
        <v>3.6458216180932221</v>
      </c>
      <c r="AX64" s="341">
        <v>3.7729785047608098</v>
      </c>
      <c r="AY64" s="340">
        <v>3.6872462363035461</v>
      </c>
      <c r="AZ64" s="341">
        <v>3.491807011926634</v>
      </c>
      <c r="BA64" s="332">
        <v>3.3960669428909416</v>
      </c>
      <c r="BB64" s="333">
        <v>4.7160929630959014</v>
      </c>
      <c r="BC64" s="15"/>
      <c r="BD64" s="151"/>
      <c r="BE64" s="151"/>
      <c r="BF64" s="151"/>
      <c r="BG64" s="151"/>
      <c r="BH64" s="151"/>
      <c r="BI64" s="151"/>
      <c r="BJ64" s="266">
        <f t="shared" si="6"/>
        <v>3.6686005510675317</v>
      </c>
      <c r="BK64" s="266">
        <f t="shared" si="7"/>
        <v>3.9491223933160424</v>
      </c>
      <c r="BL64" s="266">
        <f t="shared" si="8"/>
        <v>3.8076458470083367</v>
      </c>
      <c r="BM64" s="266">
        <f t="shared" si="9"/>
        <v>4.0987994188283094</v>
      </c>
      <c r="BN64" s="266">
        <f t="shared" si="10"/>
        <v>3.8810420525550553</v>
      </c>
      <c r="BO64" s="266"/>
      <c r="BP64" s="266">
        <f t="shared" si="11"/>
        <v>3.7270485597477965</v>
      </c>
      <c r="BQ64" s="292">
        <f t="shared" si="12"/>
        <v>3.6686005510675317</v>
      </c>
      <c r="BR64" s="292">
        <f t="shared" si="13"/>
        <v>3.8067570277970808</v>
      </c>
      <c r="BS64" s="292">
        <f t="shared" si="14"/>
        <v>3.703971626526219</v>
      </c>
      <c r="BT64" s="292">
        <f t="shared" si="15"/>
        <v>3.3978903147457751</v>
      </c>
      <c r="BU64" s="292">
        <f t="shared" si="16"/>
        <v>3.6590246993896476</v>
      </c>
      <c r="BV64" s="292">
        <f t="shared" si="17"/>
        <v>3.7173723834792516</v>
      </c>
      <c r="BW64" s="169"/>
      <c r="BX64" s="148">
        <v>52.883564193548381</v>
      </c>
      <c r="BY64" s="165">
        <v>53.47159580645161</v>
      </c>
      <c r="BZ64" s="165">
        <v>44.934623225806455</v>
      </c>
      <c r="CA64" s="165">
        <v>53.664188709677418</v>
      </c>
      <c r="CB64" s="165">
        <v>48.783093870967747</v>
      </c>
      <c r="CC64" s="165">
        <v>51.328070322580643</v>
      </c>
      <c r="CD64" s="165">
        <v>49.377999032258067</v>
      </c>
      <c r="CE64" s="165">
        <v>49.456950000000006</v>
      </c>
      <c r="CF64" s="165">
        <v>56.003853870967745</v>
      </c>
      <c r="CN64" s="177"/>
      <c r="CO64" s="171">
        <f t="shared" si="25"/>
        <v>2023</v>
      </c>
      <c r="CP64" s="173">
        <f t="shared" si="26"/>
        <v>45139</v>
      </c>
      <c r="CQ64" s="272">
        <f t="shared" si="27"/>
        <v>3.6949723114288915</v>
      </c>
      <c r="CR64" s="272">
        <f t="shared" si="28"/>
        <v>3.3978903147457751</v>
      </c>
      <c r="CS64" s="272">
        <f t="shared" si="95"/>
        <v>3.7141105294969177</v>
      </c>
      <c r="CT64" s="272">
        <f t="shared" si="95"/>
        <v>3.6690450130705572</v>
      </c>
      <c r="CU64" s="272">
        <f t="shared" si="95"/>
        <v>3.7141105294969177</v>
      </c>
      <c r="CV64" s="272">
        <f t="shared" si="30"/>
        <v>3.4719672373499995</v>
      </c>
      <c r="CW64" s="272">
        <f t="shared" si="31"/>
        <v>3.7062009074721289</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7"/>
        <v>45170</v>
      </c>
      <c r="C65" s="193">
        <f t="shared" si="148"/>
        <v>45199</v>
      </c>
      <c r="D65" s="191">
        <f t="shared" si="149"/>
        <v>45170</v>
      </c>
      <c r="E65" s="325">
        <v>45.459879999999998</v>
      </c>
      <c r="F65" s="329">
        <v>37.928150000000002</v>
      </c>
      <c r="G65" s="327">
        <v>47.270470000000003</v>
      </c>
      <c r="H65" s="328">
        <v>38.76811</v>
      </c>
      <c r="I65" s="325">
        <v>37.438160000000003</v>
      </c>
      <c r="J65" s="329">
        <v>30.154990000000002</v>
      </c>
      <c r="K65" s="327">
        <v>52.766179999999999</v>
      </c>
      <c r="L65" s="328">
        <v>45.98771</v>
      </c>
      <c r="M65" s="325">
        <v>52.26202</v>
      </c>
      <c r="N65" s="329">
        <v>46.72907</v>
      </c>
      <c r="O65" s="337">
        <f>G65+Sheet1!D59</f>
        <v>49.270470000000003</v>
      </c>
      <c r="P65" s="338">
        <f>H65+Sheet1!E59</f>
        <v>36.76811</v>
      </c>
      <c r="Q65" s="325">
        <v>39.175469999999997</v>
      </c>
      <c r="R65" s="329">
        <v>30.647259999999999</v>
      </c>
      <c r="S65" s="4">
        <v>85.077699999999993</v>
      </c>
      <c r="T65" s="5">
        <v>48.634300000000003</v>
      </c>
      <c r="U65" s="2">
        <v>90.077699999999993</v>
      </c>
      <c r="V65" s="3">
        <v>49.634300000000003</v>
      </c>
      <c r="W65" s="4">
        <v>51.4726</v>
      </c>
      <c r="X65" s="5">
        <v>30.978449999999999</v>
      </c>
      <c r="Y65" s="2">
        <v>89.577699999999993</v>
      </c>
      <c r="Z65" s="3">
        <v>51.634300000000003</v>
      </c>
      <c r="AA65" s="327">
        <v>40.889560000000003</v>
      </c>
      <c r="AB65" s="328">
        <v>34.671970000000002</v>
      </c>
      <c r="AC65" s="2">
        <v>88.077699999999993</v>
      </c>
      <c r="AD65" s="73">
        <v>48.134300000000003</v>
      </c>
      <c r="AE65" s="337">
        <f>I65+Sheet1!B59</f>
        <v>41.012610000000002</v>
      </c>
      <c r="AF65" s="339">
        <f>J65+Sheet1!C59</f>
        <v>36.381640000000004</v>
      </c>
      <c r="AG65" s="330">
        <v>3.8640761682363367</v>
      </c>
      <c r="AH65" s="331">
        <v>4.188082555013918</v>
      </c>
      <c r="AI65" s="330">
        <v>3.62407143728998</v>
      </c>
      <c r="AJ65" s="331">
        <v>3.7680742758577943</v>
      </c>
      <c r="AK65" s="340">
        <v>3.7444203256013107</v>
      </c>
      <c r="AL65" s="341">
        <v>3.9382250247027644</v>
      </c>
      <c r="AM65" s="340">
        <v>3.4723998976517527</v>
      </c>
      <c r="AN65" s="331">
        <v>3.8040749854997475</v>
      </c>
      <c r="AO65" s="332">
        <v>3.5280695449114376</v>
      </c>
      <c r="AP65" s="333">
        <v>4.0080790068041505</v>
      </c>
      <c r="AQ65" s="332">
        <v>3.1800626850392208</v>
      </c>
      <c r="AR65" s="341">
        <v>4.1559990600641203</v>
      </c>
      <c r="AS65" s="340">
        <v>3.8726247359914505</v>
      </c>
      <c r="AT65" s="341">
        <v>4.2348455609190658</v>
      </c>
      <c r="AU65" s="340">
        <v>3.8997479322855519</v>
      </c>
      <c r="AV65" s="341">
        <v>3.8771978330410373</v>
      </c>
      <c r="AW65" s="340">
        <v>3.7838435760287839</v>
      </c>
      <c r="AX65" s="341">
        <v>3.8723093499880314</v>
      </c>
      <c r="AY65" s="340">
        <v>3.7838435760287839</v>
      </c>
      <c r="AZ65" s="341">
        <v>3.6045466330846399</v>
      </c>
      <c r="BA65" s="332">
        <v>3.3240655236070347</v>
      </c>
      <c r="BB65" s="333">
        <v>4.7880943823798088</v>
      </c>
      <c r="BC65" s="15"/>
      <c r="BD65" s="151"/>
      <c r="BE65" s="151"/>
      <c r="BF65" s="151"/>
      <c r="BG65" s="151"/>
      <c r="BH65" s="151"/>
      <c r="BI65" s="151"/>
      <c r="BJ65" s="266">
        <f t="shared" si="6"/>
        <v>3.5954209400461812</v>
      </c>
      <c r="BK65" s="266">
        <f t="shared" si="7"/>
        <v>4.0832850135218521</v>
      </c>
      <c r="BL65" s="266">
        <f t="shared" si="8"/>
        <v>3.73169274131617</v>
      </c>
      <c r="BM65" s="266">
        <f t="shared" si="9"/>
        <v>4.2380467792639482</v>
      </c>
      <c r="BN65" s="266">
        <f t="shared" si="10"/>
        <v>3.9121113685370381</v>
      </c>
      <c r="BO65" s="266"/>
      <c r="BP65" s="266">
        <f t="shared" si="11"/>
        <v>3.8243839469307455</v>
      </c>
      <c r="BQ65" s="292">
        <f t="shared" si="12"/>
        <v>3.5954209400461812</v>
      </c>
      <c r="BR65" s="292">
        <f t="shared" si="13"/>
        <v>3.9303940853800476</v>
      </c>
      <c r="BS65" s="292">
        <f t="shared" si="14"/>
        <v>3.8004014362783236</v>
      </c>
      <c r="BT65" s="292">
        <f t="shared" si="15"/>
        <v>3.5096954909683356</v>
      </c>
      <c r="BU65" s="292">
        <f t="shared" si="16"/>
        <v>3.7543266215698887</v>
      </c>
      <c r="BV65" s="292">
        <f t="shared" si="17"/>
        <v>3.8133742758577944</v>
      </c>
      <c r="BW65" s="169"/>
      <c r="BX65" s="148">
        <v>42.112444444444449</v>
      </c>
      <c r="BY65" s="165">
        <v>43.491643333333336</v>
      </c>
      <c r="BZ65" s="165">
        <v>34.201195555555564</v>
      </c>
      <c r="CA65" s="165">
        <v>49.802931111111114</v>
      </c>
      <c r="CB65" s="165">
        <v>35.385154444444439</v>
      </c>
      <c r="CC65" s="165">
        <v>49.753526666666666</v>
      </c>
      <c r="CD65" s="165">
        <v>38.954401111111117</v>
      </c>
      <c r="CE65" s="165">
        <v>38.126186666666669</v>
      </c>
      <c r="CF65" s="165">
        <v>43.713865555555557</v>
      </c>
      <c r="CN65" s="177"/>
      <c r="CO65" s="171">
        <f t="shared" si="25"/>
        <v>2023</v>
      </c>
      <c r="CP65" s="173">
        <f t="shared" si="26"/>
        <v>45170</v>
      </c>
      <c r="CQ65" s="272">
        <f t="shared" si="27"/>
        <v>3.7318469500051008</v>
      </c>
      <c r="CR65" s="272">
        <f t="shared" si="28"/>
        <v>3.5096954909683356</v>
      </c>
      <c r="CS65" s="272">
        <f t="shared" si="95"/>
        <v>3.8105403392490227</v>
      </c>
      <c r="CT65" s="272">
        <f t="shared" si="95"/>
        <v>3.7643469352507983</v>
      </c>
      <c r="CU65" s="272">
        <f t="shared" si="95"/>
        <v>3.8105403392490227</v>
      </c>
      <c r="CV65" s="272">
        <f t="shared" si="30"/>
        <v>3.5857992937088707</v>
      </c>
      <c r="CW65" s="272">
        <f t="shared" si="31"/>
        <v>3.8026270749877402</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7"/>
        <v>45200</v>
      </c>
      <c r="C66" s="193">
        <f t="shared" si="148"/>
        <v>45230</v>
      </c>
      <c r="D66" s="191">
        <f t="shared" si="149"/>
        <v>45200</v>
      </c>
      <c r="E66" s="325">
        <v>51.882040000000003</v>
      </c>
      <c r="F66" s="329">
        <v>40.775239999999997</v>
      </c>
      <c r="G66" s="327">
        <v>38.242049999999999</v>
      </c>
      <c r="H66" s="328">
        <v>33.620719999999999</v>
      </c>
      <c r="I66" s="325">
        <v>43.665210000000002</v>
      </c>
      <c r="J66" s="329">
        <v>32.939709999999998</v>
      </c>
      <c r="K66" s="327">
        <v>54.260489999999997</v>
      </c>
      <c r="L66" s="328">
        <v>46.925829999999998</v>
      </c>
      <c r="M66" s="325">
        <v>50.627090000000003</v>
      </c>
      <c r="N66" s="329">
        <v>46.562390000000001</v>
      </c>
      <c r="O66" s="337">
        <f>G66+Sheet1!D60</f>
        <v>36.492049999999999</v>
      </c>
      <c r="P66" s="338">
        <f>H66+Sheet1!E60</f>
        <v>31.620719999999999</v>
      </c>
      <c r="Q66" s="325">
        <v>32.744950000000003</v>
      </c>
      <c r="R66" s="329">
        <v>27.957740000000001</v>
      </c>
      <c r="S66" s="4">
        <v>29.184550000000002</v>
      </c>
      <c r="T66" s="5">
        <v>27.921150000000001</v>
      </c>
      <c r="U66" s="2">
        <v>29.684550000000002</v>
      </c>
      <c r="V66" s="3">
        <v>29.671150000000001</v>
      </c>
      <c r="W66" s="4">
        <v>30.353999999999999</v>
      </c>
      <c r="X66" s="5">
        <v>25.594650000000001</v>
      </c>
      <c r="Y66" s="2">
        <v>32.184550000000002</v>
      </c>
      <c r="Z66" s="3">
        <v>31.421150000000001</v>
      </c>
      <c r="AA66" s="327">
        <v>34.58878</v>
      </c>
      <c r="AB66" s="328">
        <v>30.677070000000001</v>
      </c>
      <c r="AC66" s="2">
        <v>31.184550000000002</v>
      </c>
      <c r="AD66" s="73">
        <v>29.421150000000001</v>
      </c>
      <c r="AE66" s="337">
        <f>I66+Sheet1!B60</f>
        <v>48.87811</v>
      </c>
      <c r="AF66" s="339">
        <f>J66+Sheet1!C60</f>
        <v>36.527810000000002</v>
      </c>
      <c r="AG66" s="330">
        <v>3.7440738027631584</v>
      </c>
      <c r="AH66" s="331">
        <v>3.6720723834792515</v>
      </c>
      <c r="AI66" s="330">
        <v>3.4680683621748489</v>
      </c>
      <c r="AJ66" s="331">
        <v>3.5640702545533913</v>
      </c>
      <c r="AK66" s="340">
        <v>3.5407908929952372</v>
      </c>
      <c r="AL66" s="341">
        <v>3.7295089173600058</v>
      </c>
      <c r="AM66" s="340">
        <v>3.3933549364602613</v>
      </c>
      <c r="AN66" s="331">
        <v>3.62407143728998</v>
      </c>
      <c r="AO66" s="332">
        <v>3.4320676525328948</v>
      </c>
      <c r="AP66" s="333">
        <v>3.8520759316890185</v>
      </c>
      <c r="AQ66" s="332">
        <v>3.0960610292079962</v>
      </c>
      <c r="AR66" s="341">
        <v>3.9415063032829298</v>
      </c>
      <c r="AS66" s="340">
        <v>3.6651026837157801</v>
      </c>
      <c r="AT66" s="341">
        <v>4.0191041751434442</v>
      </c>
      <c r="AU66" s="340">
        <v>3.690709981429749</v>
      </c>
      <c r="AV66" s="341">
        <v>3.6702241432585736</v>
      </c>
      <c r="AW66" s="340">
        <v>3.6447720412883253</v>
      </c>
      <c r="AX66" s="341">
        <v>3.6647922922283387</v>
      </c>
      <c r="AY66" s="340">
        <v>3.5795898289254944</v>
      </c>
      <c r="AZ66" s="341">
        <v>3.5001296081403281</v>
      </c>
      <c r="BA66" s="332">
        <v>3.2280636312284923</v>
      </c>
      <c r="BB66" s="333">
        <v>4.5960905976227231</v>
      </c>
      <c r="BC66" s="17"/>
      <c r="BD66" s="151"/>
      <c r="BE66" s="151"/>
      <c r="BF66" s="151"/>
      <c r="BG66" s="151"/>
      <c r="BH66" s="151"/>
      <c r="BI66" s="151"/>
      <c r="BJ66" s="266">
        <f t="shared" si="6"/>
        <v>3.4978481253510467</v>
      </c>
      <c r="BK66" s="266">
        <f t="shared" si="7"/>
        <v>3.9247291896422589</v>
      </c>
      <c r="BL66" s="266">
        <f t="shared" si="8"/>
        <v>3.6304219337266144</v>
      </c>
      <c r="BM66" s="266">
        <f t="shared" si="9"/>
        <v>4.0734817169309201</v>
      </c>
      <c r="BN66" s="266">
        <f t="shared" si="10"/>
        <v>3.7816202414127105</v>
      </c>
      <c r="BO66" s="266"/>
      <c r="BP66" s="266">
        <f t="shared" si="11"/>
        <v>3.617546249166979</v>
      </c>
      <c r="BQ66" s="292">
        <f t="shared" si="12"/>
        <v>3.4978481253510467</v>
      </c>
      <c r="BR66" s="292">
        <f t="shared" si="13"/>
        <v>3.7449384990055972</v>
      </c>
      <c r="BS66" s="292">
        <f t="shared" si="14"/>
        <v>3.5939435303611855</v>
      </c>
      <c r="BT66" s="292">
        <f t="shared" si="15"/>
        <v>3.4303569772761833</v>
      </c>
      <c r="BU66" s="292">
        <f t="shared" si="16"/>
        <v>3.5502835426320383</v>
      </c>
      <c r="BV66" s="292">
        <f t="shared" si="17"/>
        <v>3.6093702545533914</v>
      </c>
      <c r="BW66" s="169"/>
      <c r="BX66" s="148">
        <v>46.985493763440857</v>
      </c>
      <c r="BY66" s="165">
        <v>36.204689462365593</v>
      </c>
      <c r="BZ66" s="165">
        <v>38.936763763440858</v>
      </c>
      <c r="CA66" s="165">
        <v>48.835125483870968</v>
      </c>
      <c r="CB66" s="165">
        <v>30.634459569892478</v>
      </c>
      <c r="CC66" s="165">
        <v>51.02693021505376</v>
      </c>
      <c r="CD66" s="165">
        <v>43.433354086021509</v>
      </c>
      <c r="CE66" s="165">
        <v>32.864262688172047</v>
      </c>
      <c r="CF66" s="165">
        <v>34.344474408602153</v>
      </c>
      <c r="CN66" s="177"/>
      <c r="CO66" s="171">
        <f t="shared" si="25"/>
        <v>2023</v>
      </c>
      <c r="CP66" s="173">
        <f t="shared" si="26"/>
        <v>45200</v>
      </c>
      <c r="CQ66" s="272">
        <f t="shared" si="27"/>
        <v>3.572056849508193</v>
      </c>
      <c r="CR66" s="272">
        <f t="shared" si="28"/>
        <v>3.4303569772761833</v>
      </c>
      <c r="CS66" s="272">
        <f t="shared" si="95"/>
        <v>3.6040824333318842</v>
      </c>
      <c r="CT66" s="272">
        <f t="shared" si="95"/>
        <v>3.5603038563129483</v>
      </c>
      <c r="CU66" s="272">
        <f t="shared" si="95"/>
        <v>3.6040824333318842</v>
      </c>
      <c r="CV66" s="272">
        <f t="shared" si="30"/>
        <v>3.5050224775795673</v>
      </c>
      <c r="CW66" s="272">
        <f t="shared" si="31"/>
        <v>3.5977214690170665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7"/>
        <v>45231</v>
      </c>
      <c r="C67" s="193">
        <f t="shared" si="148"/>
        <v>45260</v>
      </c>
      <c r="D67" s="191">
        <f t="shared" si="149"/>
        <v>45231</v>
      </c>
      <c r="E67" s="325">
        <v>52.363340000000001</v>
      </c>
      <c r="F67" s="329">
        <v>43.094259999999998</v>
      </c>
      <c r="G67" s="327">
        <v>41.58014</v>
      </c>
      <c r="H67" s="328">
        <v>37.058720000000001</v>
      </c>
      <c r="I67" s="325">
        <v>44.118270000000003</v>
      </c>
      <c r="J67" s="329">
        <v>35.1599</v>
      </c>
      <c r="K67" s="327">
        <v>53.802840000000003</v>
      </c>
      <c r="L67" s="328">
        <v>49.560110000000002</v>
      </c>
      <c r="M67" s="325">
        <v>52.7057</v>
      </c>
      <c r="N67" s="329">
        <v>49.325299999999999</v>
      </c>
      <c r="O67" s="337">
        <f>G67+Sheet1!D61</f>
        <v>39.58014</v>
      </c>
      <c r="P67" s="338">
        <f>H67+Sheet1!E61</f>
        <v>35.058720000000001</v>
      </c>
      <c r="Q67" s="325">
        <v>33.632559999999998</v>
      </c>
      <c r="R67" s="329">
        <v>29.40635</v>
      </c>
      <c r="S67" s="4">
        <v>29.229749999999999</v>
      </c>
      <c r="T67" s="5">
        <v>27.090900000000001</v>
      </c>
      <c r="U67" s="2">
        <v>29.979749999999999</v>
      </c>
      <c r="V67" s="3">
        <v>29.840900000000001</v>
      </c>
      <c r="W67" s="4">
        <v>33.029299999999999</v>
      </c>
      <c r="X67" s="5">
        <v>27.569749999999999</v>
      </c>
      <c r="Y67" s="2">
        <v>29.729749999999999</v>
      </c>
      <c r="Z67" s="3">
        <v>31.590900000000001</v>
      </c>
      <c r="AA67" s="327">
        <v>37.017069999999997</v>
      </c>
      <c r="AB67" s="328">
        <v>33.465850000000003</v>
      </c>
      <c r="AC67" s="2">
        <v>29.729749999999999</v>
      </c>
      <c r="AD67" s="73">
        <v>30.090900000000001</v>
      </c>
      <c r="AE67" s="337">
        <f>I67+Sheet1!B61</f>
        <v>47.859920000000002</v>
      </c>
      <c r="AF67" s="339">
        <f>J67+Sheet1!C61</f>
        <v>37.966849999999994</v>
      </c>
      <c r="AG67" s="330">
        <v>3.9840785337095146</v>
      </c>
      <c r="AH67" s="331">
        <v>4.1640820819192825</v>
      </c>
      <c r="AI67" s="330">
        <v>3.7320735662158402</v>
      </c>
      <c r="AJ67" s="331">
        <v>3.9720782971621968</v>
      </c>
      <c r="AK67" s="340">
        <v>3.9507726742559095</v>
      </c>
      <c r="AL67" s="341">
        <v>4.1334328813058141</v>
      </c>
      <c r="AM67" s="340">
        <v>3.5104564675259677</v>
      </c>
      <c r="AN67" s="331">
        <v>4.0560799529934215</v>
      </c>
      <c r="AO67" s="332">
        <v>3.8160752220470653</v>
      </c>
      <c r="AP67" s="333">
        <v>4.3680861032236846</v>
      </c>
      <c r="AQ67" s="332">
        <v>3.4080671794382593</v>
      </c>
      <c r="AR67" s="341">
        <v>4.3383929736643001</v>
      </c>
      <c r="AS67" s="340">
        <v>4.073777137168209</v>
      </c>
      <c r="AT67" s="341">
        <v>4.4094117166852573</v>
      </c>
      <c r="AU67" s="340">
        <v>4.1021846343765924</v>
      </c>
      <c r="AV67" s="341">
        <v>4.0756236244867541</v>
      </c>
      <c r="AW67" s="340">
        <v>4.6828338773159466</v>
      </c>
      <c r="AX67" s="341">
        <v>4.0734930621961256</v>
      </c>
      <c r="AY67" s="340">
        <v>3.986282045766389</v>
      </c>
      <c r="AZ67" s="341">
        <v>3.6046273207717587</v>
      </c>
      <c r="BA67" s="332">
        <v>3.6120712007426623</v>
      </c>
      <c r="BB67" s="333">
        <v>4.7760941458324906</v>
      </c>
      <c r="BC67" s="15"/>
      <c r="BD67" s="151"/>
      <c r="BE67" s="151"/>
      <c r="BF67" s="151"/>
      <c r="BG67" s="151"/>
      <c r="BH67" s="151"/>
      <c r="BI67" s="151"/>
      <c r="BJ67" s="266">
        <f t="shared" si="6"/>
        <v>3.8881393841315837</v>
      </c>
      <c r="BK67" s="266">
        <f t="shared" si="7"/>
        <v>4.4491830686286047</v>
      </c>
      <c r="BL67" s="266">
        <f t="shared" si="8"/>
        <v>4.0355051640848369</v>
      </c>
      <c r="BM67" s="266">
        <f t="shared" si="9"/>
        <v>4.6178123077247815</v>
      </c>
      <c r="BN67" s="266">
        <f t="shared" si="10"/>
        <v>4.2476599811424514</v>
      </c>
      <c r="BO67" s="266"/>
      <c r="BP67" s="266">
        <f t="shared" si="11"/>
        <v>4.0312216446945115</v>
      </c>
      <c r="BQ67" s="292">
        <f t="shared" si="12"/>
        <v>3.8881393841315837</v>
      </c>
      <c r="BR67" s="292">
        <f t="shared" si="13"/>
        <v>4.1900319063042781</v>
      </c>
      <c r="BS67" s="292">
        <f t="shared" si="14"/>
        <v>4.0096200803567976</v>
      </c>
      <c r="BT67" s="292">
        <f t="shared" si="15"/>
        <v>3.5478933930803649</v>
      </c>
      <c r="BU67" s="292">
        <f t="shared" si="16"/>
        <v>3.9610981478010396</v>
      </c>
      <c r="BV67" s="292">
        <f t="shared" si="17"/>
        <v>4.017378297162197</v>
      </c>
      <c r="BW67" s="169"/>
      <c r="BX67" s="148">
        <v>48.236606740638003</v>
      </c>
      <c r="BY67" s="165">
        <v>39.567136088765608</v>
      </c>
      <c r="BZ67" s="165">
        <v>40.129869486823857</v>
      </c>
      <c r="CA67" s="165">
        <v>51.200695284327324</v>
      </c>
      <c r="CB67" s="165">
        <v>31.750988002773923</v>
      </c>
      <c r="CC67" s="165">
        <v>51.913913051317614</v>
      </c>
      <c r="CD67" s="165">
        <v>43.455377045769765</v>
      </c>
      <c r="CE67" s="165">
        <v>35.436013661581143</v>
      </c>
      <c r="CF67" s="165">
        <v>37.567136088765608</v>
      </c>
      <c r="CN67" s="177"/>
      <c r="CO67" s="171">
        <f t="shared" si="25"/>
        <v>2023</v>
      </c>
      <c r="CP67" s="173">
        <f t="shared" si="26"/>
        <v>45231</v>
      </c>
      <c r="CQ67" s="272">
        <f t="shared" si="27"/>
        <v>3.8424708657337296</v>
      </c>
      <c r="CR67" s="272">
        <f t="shared" si="28"/>
        <v>3.5478933930803649</v>
      </c>
      <c r="CS67" s="272">
        <f t="shared" si="95"/>
        <v>4.0197589833274963</v>
      </c>
      <c r="CT67" s="272">
        <f t="shared" si="95"/>
        <v>3.9711184614819492</v>
      </c>
      <c r="CU67" s="272">
        <f t="shared" si="95"/>
        <v>4.0197589833274963</v>
      </c>
      <c r="CV67" s="272">
        <f t="shared" si="30"/>
        <v>3.6246896733219911</v>
      </c>
      <c r="CW67" s="272">
        <f t="shared" si="31"/>
        <v>4.0075326809584135</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7"/>
        <v>45261</v>
      </c>
      <c r="C68" s="193">
        <f t="shared" si="148"/>
        <v>45291</v>
      </c>
      <c r="D68" s="191">
        <f t="shared" si="149"/>
        <v>45261</v>
      </c>
      <c r="E68" s="325">
        <v>55.279910000000001</v>
      </c>
      <c r="F68" s="329">
        <v>44.908830000000002</v>
      </c>
      <c r="G68" s="327">
        <v>43.061120000000003</v>
      </c>
      <c r="H68" s="328">
        <v>38.73368</v>
      </c>
      <c r="I68" s="325">
        <v>47.130029999999998</v>
      </c>
      <c r="J68" s="329">
        <v>36.951210000000003</v>
      </c>
      <c r="K68" s="327">
        <v>52.119480000000003</v>
      </c>
      <c r="L68" s="328">
        <v>49.650660000000002</v>
      </c>
      <c r="M68" s="325">
        <v>52.780059999999999</v>
      </c>
      <c r="N68" s="329">
        <v>50.252180000000003</v>
      </c>
      <c r="O68" s="337">
        <f>G68+Sheet1!D62</f>
        <v>41.061120000000003</v>
      </c>
      <c r="P68" s="338">
        <f>H68+Sheet1!E62</f>
        <v>36.73368</v>
      </c>
      <c r="Q68" s="325">
        <v>36.253970000000002</v>
      </c>
      <c r="R68" s="329">
        <v>31.469940000000001</v>
      </c>
      <c r="S68" s="4">
        <v>32.052500000000002</v>
      </c>
      <c r="T68" s="5">
        <v>29.94425</v>
      </c>
      <c r="U68" s="2">
        <v>33.552500000000002</v>
      </c>
      <c r="V68" s="3">
        <v>33.944249999999997</v>
      </c>
      <c r="W68" s="4">
        <v>39.782800000000002</v>
      </c>
      <c r="X68" s="5">
        <v>32.270049999999998</v>
      </c>
      <c r="Y68" s="2">
        <v>33.052500000000002</v>
      </c>
      <c r="Z68" s="3">
        <v>34.944249999999997</v>
      </c>
      <c r="AA68" s="327">
        <v>40.274419999999999</v>
      </c>
      <c r="AB68" s="328">
        <v>36.318620000000003</v>
      </c>
      <c r="AC68" s="2">
        <v>35.552500000000002</v>
      </c>
      <c r="AD68" s="73">
        <v>32.944249999999997</v>
      </c>
      <c r="AE68" s="337">
        <f>I68+Sheet1!B62</f>
        <v>48.647579999999998</v>
      </c>
      <c r="AF68" s="339">
        <f>J68+Sheet1!C62</f>
        <v>38.475760000000001</v>
      </c>
      <c r="AG68" s="330">
        <v>4.128081372277328</v>
      </c>
      <c r="AH68" s="331">
        <v>4.5720901245280876</v>
      </c>
      <c r="AI68" s="330">
        <v>3.9720782971621968</v>
      </c>
      <c r="AJ68" s="331">
        <v>4.3200851570344136</v>
      </c>
      <c r="AK68" s="340">
        <v>4.299056022731147</v>
      </c>
      <c r="AL68" s="341">
        <v>4.4848133757433351</v>
      </c>
      <c r="AM68" s="340">
        <v>3.8083762223215913</v>
      </c>
      <c r="AN68" s="331">
        <v>4.2600839742978245</v>
      </c>
      <c r="AO68" s="332">
        <v>4.032079479898786</v>
      </c>
      <c r="AP68" s="333">
        <v>4.5840903610754049</v>
      </c>
      <c r="AQ68" s="332">
        <v>3.5520700180060731</v>
      </c>
      <c r="AR68" s="341">
        <v>4.6934223880317409</v>
      </c>
      <c r="AS68" s="340">
        <v>4.4255112170081228</v>
      </c>
      <c r="AT68" s="341">
        <v>4.7635195023759627</v>
      </c>
      <c r="AU68" s="340">
        <v>4.4563539473195819</v>
      </c>
      <c r="AV68" s="341">
        <v>4.4257916054655002</v>
      </c>
      <c r="AW68" s="340">
        <v>5.2700412506273127</v>
      </c>
      <c r="AX68" s="341">
        <v>4.4252308285507471</v>
      </c>
      <c r="AY68" s="340">
        <v>4.3341045799032578</v>
      </c>
      <c r="AZ68" s="341">
        <v>3.8661362445412304</v>
      </c>
      <c r="BA68" s="332">
        <v>3.828075458594383</v>
      </c>
      <c r="BB68" s="333">
        <v>4.8840962747583507</v>
      </c>
      <c r="BC68" s="15"/>
      <c r="BD68" s="151"/>
      <c r="BE68" s="151"/>
      <c r="BF68" s="151"/>
      <c r="BG68" s="151"/>
      <c r="BH68" s="151"/>
      <c r="BI68" s="151"/>
      <c r="BJ68" s="266">
        <f t="shared" si="6"/>
        <v>4.1076782171956356</v>
      </c>
      <c r="BK68" s="266">
        <f t="shared" si="7"/>
        <v>4.6687219016926562</v>
      </c>
      <c r="BL68" s="266">
        <f t="shared" si="8"/>
        <v>4.2633644811613376</v>
      </c>
      <c r="BM68" s="266">
        <f t="shared" si="9"/>
        <v>4.8456716248012812</v>
      </c>
      <c r="BN68" s="266">
        <f t="shared" si="10"/>
        <v>4.4713590562127274</v>
      </c>
      <c r="BO68" s="266"/>
      <c r="BP68" s="266">
        <f t="shared" si="11"/>
        <v>4.3840624232327015</v>
      </c>
      <c r="BQ68" s="292">
        <f t="shared" si="12"/>
        <v>4.1076782171956356</v>
      </c>
      <c r="BR68" s="292">
        <f t="shared" si="13"/>
        <v>4.4002149041953222</v>
      </c>
      <c r="BS68" s="292">
        <f t="shared" si="14"/>
        <v>4.362741188006841</v>
      </c>
      <c r="BT68" s="292">
        <f t="shared" si="15"/>
        <v>3.846919544636747</v>
      </c>
      <c r="BU68" s="292">
        <f t="shared" si="16"/>
        <v>4.3100889879569833</v>
      </c>
      <c r="BV68" s="292">
        <f t="shared" si="17"/>
        <v>4.3653851570344138</v>
      </c>
      <c r="BW68" s="169"/>
      <c r="BX68" s="148">
        <v>50.484679462365591</v>
      </c>
      <c r="BY68" s="165">
        <v>41.060260645161286</v>
      </c>
      <c r="BZ68" s="165">
        <v>42.423693870967739</v>
      </c>
      <c r="CA68" s="165">
        <v>51.611255268817203</v>
      </c>
      <c r="CB68" s="165">
        <v>34.041999139784956</v>
      </c>
      <c r="CC68" s="165">
        <v>50.977982580645168</v>
      </c>
      <c r="CD68" s="165">
        <v>43.944480430107525</v>
      </c>
      <c r="CE68" s="165">
        <v>38.445394193548381</v>
      </c>
      <c r="CF68" s="165">
        <v>39.060260645161286</v>
      </c>
      <c r="CN68" s="177"/>
      <c r="CO68" s="171">
        <f t="shared" si="25"/>
        <v>2023</v>
      </c>
      <c r="CP68" s="173">
        <f t="shared" si="26"/>
        <v>45261</v>
      </c>
      <c r="CQ68" s="272">
        <f t="shared" si="27"/>
        <v>4.0883017895751275</v>
      </c>
      <c r="CR68" s="272">
        <f t="shared" si="28"/>
        <v>3.846919544636747</v>
      </c>
      <c r="CS68" s="272">
        <f t="shared" si="95"/>
        <v>4.3728800909775387</v>
      </c>
      <c r="CT68" s="272">
        <f t="shared" si="95"/>
        <v>4.3201093016378929</v>
      </c>
      <c r="CU68" s="272">
        <f t="shared" si="95"/>
        <v>4.3728800909775387</v>
      </c>
      <c r="CV68" s="272">
        <f t="shared" si="30"/>
        <v>3.9291367739551903</v>
      </c>
      <c r="CW68" s="272">
        <f t="shared" si="31"/>
        <v>4.3570775382025042</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7"/>
        <v>45292</v>
      </c>
      <c r="C69" s="193">
        <f t="shared" si="148"/>
        <v>45322</v>
      </c>
      <c r="D69" s="191">
        <f t="shared" si="149"/>
        <v>45292</v>
      </c>
      <c r="E69" s="325">
        <v>53.200049999999997</v>
      </c>
      <c r="F69" s="329">
        <v>41.700420000000001</v>
      </c>
      <c r="G69" s="327">
        <v>43.312730000000002</v>
      </c>
      <c r="H69" s="328">
        <v>37.901139999999998</v>
      </c>
      <c r="I69" s="325">
        <v>44.590710000000001</v>
      </c>
      <c r="J69" s="329">
        <v>33.342700000000001</v>
      </c>
      <c r="K69" s="327">
        <v>51.621369999999999</v>
      </c>
      <c r="L69" s="328">
        <v>47.942520000000002</v>
      </c>
      <c r="M69" s="325">
        <v>52.872199999999999</v>
      </c>
      <c r="N69" s="329">
        <v>48.720199999999998</v>
      </c>
      <c r="O69" s="337">
        <f>G69+Sheet1!D63</f>
        <v>41.312730000000002</v>
      </c>
      <c r="P69" s="338">
        <f>H69+Sheet1!E63</f>
        <v>35.901139999999998</v>
      </c>
      <c r="Q69" s="325">
        <v>34.32441</v>
      </c>
      <c r="R69" s="329">
        <v>29.237400000000001</v>
      </c>
      <c r="S69" s="4">
        <v>35.769150000000003</v>
      </c>
      <c r="T69" s="5">
        <v>29.494199999999999</v>
      </c>
      <c r="U69" s="2">
        <v>37.269150000000003</v>
      </c>
      <c r="V69" s="3">
        <v>33.494199999999999</v>
      </c>
      <c r="W69" s="4">
        <v>37.501800000000003</v>
      </c>
      <c r="X69" s="5">
        <v>28.695250000000001</v>
      </c>
      <c r="Y69" s="2">
        <v>38.769150000000003</v>
      </c>
      <c r="Z69" s="3">
        <v>35.244199999999999</v>
      </c>
      <c r="AA69" s="327">
        <v>38.926609999999997</v>
      </c>
      <c r="AB69" s="328">
        <v>34.619450000000001</v>
      </c>
      <c r="AC69" s="2">
        <v>37.769150000000003</v>
      </c>
      <c r="AD69" s="73">
        <v>31.494199999999999</v>
      </c>
      <c r="AE69" s="337">
        <f>I69+Sheet1!B63</f>
        <v>46.492460000000001</v>
      </c>
      <c r="AF69" s="339">
        <f>J69+Sheet1!C63</f>
        <v>38.389499999999998</v>
      </c>
      <c r="AG69" s="330">
        <v>3.9529499201057723</v>
      </c>
      <c r="AH69" s="331">
        <v>4.3703421476945801</v>
      </c>
      <c r="AI69" s="330">
        <v>3.7933587742629924</v>
      </c>
      <c r="AJ69" s="331">
        <v>4.0020548880573967</v>
      </c>
      <c r="AK69" s="340">
        <v>3.9832464714390237</v>
      </c>
      <c r="AL69" s="341">
        <v>4.151268326563156</v>
      </c>
      <c r="AM69" s="340">
        <v>3.6206201990367934</v>
      </c>
      <c r="AN69" s="331">
        <v>3.9652261620936784</v>
      </c>
      <c r="AO69" s="332">
        <v>3.8056350162508989</v>
      </c>
      <c r="AP69" s="333">
        <v>4.1248173079364578</v>
      </c>
      <c r="AQ69" s="332">
        <v>3.1672704328797803</v>
      </c>
      <c r="AR69" s="341">
        <v>4.3399794399674976</v>
      </c>
      <c r="AS69" s="340">
        <v>4.0981032022552215</v>
      </c>
      <c r="AT69" s="341">
        <v>4.4026741620287408</v>
      </c>
      <c r="AU69" s="340">
        <v>4.1263158271827809</v>
      </c>
      <c r="AV69" s="341">
        <v>4.0978524233669757</v>
      </c>
      <c r="AW69" s="340">
        <v>4.8347661864748277</v>
      </c>
      <c r="AX69" s="341">
        <v>4.0978524233669757</v>
      </c>
      <c r="AY69" s="340">
        <v>4.0145938324696457</v>
      </c>
      <c r="AZ69" s="341">
        <v>3.7648180597776526</v>
      </c>
      <c r="BA69" s="332">
        <v>3.5969389024564946</v>
      </c>
      <c r="BB69" s="333">
        <v>4.5422095355252665</v>
      </c>
      <c r="BC69" s="15"/>
      <c r="BD69" s="151"/>
      <c r="BE69" s="151"/>
      <c r="BF69" s="151"/>
      <c r="BG69" s="151"/>
      <c r="BH69" s="151"/>
      <c r="BI69" s="151"/>
      <c r="BJ69" s="266">
        <f t="shared" si="6"/>
        <v>3.8775283405334879</v>
      </c>
      <c r="BK69" s="266">
        <f t="shared" si="7"/>
        <v>4.2019335561911353</v>
      </c>
      <c r="BL69" s="266">
        <f t="shared" si="8"/>
        <v>4.0244919637594734</v>
      </c>
      <c r="BM69" s="266">
        <f t="shared" si="9"/>
        <v>4.361192081292848</v>
      </c>
      <c r="BN69" s="266">
        <f t="shared" si="10"/>
        <v>4.1162864854442365</v>
      </c>
      <c r="BO69" s="266"/>
      <c r="BP69" s="266">
        <f t="shared" si="11"/>
        <v>4.0616146193423877</v>
      </c>
      <c r="BQ69" s="292">
        <f t="shared" si="12"/>
        <v>3.8775283405334879</v>
      </c>
      <c r="BR69" s="292">
        <f t="shared" si="13"/>
        <v>4.096426290008214</v>
      </c>
      <c r="BS69" s="292">
        <f t="shared" si="14"/>
        <v>4.0425449482297715</v>
      </c>
      <c r="BT69" s="292">
        <f t="shared" si="15"/>
        <v>3.6584662441401119</v>
      </c>
      <c r="BU69" s="292">
        <f t="shared" si="16"/>
        <v>3.9936379112195439</v>
      </c>
      <c r="BV69" s="292">
        <f t="shared" si="17"/>
        <v>4.0473548880573968</v>
      </c>
      <c r="BW69" s="169"/>
      <c r="BX69" s="148">
        <v>48.130320645161291</v>
      </c>
      <c r="BY69" s="165">
        <v>40.926975268817209</v>
      </c>
      <c r="BZ69" s="165">
        <v>39.631909892473118</v>
      </c>
      <c r="CA69" s="165">
        <v>51.041748387096774</v>
      </c>
      <c r="CB69" s="165">
        <v>32.081749677419353</v>
      </c>
      <c r="CC69" s="165">
        <v>49.999511397849467</v>
      </c>
      <c r="CD69" s="165">
        <v>42.920187311827952</v>
      </c>
      <c r="CE69" s="165">
        <v>37.027754516129029</v>
      </c>
      <c r="CF69" s="165">
        <v>38.926975268817209</v>
      </c>
      <c r="CN69" s="177"/>
      <c r="CO69" s="171">
        <f t="shared" si="25"/>
        <v>2024</v>
      </c>
      <c r="CP69" s="173">
        <f t="shared" si="26"/>
        <v>45292</v>
      </c>
      <c r="CQ69" s="272">
        <f t="shared" si="27"/>
        <v>3.9052437921366305</v>
      </c>
      <c r="CR69" s="272">
        <f t="shared" si="28"/>
        <v>3.6584662441401119</v>
      </c>
      <c r="CS69" s="272">
        <f t="shared" si="95"/>
        <v>4.0526838512004701</v>
      </c>
      <c r="CT69" s="272">
        <f t="shared" si="95"/>
        <v>4.0036582249004535</v>
      </c>
      <c r="CU69" s="272">
        <f t="shared" si="95"/>
        <v>4.0526838512004701</v>
      </c>
      <c r="CV69" s="272">
        <f t="shared" si="30"/>
        <v>3.7372670640909025</v>
      </c>
      <c r="CW69" s="272">
        <f t="shared" si="31"/>
        <v>4.0376417517651637</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7"/>
        <v>45323</v>
      </c>
      <c r="C70" s="319">
        <f t="shared" si="148"/>
        <v>45351</v>
      </c>
      <c r="D70" s="320">
        <f t="shared" si="149"/>
        <v>45323</v>
      </c>
      <c r="E70" s="325">
        <v>51.970970000000001</v>
      </c>
      <c r="F70" s="329">
        <v>42.78349</v>
      </c>
      <c r="G70" s="327">
        <v>40.857889999999998</v>
      </c>
      <c r="H70" s="328">
        <v>37.376049999999999</v>
      </c>
      <c r="I70" s="325">
        <v>43.397829999999999</v>
      </c>
      <c r="J70" s="329">
        <v>34.424799999999998</v>
      </c>
      <c r="K70" s="327">
        <v>50.221200000000003</v>
      </c>
      <c r="L70" s="328">
        <v>47.305979999999998</v>
      </c>
      <c r="M70" s="325">
        <v>50.605969999999999</v>
      </c>
      <c r="N70" s="329">
        <v>48.088830000000002</v>
      </c>
      <c r="O70" s="337">
        <f>G70+Sheet1!D64</f>
        <v>39.357889999999998</v>
      </c>
      <c r="P70" s="338">
        <f>H70+Sheet1!E64</f>
        <v>34.876049999999999</v>
      </c>
      <c r="Q70" s="325">
        <v>32.720030000000001</v>
      </c>
      <c r="R70" s="329">
        <v>28.602799999999998</v>
      </c>
      <c r="S70" s="4">
        <v>36.218000000000004</v>
      </c>
      <c r="T70" s="5">
        <v>29.393000000000001</v>
      </c>
      <c r="U70" s="2">
        <v>36.718000000000004</v>
      </c>
      <c r="V70" s="3">
        <v>32.143000000000001</v>
      </c>
      <c r="W70" s="4">
        <v>32.119549999999997</v>
      </c>
      <c r="X70" s="5">
        <v>26.36515</v>
      </c>
      <c r="Y70" s="2">
        <v>38.218000000000004</v>
      </c>
      <c r="Z70" s="3">
        <v>34.143000000000001</v>
      </c>
      <c r="AA70" s="327">
        <v>35.757199999999997</v>
      </c>
      <c r="AB70" s="328">
        <v>33.928620000000002</v>
      </c>
      <c r="AC70" s="2">
        <v>37.218000000000004</v>
      </c>
      <c r="AD70" s="73">
        <v>30.393000000000001</v>
      </c>
      <c r="AE70" s="337">
        <f>I70+Sheet1!B64</f>
        <v>46.714129999999997</v>
      </c>
      <c r="AF70" s="339">
        <f>J70+Sheet1!C64</f>
        <v>40.141599999999997</v>
      </c>
      <c r="AG70" s="330">
        <v>3.9897786460694906</v>
      </c>
      <c r="AH70" s="331">
        <v>4.2844084537792382</v>
      </c>
      <c r="AI70" s="330">
        <v>3.7442538063113679</v>
      </c>
      <c r="AJ70" s="331">
        <v>3.9406736781178662</v>
      </c>
      <c r="AK70" s="340">
        <v>3.9217995146426223</v>
      </c>
      <c r="AL70" s="341">
        <v>4.0895279140592873</v>
      </c>
      <c r="AM70" s="340">
        <v>3.5590380926484397</v>
      </c>
      <c r="AN70" s="331">
        <v>3.9406736781178662</v>
      </c>
      <c r="AO70" s="332">
        <v>3.7319775643234618</v>
      </c>
      <c r="AP70" s="333">
        <v>4.0020548880573967</v>
      </c>
      <c r="AQ70" s="332">
        <v>3.1918229168555925</v>
      </c>
      <c r="AR70" s="341">
        <v>4.2776404100292158</v>
      </c>
      <c r="AS70" s="340">
        <v>4.0361769453025982</v>
      </c>
      <c r="AT70" s="341">
        <v>4.3405542882800274</v>
      </c>
      <c r="AU70" s="340">
        <v>4.0643623627589625</v>
      </c>
      <c r="AV70" s="341">
        <v>4.0361769453025982</v>
      </c>
      <c r="AW70" s="340">
        <v>4.5521965747157589</v>
      </c>
      <c r="AX70" s="341">
        <v>4.0359252897895956</v>
      </c>
      <c r="AY70" s="340">
        <v>3.9532564537680286</v>
      </c>
      <c r="AZ70" s="341">
        <v>3.6848658491500639</v>
      </c>
      <c r="BA70" s="332">
        <v>3.5232814505290579</v>
      </c>
      <c r="BB70" s="333">
        <v>4.6035907454647971</v>
      </c>
      <c r="BC70" s="15"/>
      <c r="BD70" s="151"/>
      <c r="BE70" s="151"/>
      <c r="BF70" s="151"/>
      <c r="BG70" s="151"/>
      <c r="BH70" s="151"/>
      <c r="BI70" s="151"/>
      <c r="BJ70" s="266">
        <f t="shared" si="6"/>
        <v>3.8026655984586459</v>
      </c>
      <c r="BK70" s="266">
        <f t="shared" si="7"/>
        <v>4.0771623193997319</v>
      </c>
      <c r="BL70" s="266">
        <f t="shared" si="8"/>
        <v>3.9467919366363859</v>
      </c>
      <c r="BM70" s="266">
        <f t="shared" si="9"/>
        <v>4.2316920360877033</v>
      </c>
      <c r="BN70" s="266">
        <f t="shared" si="10"/>
        <v>4.0145779726456166</v>
      </c>
      <c r="BO70" s="266"/>
      <c r="BP70" s="266">
        <f t="shared" si="11"/>
        <v>3.9993808061622897</v>
      </c>
      <c r="BQ70" s="292">
        <f t="shared" si="12"/>
        <v>3.8026655984586459</v>
      </c>
      <c r="BR70" s="292">
        <f t="shared" si="13"/>
        <v>4.0711301480267394</v>
      </c>
      <c r="BS70" s="292">
        <f t="shared" si="14"/>
        <v>3.9802444749494295</v>
      </c>
      <c r="BT70" s="292">
        <f t="shared" si="15"/>
        <v>3.5966554377681819</v>
      </c>
      <c r="BU70" s="292">
        <f t="shared" si="16"/>
        <v>3.9320661330358195</v>
      </c>
      <c r="BV70" s="292">
        <f t="shared" si="17"/>
        <v>3.9859736781178663</v>
      </c>
      <c r="BW70" s="169"/>
      <c r="BX70" s="148">
        <v>48.06365091954023</v>
      </c>
      <c r="BY70" s="165">
        <v>39.377107471264367</v>
      </c>
      <c r="BZ70" s="165">
        <v>39.581713793103447</v>
      </c>
      <c r="CA70" s="165">
        <v>49.535462183908045</v>
      </c>
      <c r="CB70" s="165">
        <v>30.969024137931036</v>
      </c>
      <c r="CC70" s="165">
        <v>48.98139379310345</v>
      </c>
      <c r="CD70" s="165">
        <v>43.918916091954017</v>
      </c>
      <c r="CE70" s="165">
        <v>34.979528045977013</v>
      </c>
      <c r="CF70" s="165">
        <v>37.451820114942528</v>
      </c>
      <c r="CN70" s="177"/>
      <c r="CO70" s="171">
        <f t="shared" si="25"/>
        <v>2024</v>
      </c>
      <c r="CP70" s="173">
        <f t="shared" si="26"/>
        <v>45323</v>
      </c>
      <c r="CQ70" s="272">
        <f t="shared" si="27"/>
        <v>3.8549467851186807</v>
      </c>
      <c r="CR70" s="272">
        <f t="shared" si="28"/>
        <v>3.5966554377681819</v>
      </c>
      <c r="CS70" s="272">
        <f t="shared" si="95"/>
        <v>3.9903833779201285</v>
      </c>
      <c r="CT70" s="272">
        <f t="shared" si="95"/>
        <v>3.9420864467167296</v>
      </c>
      <c r="CU70" s="272">
        <f t="shared" si="95"/>
        <v>3.9903833779201285</v>
      </c>
      <c r="CV70" s="272">
        <f t="shared" si="30"/>
        <v>3.6743357094592457</v>
      </c>
      <c r="CW70" s="272">
        <f t="shared" si="31"/>
        <v>3.9759892709098694</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7"/>
        <v>45352</v>
      </c>
      <c r="C71" s="319">
        <f t="shared" si="148"/>
        <v>45382</v>
      </c>
      <c r="D71" s="320">
        <f t="shared" si="149"/>
        <v>45352</v>
      </c>
      <c r="E71" s="325">
        <v>38.800829999999998</v>
      </c>
      <c r="F71" s="329">
        <v>33.85172</v>
      </c>
      <c r="G71" s="327">
        <v>29.662240000000001</v>
      </c>
      <c r="H71" s="328">
        <v>29.938279999999999</v>
      </c>
      <c r="I71" s="325">
        <v>30.644960000000001</v>
      </c>
      <c r="J71" s="329">
        <v>25.83868</v>
      </c>
      <c r="K71" s="327">
        <v>38.916269999999997</v>
      </c>
      <c r="L71" s="328">
        <v>38.547069999999998</v>
      </c>
      <c r="M71" s="325">
        <v>38.434170000000002</v>
      </c>
      <c r="N71" s="329">
        <v>39.0807</v>
      </c>
      <c r="O71" s="337">
        <f>G71+Sheet1!D65</f>
        <v>28.162240000000001</v>
      </c>
      <c r="P71" s="338">
        <f>H71+Sheet1!E65</f>
        <v>28.438279999999999</v>
      </c>
      <c r="Q71" s="325">
        <v>21.703939999999999</v>
      </c>
      <c r="R71" s="329">
        <v>21.999849999999999</v>
      </c>
      <c r="S71" s="4">
        <v>31.290900000000001</v>
      </c>
      <c r="T71" s="5">
        <v>26.91405</v>
      </c>
      <c r="U71" s="2">
        <v>32.540900000000001</v>
      </c>
      <c r="V71" s="3">
        <v>29.41405</v>
      </c>
      <c r="W71" s="4">
        <v>26.035250000000001</v>
      </c>
      <c r="X71" s="5">
        <v>22.228100000000001</v>
      </c>
      <c r="Y71" s="2">
        <v>32.790900000000001</v>
      </c>
      <c r="Z71" s="3">
        <v>31.66405</v>
      </c>
      <c r="AA71" s="327">
        <v>25.82301</v>
      </c>
      <c r="AB71" s="328">
        <v>27.32891</v>
      </c>
      <c r="AC71" s="2">
        <v>33.040900000000001</v>
      </c>
      <c r="AD71" s="73">
        <v>28.91405</v>
      </c>
      <c r="AE71" s="337">
        <f>I71+Sheet1!B65</f>
        <v>34.769310000000004</v>
      </c>
      <c r="AF71" s="339">
        <f>J71+Sheet1!C65</f>
        <v>32.337829999999997</v>
      </c>
      <c r="AG71" s="330">
        <v>3.9529499201057723</v>
      </c>
      <c r="AH71" s="331">
        <v>4.0020548880573967</v>
      </c>
      <c r="AI71" s="330">
        <v>3.6337676284202129</v>
      </c>
      <c r="AJ71" s="331">
        <v>3.6705963543839317</v>
      </c>
      <c r="AK71" s="340">
        <v>3.6500963375115809</v>
      </c>
      <c r="AL71" s="341">
        <v>3.8236631470308153</v>
      </c>
      <c r="AM71" s="340">
        <v>3.3428694179846219</v>
      </c>
      <c r="AN71" s="331">
        <v>3.7319775643234618</v>
      </c>
      <c r="AO71" s="332">
        <v>3.5355576925169636</v>
      </c>
      <c r="AP71" s="333">
        <v>3.7565300482992741</v>
      </c>
      <c r="AQ71" s="332">
        <v>3.0936129809523436</v>
      </c>
      <c r="AR71" s="341">
        <v>4.0185499740972945</v>
      </c>
      <c r="AS71" s="340">
        <v>3.7663997665673827</v>
      </c>
      <c r="AT71" s="341">
        <v>4.0868833636717961</v>
      </c>
      <c r="AU71" s="340">
        <v>3.7922297878265447</v>
      </c>
      <c r="AV71" s="341">
        <v>3.7688597685920651</v>
      </c>
      <c r="AW71" s="340">
        <v>4.2109767991390905</v>
      </c>
      <c r="AX71" s="341">
        <v>3.7661264330090849</v>
      </c>
      <c r="AY71" s="340">
        <v>3.6842630322988326</v>
      </c>
      <c r="AZ71" s="341">
        <v>3.6041762997175164</v>
      </c>
      <c r="BA71" s="332">
        <v>3.3268615787225597</v>
      </c>
      <c r="BB71" s="333">
        <v>4.701800681368046</v>
      </c>
      <c r="BC71" s="15"/>
      <c r="BD71" s="151"/>
      <c r="BE71" s="151"/>
      <c r="BF71" s="151"/>
      <c r="BG71" s="151"/>
      <c r="BH71" s="151"/>
      <c r="BI71" s="151"/>
      <c r="BJ71" s="266">
        <f t="shared" si="6"/>
        <v>3.603031619592401</v>
      </c>
      <c r="BK71" s="266">
        <f t="shared" si="7"/>
        <v>3.8276198458169266</v>
      </c>
      <c r="BL71" s="266">
        <f t="shared" si="8"/>
        <v>3.7395918643081547</v>
      </c>
      <c r="BM71" s="266">
        <f t="shared" si="9"/>
        <v>3.9726919456774152</v>
      </c>
      <c r="BN71" s="266">
        <f t="shared" si="10"/>
        <v>3.7857338188487244</v>
      </c>
      <c r="BO71" s="266"/>
      <c r="BP71" s="266">
        <f t="shared" si="11"/>
        <v>3.7255520281698589</v>
      </c>
      <c r="BQ71" s="292">
        <f t="shared" si="12"/>
        <v>3.603031619592401</v>
      </c>
      <c r="BR71" s="292">
        <f t="shared" si="13"/>
        <v>3.8561129411842008</v>
      </c>
      <c r="BS71" s="292">
        <f t="shared" si="14"/>
        <v>3.704767259973214</v>
      </c>
      <c r="BT71" s="292">
        <f t="shared" si="15"/>
        <v>3.3796839686686959</v>
      </c>
      <c r="BU71" s="292">
        <f t="shared" si="16"/>
        <v>3.6598110267405408</v>
      </c>
      <c r="BV71" s="292">
        <f t="shared" si="17"/>
        <v>3.7158963543839318</v>
      </c>
      <c r="BW71" s="169"/>
      <c r="BX71" s="148">
        <v>36.622688721399733</v>
      </c>
      <c r="BY71" s="165">
        <v>29.783727321668909</v>
      </c>
      <c r="BZ71" s="165">
        <v>28.529679300134593</v>
      </c>
      <c r="CA71" s="165">
        <v>38.718712812920593</v>
      </c>
      <c r="CB71" s="165">
        <v>21.834172261103632</v>
      </c>
      <c r="CC71" s="165">
        <v>38.753782247644679</v>
      </c>
      <c r="CD71" s="165">
        <v>33.699196998654102</v>
      </c>
      <c r="CE71" s="165">
        <v>26.485768142664874</v>
      </c>
      <c r="CF71" s="165">
        <v>28.283727321668909</v>
      </c>
      <c r="CN71" s="177"/>
      <c r="CO71" s="171">
        <f t="shared" si="25"/>
        <v>2024</v>
      </c>
      <c r="CP71" s="173">
        <f t="shared" si="26"/>
        <v>45352</v>
      </c>
      <c r="CQ71" s="272">
        <f t="shared" si="27"/>
        <v>3.7417785193282933</v>
      </c>
      <c r="CR71" s="272">
        <f t="shared" si="28"/>
        <v>3.3796839686686959</v>
      </c>
      <c r="CS71" s="272">
        <f t="shared" si="95"/>
        <v>3.7149061629439126</v>
      </c>
      <c r="CT71" s="272">
        <f t="shared" si="95"/>
        <v>3.6698313404214509</v>
      </c>
      <c r="CU71" s="272">
        <f t="shared" si="95"/>
        <v>3.7149061629439126</v>
      </c>
      <c r="CV71" s="272">
        <f t="shared" si="30"/>
        <v>3.4534308342714004</v>
      </c>
      <c r="CW71" s="272">
        <f t="shared" si="31"/>
        <v>3.7047183551465768</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7"/>
        <v>45383</v>
      </c>
      <c r="C72" s="319">
        <f t="shared" si="148"/>
        <v>45412</v>
      </c>
      <c r="D72" s="320">
        <f t="shared" si="149"/>
        <v>45383</v>
      </c>
      <c r="E72" s="325">
        <v>24.528690000000001</v>
      </c>
      <c r="F72" s="329">
        <v>25.212980000000002</v>
      </c>
      <c r="G72" s="327">
        <v>22.711749999999999</v>
      </c>
      <c r="H72" s="328">
        <v>26.84395</v>
      </c>
      <c r="I72" s="325">
        <v>17.56663</v>
      </c>
      <c r="J72" s="329">
        <v>17.651779999999999</v>
      </c>
      <c r="K72" s="327">
        <v>19.014040000000001</v>
      </c>
      <c r="L72" s="328">
        <v>25.083169999999999</v>
      </c>
      <c r="M72" s="325">
        <v>19.800529999999998</v>
      </c>
      <c r="N72" s="329">
        <v>26.136520000000001</v>
      </c>
      <c r="O72" s="337">
        <f>G72+Sheet1!D66</f>
        <v>20.711749999999999</v>
      </c>
      <c r="P72" s="338">
        <f>H72+Sheet1!E66</f>
        <v>25.84395</v>
      </c>
      <c r="Q72" s="325">
        <v>20.804739999999999</v>
      </c>
      <c r="R72" s="329">
        <v>19.90119</v>
      </c>
      <c r="S72" s="4">
        <v>20.46285</v>
      </c>
      <c r="T72" s="5">
        <v>20.088100000000001</v>
      </c>
      <c r="U72" s="2">
        <v>22.21285</v>
      </c>
      <c r="V72" s="3">
        <v>21.838100000000001</v>
      </c>
      <c r="W72" s="4">
        <v>22.681650000000001</v>
      </c>
      <c r="X72" s="5">
        <v>17.91395</v>
      </c>
      <c r="Y72" s="2">
        <v>23.46285</v>
      </c>
      <c r="Z72" s="3">
        <v>22.088100000000001</v>
      </c>
      <c r="AA72" s="327">
        <v>22.609919999999999</v>
      </c>
      <c r="AB72" s="328">
        <v>25.428239999999999</v>
      </c>
      <c r="AC72" s="2">
        <v>22.96285</v>
      </c>
      <c r="AD72" s="73">
        <v>22.588100000000001</v>
      </c>
      <c r="AE72" s="337">
        <f>I72+Sheet1!B66</f>
        <v>18.803230000000003</v>
      </c>
      <c r="AF72" s="339">
        <f>J72+Sheet1!C66</f>
        <v>21.36178</v>
      </c>
      <c r="AG72" s="330">
        <v>3.8915687101662413</v>
      </c>
      <c r="AH72" s="331">
        <v>3.7319775643234618</v>
      </c>
      <c r="AI72" s="330">
        <v>3.5478339345048702</v>
      </c>
      <c r="AJ72" s="331">
        <v>3.5601101764927758</v>
      </c>
      <c r="AK72" s="340">
        <v>3.5353217753195909</v>
      </c>
      <c r="AL72" s="341">
        <v>3.7331332166816038</v>
      </c>
      <c r="AM72" s="340">
        <v>3.4637659239329981</v>
      </c>
      <c r="AN72" s="331">
        <v>3.6214913864323068</v>
      </c>
      <c r="AO72" s="332">
        <v>3.3636903046862785</v>
      </c>
      <c r="AP72" s="333">
        <v>3.4496239986016213</v>
      </c>
      <c r="AQ72" s="332">
        <v>2.9831268030611886</v>
      </c>
      <c r="AR72" s="341">
        <v>3.9552372911933387</v>
      </c>
      <c r="AS72" s="340">
        <v>3.6647172294436148</v>
      </c>
      <c r="AT72" s="341">
        <v>4.0378652951039538</v>
      </c>
      <c r="AU72" s="340">
        <v>3.6893403746089777</v>
      </c>
      <c r="AV72" s="341">
        <v>3.6711622137486426</v>
      </c>
      <c r="AW72" s="340">
        <v>3.4323672824469642</v>
      </c>
      <c r="AX72" s="341">
        <v>3.6643867174279725</v>
      </c>
      <c r="AY72" s="340">
        <v>3.5766357772748987</v>
      </c>
      <c r="AZ72" s="341">
        <v>3.647530604630207</v>
      </c>
      <c r="BA72" s="332">
        <v>3.1549941908918737</v>
      </c>
      <c r="BB72" s="333">
        <v>4.6895244393801399</v>
      </c>
      <c r="BC72" s="15"/>
      <c r="BD72" s="151"/>
      <c r="BE72" s="151"/>
      <c r="BF72" s="151"/>
      <c r="BG72" s="151"/>
      <c r="BH72" s="151"/>
      <c r="BI72" s="151"/>
      <c r="BJ72" s="266">
        <f t="shared" si="6"/>
        <v>3.4283518880844377</v>
      </c>
      <c r="BK72" s="266">
        <f t="shared" si="7"/>
        <v>3.5156917538384196</v>
      </c>
      <c r="BL72" s="266">
        <f t="shared" si="8"/>
        <v>3.5582918010209537</v>
      </c>
      <c r="BM72" s="266">
        <f t="shared" si="9"/>
        <v>3.6489418326645544</v>
      </c>
      <c r="BN72" s="266">
        <f t="shared" si="10"/>
        <v>3.5378193189020912</v>
      </c>
      <c r="BO72" s="266"/>
      <c r="BP72" s="266">
        <f t="shared" si="11"/>
        <v>3.6135311644456816</v>
      </c>
      <c r="BQ72" s="292">
        <f t="shared" si="12"/>
        <v>3.4283518880844377</v>
      </c>
      <c r="BR72" s="292">
        <f t="shared" si="13"/>
        <v>3.7422803022675635</v>
      </c>
      <c r="BS72" s="292">
        <f t="shared" si="14"/>
        <v>3.5883984450163147</v>
      </c>
      <c r="BT72" s="292">
        <f t="shared" si="15"/>
        <v>3.5010294529087602</v>
      </c>
      <c r="BU72" s="292">
        <f t="shared" si="16"/>
        <v>3.54480331516526</v>
      </c>
      <c r="BV72" s="292">
        <f t="shared" si="17"/>
        <v>3.605410176492776</v>
      </c>
      <c r="BW72" s="169"/>
      <c r="BX72" s="148">
        <v>24.817612444444443</v>
      </c>
      <c r="BY72" s="165">
        <v>24.456456666666668</v>
      </c>
      <c r="BZ72" s="165">
        <v>17.602582222222221</v>
      </c>
      <c r="CA72" s="165">
        <v>22.475725777777775</v>
      </c>
      <c r="CB72" s="165">
        <v>20.423241111111111</v>
      </c>
      <c r="CC72" s="165">
        <v>21.576561555555557</v>
      </c>
      <c r="CD72" s="165">
        <v>19.883506666666666</v>
      </c>
      <c r="CE72" s="165">
        <v>23.799877333333335</v>
      </c>
      <c r="CF72" s="165">
        <v>22.878678888888889</v>
      </c>
      <c r="CN72" s="177"/>
      <c r="CO72" s="171">
        <f t="shared" si="25"/>
        <v>2024</v>
      </c>
      <c r="CP72" s="173">
        <f t="shared" si="26"/>
        <v>45383</v>
      </c>
      <c r="CQ72" s="272">
        <f t="shared" si="27"/>
        <v>3.653758757046881</v>
      </c>
      <c r="CR72" s="272">
        <f t="shared" si="28"/>
        <v>3.5010294529087602</v>
      </c>
      <c r="CS72" s="272">
        <f t="shared" si="95"/>
        <v>3.5985373479870133</v>
      </c>
      <c r="CT72" s="272">
        <f t="shared" si="95"/>
        <v>3.5548236288461696</v>
      </c>
      <c r="CU72" s="272">
        <f t="shared" si="95"/>
        <v>3.5985373479870133</v>
      </c>
      <c r="CV72" s="272">
        <f t="shared" si="30"/>
        <v>3.5769761518281946</v>
      </c>
      <c r="CW72" s="272">
        <f t="shared" si="31"/>
        <v>3.5937438896070466</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7"/>
        <v>45413</v>
      </c>
      <c r="C73" s="319">
        <f t="shared" si="148"/>
        <v>45443</v>
      </c>
      <c r="D73" s="320">
        <f t="shared" si="149"/>
        <v>45413</v>
      </c>
      <c r="E73" s="325">
        <v>21.42023</v>
      </c>
      <c r="F73" s="329">
        <v>19.65307</v>
      </c>
      <c r="G73" s="327">
        <v>23.124279999999999</v>
      </c>
      <c r="H73" s="328">
        <v>27.690480000000001</v>
      </c>
      <c r="I73" s="325">
        <v>14.42525</v>
      </c>
      <c r="J73" s="329">
        <v>12.19797</v>
      </c>
      <c r="K73" s="327">
        <v>17.67163</v>
      </c>
      <c r="L73" s="328">
        <v>22.931319999999999</v>
      </c>
      <c r="M73" s="325">
        <v>18.401399999999999</v>
      </c>
      <c r="N73" s="329">
        <v>24.016380000000002</v>
      </c>
      <c r="O73" s="337">
        <f>G73+Sheet1!D67</f>
        <v>21.124279999999999</v>
      </c>
      <c r="P73" s="338">
        <f>H73+Sheet1!E67</f>
        <v>26.190480000000001</v>
      </c>
      <c r="Q73" s="325">
        <v>25.294730000000001</v>
      </c>
      <c r="R73" s="329">
        <v>23.755379999999999</v>
      </c>
      <c r="S73" s="4">
        <v>19.986650000000001</v>
      </c>
      <c r="T73" s="5">
        <v>19.78341</v>
      </c>
      <c r="U73" s="2">
        <v>20.736650000000001</v>
      </c>
      <c r="V73" s="3">
        <v>22.78341</v>
      </c>
      <c r="W73" s="4">
        <v>15.35561</v>
      </c>
      <c r="X73" s="5">
        <v>10.49916</v>
      </c>
      <c r="Y73" s="2">
        <v>21.486650000000001</v>
      </c>
      <c r="Z73" s="3">
        <v>24.03341</v>
      </c>
      <c r="AA73" s="327">
        <v>25.66657</v>
      </c>
      <c r="AB73" s="328">
        <v>27.423909999999999</v>
      </c>
      <c r="AC73" s="2">
        <v>21.486650000000001</v>
      </c>
      <c r="AD73" s="73">
        <v>22.78341</v>
      </c>
      <c r="AE73" s="337">
        <f>I73+Sheet1!B67</f>
        <v>18.622100000000003</v>
      </c>
      <c r="AF73" s="339">
        <f>J73+Sheet1!C67</f>
        <v>18.77807</v>
      </c>
      <c r="AG73" s="330">
        <v>3.8670162261904291</v>
      </c>
      <c r="AH73" s="331">
        <v>3.6828725963718374</v>
      </c>
      <c r="AI73" s="330">
        <v>3.5110052085411514</v>
      </c>
      <c r="AJ73" s="331">
        <v>3.5478339345048702</v>
      </c>
      <c r="AK73" s="340">
        <v>3.5267576933097917</v>
      </c>
      <c r="AL73" s="341">
        <v>3.6942435566733485</v>
      </c>
      <c r="AM73" s="340">
        <v>3.2843809195663898</v>
      </c>
      <c r="AN73" s="331">
        <v>3.5969389024564946</v>
      </c>
      <c r="AO73" s="332">
        <v>3.3636903046862785</v>
      </c>
      <c r="AP73" s="333">
        <v>3.4250715146258086</v>
      </c>
      <c r="AQ73" s="332">
        <v>3.0567842549886253</v>
      </c>
      <c r="AR73" s="341">
        <v>3.8823841364080822</v>
      </c>
      <c r="AS73" s="340">
        <v>3.6360731309749319</v>
      </c>
      <c r="AT73" s="341">
        <v>3.9526382737250105</v>
      </c>
      <c r="AU73" s="340">
        <v>3.6575708969939118</v>
      </c>
      <c r="AV73" s="341">
        <v>3.6416934619602861</v>
      </c>
      <c r="AW73" s="340">
        <v>3.4888204591586507</v>
      </c>
      <c r="AX73" s="341">
        <v>3.6359326227002979</v>
      </c>
      <c r="AY73" s="340">
        <v>3.5618847619682557</v>
      </c>
      <c r="AZ73" s="341">
        <v>3.5682076343267792</v>
      </c>
      <c r="BA73" s="332">
        <v>3.1549941908918737</v>
      </c>
      <c r="BB73" s="333">
        <v>4.6526957134164215</v>
      </c>
      <c r="BC73" s="15"/>
      <c r="BD73" s="151"/>
      <c r="BE73" s="151"/>
      <c r="BF73" s="151"/>
      <c r="BG73" s="151"/>
      <c r="BH73" s="151"/>
      <c r="BI73" s="151"/>
      <c r="BJ73" s="266">
        <f t="shared" si="6"/>
        <v>3.4283518880844377</v>
      </c>
      <c r="BK73" s="266">
        <f t="shared" si="7"/>
        <v>3.4907375064801389</v>
      </c>
      <c r="BL73" s="266">
        <f t="shared" si="8"/>
        <v>3.5582918010209537</v>
      </c>
      <c r="BM73" s="266">
        <f t="shared" si="9"/>
        <v>3.6230418236235256</v>
      </c>
      <c r="BN73" s="266">
        <f t="shared" si="10"/>
        <v>3.5251057548022637</v>
      </c>
      <c r="BO73" s="266"/>
      <c r="BP73" s="266">
        <f t="shared" si="11"/>
        <v>3.6010844018096626</v>
      </c>
      <c r="BQ73" s="292">
        <f t="shared" si="12"/>
        <v>3.4283518880844377</v>
      </c>
      <c r="BR73" s="292">
        <f t="shared" si="13"/>
        <v>3.7169841602860885</v>
      </c>
      <c r="BS73" s="292">
        <f t="shared" si="14"/>
        <v>3.5797154053632685</v>
      </c>
      <c r="BT73" s="292">
        <f t="shared" si="15"/>
        <v>3.3209782591251527</v>
      </c>
      <c r="BU73" s="292">
        <f t="shared" si="16"/>
        <v>3.5362218363525377</v>
      </c>
      <c r="BV73" s="292">
        <f t="shared" si="17"/>
        <v>3.5931339345048703</v>
      </c>
      <c r="BW73" s="169"/>
      <c r="BX73" s="148">
        <v>20.641159462365593</v>
      </c>
      <c r="BY73" s="165">
        <v>25.137335913978493</v>
      </c>
      <c r="BZ73" s="165">
        <v>13.443330860215054</v>
      </c>
      <c r="CA73" s="165">
        <v>20.876821290322582</v>
      </c>
      <c r="CB73" s="165">
        <v>24.616091827956989</v>
      </c>
      <c r="CC73" s="165">
        <v>19.990418064516128</v>
      </c>
      <c r="CD73" s="165">
        <v>18.690860967741937</v>
      </c>
      <c r="CE73" s="165">
        <v>26.441311290322577</v>
      </c>
      <c r="CF73" s="165">
        <v>23.357766021505377</v>
      </c>
      <c r="CG73" s="200"/>
      <c r="CH73" s="295"/>
      <c r="CI73" s="295"/>
      <c r="CJ73" s="295"/>
      <c r="CK73" s="295"/>
      <c r="CL73" s="295"/>
      <c r="CM73" s="295"/>
      <c r="CN73" s="177"/>
      <c r="CO73" s="171">
        <f t="shared" si="25"/>
        <v>2024</v>
      </c>
      <c r="CP73" s="173">
        <f t="shared" si="26"/>
        <v>45413</v>
      </c>
      <c r="CQ73" s="272">
        <f t="shared" si="27"/>
        <v>3.6160360017834181</v>
      </c>
      <c r="CR73" s="272">
        <f t="shared" si="28"/>
        <v>3.3209782591251527</v>
      </c>
      <c r="CS73" s="272">
        <f t="shared" si="95"/>
        <v>3.5898543083339676</v>
      </c>
      <c r="CT73" s="272">
        <f t="shared" si="95"/>
        <v>3.5462421500334473</v>
      </c>
      <c r="CU73" s="272">
        <f t="shared" si="95"/>
        <v>3.5898543083339676</v>
      </c>
      <c r="CV73" s="272">
        <f t="shared" si="30"/>
        <v>3.3936608677714086</v>
      </c>
      <c r="CW73" s="272">
        <f t="shared" si="31"/>
        <v>3.5814133934359886</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7"/>
        <v>45444</v>
      </c>
      <c r="C74" s="319">
        <f t="shared" si="148"/>
        <v>45473</v>
      </c>
      <c r="D74" s="320">
        <f t="shared" si="149"/>
        <v>45444</v>
      </c>
      <c r="E74" s="325">
        <v>29.919969999999999</v>
      </c>
      <c r="F74" s="329">
        <v>25.709309999999999</v>
      </c>
      <c r="G74" s="327">
        <v>33.876170000000002</v>
      </c>
      <c r="H74" s="328">
        <v>33.045409999999997</v>
      </c>
      <c r="I74" s="325">
        <v>22.46219</v>
      </c>
      <c r="J74" s="329">
        <v>18.045349999999999</v>
      </c>
      <c r="K74" s="327">
        <v>27.272290000000002</v>
      </c>
      <c r="L74" s="328">
        <v>30.3447</v>
      </c>
      <c r="M74" s="325">
        <v>28.1812</v>
      </c>
      <c r="N74" s="329">
        <v>32.001669999999997</v>
      </c>
      <c r="O74" s="337">
        <f>G74+Sheet1!D68</f>
        <v>32.876170000000002</v>
      </c>
      <c r="P74" s="338">
        <f>H74+Sheet1!E68</f>
        <v>30.545409999999997</v>
      </c>
      <c r="Q74" s="325">
        <v>36.850380000000001</v>
      </c>
      <c r="R74" s="329">
        <v>29.41019</v>
      </c>
      <c r="S74" s="4">
        <v>39.197560000000003</v>
      </c>
      <c r="T74" s="5">
        <v>31.84365</v>
      </c>
      <c r="U74" s="2">
        <v>40.197560000000003</v>
      </c>
      <c r="V74" s="3">
        <v>28.84365</v>
      </c>
      <c r="W74" s="4">
        <v>20.100149999999999</v>
      </c>
      <c r="X74" s="5">
        <v>12.32076</v>
      </c>
      <c r="Y74" s="2">
        <v>42.197560000000003</v>
      </c>
      <c r="Z74" s="3">
        <v>30.84365</v>
      </c>
      <c r="AA74" s="327">
        <v>36.596780000000003</v>
      </c>
      <c r="AB74" s="328">
        <v>31.571660000000001</v>
      </c>
      <c r="AC74" s="2">
        <v>38.697560000000003</v>
      </c>
      <c r="AD74" s="73">
        <v>28.34365</v>
      </c>
      <c r="AE74" s="337">
        <f>I74+Sheet1!B68</f>
        <v>27.60089</v>
      </c>
      <c r="AF74" s="339">
        <f>J74+Sheet1!C68</f>
        <v>25.7135</v>
      </c>
      <c r="AG74" s="330">
        <v>3.8915687101662413</v>
      </c>
      <c r="AH74" s="331">
        <v>3.7319775643234618</v>
      </c>
      <c r="AI74" s="330">
        <v>3.5723864184806824</v>
      </c>
      <c r="AJ74" s="331">
        <v>3.5969389024564946</v>
      </c>
      <c r="AK74" s="340">
        <v>3.5760547981263811</v>
      </c>
      <c r="AL74" s="341">
        <v>3.7427099506806849</v>
      </c>
      <c r="AM74" s="340">
        <v>3.4263853837605698</v>
      </c>
      <c r="AN74" s="331">
        <v>3.6583201123960252</v>
      </c>
      <c r="AO74" s="332">
        <v>3.5110052085411514</v>
      </c>
      <c r="AP74" s="333">
        <v>3.4619002405895269</v>
      </c>
      <c r="AQ74" s="332">
        <v>3.2286516428193108</v>
      </c>
      <c r="AR74" s="341">
        <v>3.9301099802029009</v>
      </c>
      <c r="AS74" s="340">
        <v>3.685069822729572</v>
      </c>
      <c r="AT74" s="341">
        <v>3.9997236613032778</v>
      </c>
      <c r="AU74" s="340">
        <v>3.7067892912328899</v>
      </c>
      <c r="AV74" s="341">
        <v>3.6904996898554021</v>
      </c>
      <c r="AW74" s="340">
        <v>3.5372103640723709</v>
      </c>
      <c r="AX74" s="341">
        <v>3.6849305953673719</v>
      </c>
      <c r="AY74" s="340">
        <v>3.6108616386765706</v>
      </c>
      <c r="AZ74" s="341">
        <v>3.6073809546215516</v>
      </c>
      <c r="BA74" s="332">
        <v>3.3023090947467475</v>
      </c>
      <c r="BB74" s="333">
        <v>4.6649719554043267</v>
      </c>
      <c r="BC74" s="15"/>
      <c r="BD74" s="151"/>
      <c r="BE74" s="151"/>
      <c r="BF74" s="151"/>
      <c r="BG74" s="151"/>
      <c r="BH74" s="151"/>
      <c r="BI74" s="151"/>
      <c r="BJ74" s="266">
        <f t="shared" si="6"/>
        <v>3.5780773722341208</v>
      </c>
      <c r="BK74" s="266">
        <f t="shared" si="7"/>
        <v>3.5281688775175595</v>
      </c>
      <c r="BL74" s="266">
        <f t="shared" si="8"/>
        <v>3.7136918552671263</v>
      </c>
      <c r="BM74" s="266">
        <f t="shared" si="9"/>
        <v>3.6618918371850686</v>
      </c>
      <c r="BN74" s="266">
        <f t="shared" si="10"/>
        <v>3.6204574855509688</v>
      </c>
      <c r="BO74" s="266"/>
      <c r="BP74" s="266">
        <f t="shared" si="11"/>
        <v>3.6508714523537411</v>
      </c>
      <c r="BQ74" s="292">
        <f t="shared" si="12"/>
        <v>3.5780773722341208</v>
      </c>
      <c r="BR74" s="292">
        <f t="shared" si="13"/>
        <v>3.7802245152397762</v>
      </c>
      <c r="BS74" s="292">
        <f t="shared" si="14"/>
        <v>3.6296972616104441</v>
      </c>
      <c r="BT74" s="292">
        <f t="shared" si="15"/>
        <v>3.4635100910976311</v>
      </c>
      <c r="BU74" s="292">
        <f t="shared" si="16"/>
        <v>3.5856190817348281</v>
      </c>
      <c r="BV74" s="292">
        <f t="shared" si="17"/>
        <v>3.6422389024564947</v>
      </c>
      <c r="BW74" s="169"/>
      <c r="BX74" s="148">
        <v>28.048565555555552</v>
      </c>
      <c r="BY74" s="165">
        <v>33.506943333333332</v>
      </c>
      <c r="BZ74" s="165">
        <v>20.49915</v>
      </c>
      <c r="CA74" s="165">
        <v>29.879186666666666</v>
      </c>
      <c r="CB74" s="165">
        <v>33.54362888888889</v>
      </c>
      <c r="CC74" s="165">
        <v>28.637805555555556</v>
      </c>
      <c r="CD74" s="165">
        <v>26.762050000000002</v>
      </c>
      <c r="CE74" s="165">
        <v>34.363393333333335</v>
      </c>
      <c r="CF74" s="165">
        <v>31.840276666666668</v>
      </c>
      <c r="CG74" s="200"/>
      <c r="CH74" s="295"/>
      <c r="CI74" s="295"/>
      <c r="CJ74" s="295"/>
      <c r="CK74" s="295"/>
      <c r="CL74" s="295"/>
      <c r="CM74" s="295"/>
      <c r="CN74" s="177"/>
      <c r="CO74" s="171">
        <f t="shared" si="25"/>
        <v>2024</v>
      </c>
      <c r="CP74" s="173">
        <f t="shared" si="26"/>
        <v>45444</v>
      </c>
      <c r="CQ74" s="272">
        <f t="shared" si="27"/>
        <v>3.6789072605558562</v>
      </c>
      <c r="CR74" s="272">
        <f t="shared" si="28"/>
        <v>3.4635100910976311</v>
      </c>
      <c r="CS74" s="272">
        <f t="shared" si="95"/>
        <v>3.6398361645811432</v>
      </c>
      <c r="CT74" s="272">
        <f t="shared" si="95"/>
        <v>3.5956393954157382</v>
      </c>
      <c r="CU74" s="272">
        <f t="shared" si="95"/>
        <v>3.6398361645811432</v>
      </c>
      <c r="CV74" s="272">
        <f t="shared" si="30"/>
        <v>3.5387766135551928</v>
      </c>
      <c r="CW74" s="272">
        <f t="shared" si="31"/>
        <v>3.6307353781202236</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7"/>
        <v>45474</v>
      </c>
      <c r="C75" s="319">
        <f t="shared" si="148"/>
        <v>45504</v>
      </c>
      <c r="D75" s="320">
        <f t="shared" si="149"/>
        <v>45474</v>
      </c>
      <c r="E75" s="325">
        <v>59.130780000000001</v>
      </c>
      <c r="F75" s="329">
        <v>35.650170000000003</v>
      </c>
      <c r="G75" s="327">
        <v>62.670459999999999</v>
      </c>
      <c r="H75" s="328">
        <v>42.916350000000001</v>
      </c>
      <c r="I75" s="325">
        <v>50.781149999999997</v>
      </c>
      <c r="J75" s="329">
        <v>27.617930000000001</v>
      </c>
      <c r="K75" s="327">
        <v>55.13297</v>
      </c>
      <c r="L75" s="328">
        <v>39.827770000000001</v>
      </c>
      <c r="M75" s="325">
        <v>57.54712</v>
      </c>
      <c r="N75" s="329">
        <v>41.316890000000001</v>
      </c>
      <c r="O75" s="337">
        <f>G75+Sheet1!D69</f>
        <v>67.170459999999991</v>
      </c>
      <c r="P75" s="338">
        <f>H75+Sheet1!E69</f>
        <v>43.916350000000001</v>
      </c>
      <c r="Q75" s="325">
        <v>65.784469999999999</v>
      </c>
      <c r="R75" s="329">
        <v>36.271799999999999</v>
      </c>
      <c r="S75" s="4">
        <v>96.314670000000007</v>
      </c>
      <c r="T75" s="5">
        <v>47.398589999999999</v>
      </c>
      <c r="U75" s="2">
        <v>98.814670000000007</v>
      </c>
      <c r="V75" s="3">
        <v>47.398589999999999</v>
      </c>
      <c r="W75" s="4">
        <v>60.177759999999999</v>
      </c>
      <c r="X75" s="5">
        <v>27.61673</v>
      </c>
      <c r="Y75" s="2">
        <v>97.314670000000007</v>
      </c>
      <c r="Z75" s="3">
        <v>47.398589999999999</v>
      </c>
      <c r="AA75" s="327">
        <v>65.117279999999994</v>
      </c>
      <c r="AB75" s="328">
        <v>38.419429999999998</v>
      </c>
      <c r="AC75" s="2">
        <v>95.314670000000007</v>
      </c>
      <c r="AD75" s="73">
        <v>45.898589999999999</v>
      </c>
      <c r="AE75" s="337">
        <f>I75+Sheet1!B69</f>
        <v>54.800049999999992</v>
      </c>
      <c r="AF75" s="339">
        <f>J75+Sheet1!C69</f>
        <v>35.117779999999996</v>
      </c>
      <c r="AG75" s="330">
        <v>3.9897786460694906</v>
      </c>
      <c r="AH75" s="331">
        <v>4.2966846957671434</v>
      </c>
      <c r="AI75" s="330">
        <v>3.6951488383597431</v>
      </c>
      <c r="AJ75" s="331">
        <v>3.7442538063113679</v>
      </c>
      <c r="AK75" s="340">
        <v>3.7239619474000776</v>
      </c>
      <c r="AL75" s="341">
        <v>3.8906257485914781</v>
      </c>
      <c r="AM75" s="340">
        <v>3.4703137110089437</v>
      </c>
      <c r="AN75" s="331">
        <v>3.7442538063113679</v>
      </c>
      <c r="AO75" s="332">
        <v>3.5969389024564946</v>
      </c>
      <c r="AP75" s="333">
        <v>3.6828725963718374</v>
      </c>
      <c r="AQ75" s="332">
        <v>3.2654803687830292</v>
      </c>
      <c r="AR75" s="341">
        <v>4.0777166877535791</v>
      </c>
      <c r="AS75" s="340">
        <v>3.8342143808180902</v>
      </c>
      <c r="AT75" s="341">
        <v>4.1453562174578815</v>
      </c>
      <c r="AU75" s="340">
        <v>3.8576176580957791</v>
      </c>
      <c r="AV75" s="341">
        <v>3.8381374735409404</v>
      </c>
      <c r="AW75" s="340">
        <v>3.6749909278941626</v>
      </c>
      <c r="AX75" s="341">
        <v>3.8340791017586824</v>
      </c>
      <c r="AY75" s="340">
        <v>3.7577817122522288</v>
      </c>
      <c r="AZ75" s="341">
        <v>3.6095158631403979</v>
      </c>
      <c r="BA75" s="332">
        <v>3.3882427886620903</v>
      </c>
      <c r="BB75" s="333">
        <v>4.8245631012471071</v>
      </c>
      <c r="BC75" s="15"/>
      <c r="BD75" s="151"/>
      <c r="BE75" s="151"/>
      <c r="BF75" s="151"/>
      <c r="BG75" s="151"/>
      <c r="BH75" s="151"/>
      <c r="BI75" s="151"/>
      <c r="BJ75" s="266">
        <f t="shared" si="6"/>
        <v>3.6654172379881031</v>
      </c>
      <c r="BK75" s="266">
        <f t="shared" si="7"/>
        <v>3.752757103742085</v>
      </c>
      <c r="BL75" s="266">
        <f t="shared" si="8"/>
        <v>3.8043418869107275</v>
      </c>
      <c r="BM75" s="266">
        <f t="shared" si="9"/>
        <v>3.8949919185543287</v>
      </c>
      <c r="BN75" s="266">
        <f t="shared" si="10"/>
        <v>3.7793770367988109</v>
      </c>
      <c r="BO75" s="266"/>
      <c r="BP75" s="266">
        <f t="shared" si="11"/>
        <v>3.8002326039859757</v>
      </c>
      <c r="BQ75" s="292">
        <f t="shared" si="12"/>
        <v>3.6654172379881031</v>
      </c>
      <c r="BR75" s="292">
        <f t="shared" si="13"/>
        <v>3.8687610121749385</v>
      </c>
      <c r="BS75" s="292">
        <f t="shared" si="14"/>
        <v>3.7796588851263082</v>
      </c>
      <c r="BT75" s="292">
        <f t="shared" si="15"/>
        <v>3.5076015567689889</v>
      </c>
      <c r="BU75" s="292">
        <f t="shared" si="16"/>
        <v>3.7338266848719845</v>
      </c>
      <c r="BV75" s="292">
        <f t="shared" si="17"/>
        <v>3.7895538063113681</v>
      </c>
      <c r="BW75" s="169"/>
      <c r="BX75" s="148">
        <v>48.779113225806455</v>
      </c>
      <c r="BY75" s="165">
        <v>53.961658817204302</v>
      </c>
      <c r="BZ75" s="165">
        <v>40.569407849462365</v>
      </c>
      <c r="CA75" s="165">
        <v>50.391857311827962</v>
      </c>
      <c r="CB75" s="165">
        <v>52.773507956989242</v>
      </c>
      <c r="CC75" s="165">
        <v>48.385516236559141</v>
      </c>
      <c r="CD75" s="165">
        <v>46.12292021505376</v>
      </c>
      <c r="CE75" s="165">
        <v>53.347260107526886</v>
      </c>
      <c r="CF75" s="165">
        <v>56.918648064516127</v>
      </c>
      <c r="CG75" s="200"/>
      <c r="CH75" s="295"/>
      <c r="CI75" s="295"/>
      <c r="CJ75" s="295"/>
      <c r="CK75" s="295"/>
      <c r="CL75" s="295"/>
      <c r="CM75" s="295"/>
      <c r="CN75" s="177"/>
      <c r="CO75" s="171">
        <f t="shared" si="25"/>
        <v>2024</v>
      </c>
      <c r="CP75" s="173">
        <f t="shared" si="26"/>
        <v>45474</v>
      </c>
      <c r="CQ75" s="272">
        <f t="shared" si="27"/>
        <v>3.8046497781007305</v>
      </c>
      <c r="CR75" s="272">
        <f t="shared" si="28"/>
        <v>3.5076015567689889</v>
      </c>
      <c r="CS75" s="272">
        <f t="shared" si="95"/>
        <v>3.7897977880970068</v>
      </c>
      <c r="CT75" s="272">
        <f t="shared" si="95"/>
        <v>3.7438469985528946</v>
      </c>
      <c r="CU75" s="272">
        <f t="shared" si="95"/>
        <v>3.7897977880970068</v>
      </c>
      <c r="CV75" s="272">
        <f t="shared" si="30"/>
        <v>3.5836673992488386</v>
      </c>
      <c r="CW75" s="272">
        <f t="shared" si="31"/>
        <v>3.7787013321729286</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7"/>
        <v>45505</v>
      </c>
      <c r="C76" s="319">
        <f t="shared" si="148"/>
        <v>45535</v>
      </c>
      <c r="D76" s="320">
        <f t="shared" si="149"/>
        <v>45505</v>
      </c>
      <c r="E76" s="325">
        <v>68.171289999999999</v>
      </c>
      <c r="F76" s="329">
        <v>42.154409999999999</v>
      </c>
      <c r="G76" s="327">
        <v>69.516009999999994</v>
      </c>
      <c r="H76" s="328">
        <v>46.396810000000002</v>
      </c>
      <c r="I76" s="325">
        <v>59.584699999999998</v>
      </c>
      <c r="J76" s="329">
        <v>33.940759999999997</v>
      </c>
      <c r="K76" s="327">
        <v>62.792769999999997</v>
      </c>
      <c r="L76" s="328">
        <v>44.5548</v>
      </c>
      <c r="M76" s="325">
        <v>66.610159999999993</v>
      </c>
      <c r="N76" s="329">
        <v>46.483460000000001</v>
      </c>
      <c r="O76" s="337">
        <f>G76+Sheet1!D70</f>
        <v>73.516009999999994</v>
      </c>
      <c r="P76" s="338">
        <f>H76+Sheet1!E70</f>
        <v>46.896810000000002</v>
      </c>
      <c r="Q76" s="325">
        <v>67.147739999999999</v>
      </c>
      <c r="R76" s="329">
        <v>39.211010000000002</v>
      </c>
      <c r="S76" s="4">
        <v>101.71756000000001</v>
      </c>
      <c r="T76" s="5">
        <v>49.276859999999999</v>
      </c>
      <c r="U76" s="2">
        <v>103.71756000000001</v>
      </c>
      <c r="V76" s="3">
        <v>49.776859999999999</v>
      </c>
      <c r="W76" s="4">
        <v>73.141620000000003</v>
      </c>
      <c r="X76" s="5">
        <v>35.083590000000001</v>
      </c>
      <c r="Y76" s="2">
        <v>101.71756000000001</v>
      </c>
      <c r="Z76" s="3">
        <v>50.276859999999999</v>
      </c>
      <c r="AA76" s="327">
        <v>66.655670000000001</v>
      </c>
      <c r="AB76" s="328">
        <v>41.311889999999998</v>
      </c>
      <c r="AC76" s="2">
        <v>100.71756000000001</v>
      </c>
      <c r="AD76" s="73">
        <v>48.776859999999999</v>
      </c>
      <c r="AE76" s="337">
        <f>I76+Sheet1!B70</f>
        <v>62.453649999999996</v>
      </c>
      <c r="AF76" s="339">
        <f>J76+Sheet1!C70</f>
        <v>40.564109999999992</v>
      </c>
      <c r="AG76" s="330">
        <v>4.0634360979969273</v>
      </c>
      <c r="AH76" s="331">
        <v>4.3948946316703923</v>
      </c>
      <c r="AI76" s="330">
        <v>3.7933587742629924</v>
      </c>
      <c r="AJ76" s="331">
        <v>3.8424637422146168</v>
      </c>
      <c r="AK76" s="340">
        <v>3.8219267900916094</v>
      </c>
      <c r="AL76" s="341">
        <v>3.9908774495568804</v>
      </c>
      <c r="AM76" s="340">
        <v>3.5617920632001874</v>
      </c>
      <c r="AN76" s="331">
        <v>3.8547399842025234</v>
      </c>
      <c r="AO76" s="332">
        <v>3.6460438704081191</v>
      </c>
      <c r="AP76" s="333">
        <v>3.7565300482992741</v>
      </c>
      <c r="AQ76" s="332">
        <v>3.3145853367346541</v>
      </c>
      <c r="AR76" s="341">
        <v>4.1805019741593128</v>
      </c>
      <c r="AS76" s="340">
        <v>3.9337847226549214</v>
      </c>
      <c r="AT76" s="341">
        <v>4.2489584812360022</v>
      </c>
      <c r="AU76" s="340">
        <v>3.9576075871176095</v>
      </c>
      <c r="AV76" s="341">
        <v>3.9376182870512162</v>
      </c>
      <c r="AW76" s="340">
        <v>3.7612743248216618</v>
      </c>
      <c r="AX76" s="341">
        <v>3.9335108966266144</v>
      </c>
      <c r="AY76" s="340">
        <v>3.8561550436299541</v>
      </c>
      <c r="AZ76" s="341">
        <v>3.7111641616415247</v>
      </c>
      <c r="BA76" s="332">
        <v>3.4250715146258086</v>
      </c>
      <c r="BB76" s="333">
        <v>4.9104967951624499</v>
      </c>
      <c r="BC76" s="15"/>
      <c r="BD76" s="151"/>
      <c r="BE76" s="151"/>
      <c r="BF76" s="151"/>
      <c r="BG76" s="151"/>
      <c r="BH76" s="151"/>
      <c r="BI76" s="151"/>
      <c r="BJ76" s="266">
        <f t="shared" si="6"/>
        <v>3.715325732704664</v>
      </c>
      <c r="BK76" s="266">
        <f t="shared" si="7"/>
        <v>3.8276198458169266</v>
      </c>
      <c r="BL76" s="266">
        <f t="shared" si="8"/>
        <v>3.8561419049927852</v>
      </c>
      <c r="BM76" s="266">
        <f t="shared" si="9"/>
        <v>3.9726919456774152</v>
      </c>
      <c r="BN76" s="266">
        <f t="shared" si="10"/>
        <v>3.8429448572979479</v>
      </c>
      <c r="BO76" s="266"/>
      <c r="BP76" s="266">
        <f t="shared" si="11"/>
        <v>3.8998067050741327</v>
      </c>
      <c r="BQ76" s="292">
        <f t="shared" si="12"/>
        <v>3.715325732704664</v>
      </c>
      <c r="BR76" s="292">
        <f t="shared" si="13"/>
        <v>3.9825936510915763</v>
      </c>
      <c r="BS76" s="292">
        <f t="shared" si="14"/>
        <v>3.8789844885852269</v>
      </c>
      <c r="BT76" s="292">
        <f t="shared" si="15"/>
        <v>3.599419635852843</v>
      </c>
      <c r="BU76" s="292">
        <f t="shared" si="16"/>
        <v>3.831990530218996</v>
      </c>
      <c r="BV76" s="292">
        <f t="shared" si="17"/>
        <v>3.887763742214617</v>
      </c>
      <c r="BW76" s="169"/>
      <c r="BX76" s="148">
        <v>57.260985483870975</v>
      </c>
      <c r="BY76" s="165">
        <v>59.820861612903222</v>
      </c>
      <c r="BZ76" s="165">
        <v>48.830789677419354</v>
      </c>
      <c r="CA76" s="165">
        <v>58.169930967741927</v>
      </c>
      <c r="CB76" s="165">
        <v>55.432337096774191</v>
      </c>
      <c r="CC76" s="165">
        <v>55.144589032258061</v>
      </c>
      <c r="CD76" s="165">
        <v>53.274165483870966</v>
      </c>
      <c r="CE76" s="165">
        <v>56.027633225806454</v>
      </c>
      <c r="CF76" s="165">
        <v>62.35311967741935</v>
      </c>
      <c r="CG76" s="200"/>
      <c r="CH76" s="295"/>
      <c r="CI76" s="295"/>
      <c r="CJ76" s="295"/>
      <c r="CK76" s="295"/>
      <c r="CL76" s="295"/>
      <c r="CM76" s="295"/>
      <c r="CN76" s="177"/>
      <c r="CO76" s="171">
        <f t="shared" si="25"/>
        <v>2024</v>
      </c>
      <c r="CP76" s="173">
        <f t="shared" si="26"/>
        <v>45505</v>
      </c>
      <c r="CQ76" s="272">
        <f t="shared" si="27"/>
        <v>3.9052437921366305</v>
      </c>
      <c r="CR76" s="272">
        <f t="shared" si="28"/>
        <v>3.599419635852843</v>
      </c>
      <c r="CS76" s="272">
        <f t="shared" si="95"/>
        <v>3.889123391555926</v>
      </c>
      <c r="CT76" s="272">
        <f t="shared" si="95"/>
        <v>3.8420108438999061</v>
      </c>
      <c r="CU76" s="272">
        <f t="shared" si="95"/>
        <v>3.889123391555926</v>
      </c>
      <c r="CV76" s="272">
        <f t="shared" si="30"/>
        <v>3.6771500188033306</v>
      </c>
      <c r="CW76" s="272">
        <f t="shared" si="31"/>
        <v>3.877345301541399</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7"/>
        <v>45536</v>
      </c>
      <c r="C77" s="319">
        <f t="shared" si="148"/>
        <v>45565</v>
      </c>
      <c r="D77" s="320">
        <f t="shared" si="149"/>
        <v>45536</v>
      </c>
      <c r="E77" s="325">
        <v>47.240430000000003</v>
      </c>
      <c r="F77" s="329">
        <v>39.312280000000001</v>
      </c>
      <c r="G77" s="327">
        <v>55.310040000000001</v>
      </c>
      <c r="H77" s="328">
        <v>45.006390000000003</v>
      </c>
      <c r="I77" s="325">
        <v>38.689439999999998</v>
      </c>
      <c r="J77" s="329">
        <v>31.022919999999999</v>
      </c>
      <c r="K77" s="327">
        <v>55.643949999999997</v>
      </c>
      <c r="L77" s="328">
        <v>47.963790000000003</v>
      </c>
      <c r="M77" s="325">
        <v>55.38794</v>
      </c>
      <c r="N77" s="329">
        <v>48.380229999999997</v>
      </c>
      <c r="O77" s="337">
        <f>G77+Sheet1!D71</f>
        <v>57.310040000000001</v>
      </c>
      <c r="P77" s="338">
        <f>H77+Sheet1!E71</f>
        <v>43.006390000000003</v>
      </c>
      <c r="Q77" s="325">
        <v>42.938609999999997</v>
      </c>
      <c r="R77" s="329">
        <v>33.024059999999999</v>
      </c>
      <c r="S77" s="4">
        <v>63.690100000000001</v>
      </c>
      <c r="T77" s="5">
        <v>41.521459999999998</v>
      </c>
      <c r="U77" s="2">
        <v>68.690100000000001</v>
      </c>
      <c r="V77" s="3">
        <v>42.521459999999998</v>
      </c>
      <c r="W77" s="4">
        <v>42.88008</v>
      </c>
      <c r="X77" s="5">
        <v>28.451160000000002</v>
      </c>
      <c r="Y77" s="2">
        <v>68.190100000000001</v>
      </c>
      <c r="Z77" s="3">
        <v>44.521459999999998</v>
      </c>
      <c r="AA77" s="327">
        <v>44.082940000000001</v>
      </c>
      <c r="AB77" s="328">
        <v>36.345599999999997</v>
      </c>
      <c r="AC77" s="2">
        <v>66.690100000000001</v>
      </c>
      <c r="AD77" s="73">
        <v>41.021459999999998</v>
      </c>
      <c r="AE77" s="337">
        <f>I77+Sheet1!B71</f>
        <v>42.263889999999996</v>
      </c>
      <c r="AF77" s="339">
        <f>J77+Sheet1!C71</f>
        <v>37.249569999999999</v>
      </c>
      <c r="AG77" s="330">
        <v>4.0143311300453028</v>
      </c>
      <c r="AH77" s="331">
        <v>4.3089609377550495</v>
      </c>
      <c r="AI77" s="330">
        <v>3.7565300482992741</v>
      </c>
      <c r="AJ77" s="331">
        <v>3.8792924681783356</v>
      </c>
      <c r="AK77" s="340">
        <v>3.8583512413374836</v>
      </c>
      <c r="AL77" s="341">
        <v>4.0299296932535293</v>
      </c>
      <c r="AM77" s="340">
        <v>3.6175271326676874</v>
      </c>
      <c r="AN77" s="331">
        <v>3.9161211941420535</v>
      </c>
      <c r="AO77" s="332">
        <v>3.5478339345048702</v>
      </c>
      <c r="AP77" s="333">
        <v>3.7442538063113679</v>
      </c>
      <c r="AQ77" s="332">
        <v>3.2163754008314047</v>
      </c>
      <c r="AR77" s="341">
        <v>4.2225889801893661</v>
      </c>
      <c r="AS77" s="340">
        <v>3.971852690814901</v>
      </c>
      <c r="AT77" s="341">
        <v>4.2923930696588739</v>
      </c>
      <c r="AU77" s="340">
        <v>3.9957256894134714</v>
      </c>
      <c r="AV77" s="341">
        <v>3.9759013280041318</v>
      </c>
      <c r="AW77" s="340">
        <v>3.7100873553042528</v>
      </c>
      <c r="AX77" s="341">
        <v>3.9715734744570224</v>
      </c>
      <c r="AY77" s="340">
        <v>3.8932532860722366</v>
      </c>
      <c r="AZ77" s="341">
        <v>3.7208371850825563</v>
      </c>
      <c r="BA77" s="332">
        <v>3.3391378207104663</v>
      </c>
      <c r="BB77" s="333">
        <v>4.9104967951624499</v>
      </c>
      <c r="BC77" s="15"/>
      <c r="BD77" s="151"/>
      <c r="BE77" s="151"/>
      <c r="BF77" s="151"/>
      <c r="BG77" s="151"/>
      <c r="BH77" s="151"/>
      <c r="BI77" s="151"/>
      <c r="BJ77" s="266">
        <f t="shared" si="6"/>
        <v>3.6155087432715418</v>
      </c>
      <c r="BK77" s="266">
        <f t="shared" si="7"/>
        <v>3.8151427221377863</v>
      </c>
      <c r="BL77" s="266">
        <f t="shared" si="8"/>
        <v>3.7525418688286698</v>
      </c>
      <c r="BM77" s="266">
        <f t="shared" si="9"/>
        <v>3.9597419411569006</v>
      </c>
      <c r="BN77" s="266">
        <f t="shared" si="10"/>
        <v>3.7857338188487248</v>
      </c>
      <c r="BO77" s="266"/>
      <c r="BP77" s="266">
        <f t="shared" si="11"/>
        <v>3.9371469929821918</v>
      </c>
      <c r="BQ77" s="292">
        <f t="shared" si="12"/>
        <v>3.6155087432715418</v>
      </c>
      <c r="BR77" s="292">
        <f t="shared" si="13"/>
        <v>4.045834006045264</v>
      </c>
      <c r="BS77" s="292">
        <f t="shared" si="14"/>
        <v>3.9159148862795132</v>
      </c>
      <c r="BT77" s="292">
        <f t="shared" si="15"/>
        <v>3.6553616909241065</v>
      </c>
      <c r="BU77" s="292">
        <f t="shared" si="16"/>
        <v>3.868488972932862</v>
      </c>
      <c r="BV77" s="292">
        <f t="shared" si="17"/>
        <v>3.9245924681783357</v>
      </c>
      <c r="BW77" s="169"/>
      <c r="BX77" s="148">
        <v>43.540626666666668</v>
      </c>
      <c r="BY77" s="165">
        <v>50.501669999999997</v>
      </c>
      <c r="BZ77" s="165">
        <v>35.111730666666666</v>
      </c>
      <c r="CA77" s="165">
        <v>52.117675333333331</v>
      </c>
      <c r="CB77" s="165">
        <v>38.311820000000004</v>
      </c>
      <c r="CC77" s="165">
        <v>52.059875333333338</v>
      </c>
      <c r="CD77" s="165">
        <v>39.923873999999998</v>
      </c>
      <c r="CE77" s="165">
        <v>40.472181333333332</v>
      </c>
      <c r="CF77" s="165">
        <v>50.63500333333333</v>
      </c>
      <c r="CG77" s="200"/>
      <c r="CH77" s="295"/>
      <c r="CI77" s="295"/>
      <c r="CJ77" s="295"/>
      <c r="CK77" s="295"/>
      <c r="CL77" s="295"/>
      <c r="CM77" s="295"/>
      <c r="CN77" s="177"/>
      <c r="CO77" s="171">
        <f t="shared" si="25"/>
        <v>2024</v>
      </c>
      <c r="CP77" s="173">
        <f t="shared" si="26"/>
        <v>45536</v>
      </c>
      <c r="CQ77" s="272">
        <f t="shared" si="27"/>
        <v>3.8675210368731681</v>
      </c>
      <c r="CR77" s="272">
        <f t="shared" si="28"/>
        <v>3.6553616909241065</v>
      </c>
      <c r="CS77" s="272">
        <f t="shared" si="95"/>
        <v>3.9260537892502119</v>
      </c>
      <c r="CT77" s="272">
        <f t="shared" si="95"/>
        <v>3.878509286613772</v>
      </c>
      <c r="CU77" s="272">
        <f t="shared" si="95"/>
        <v>3.9260537892502119</v>
      </c>
      <c r="CV77" s="272">
        <f t="shared" si="30"/>
        <v>3.7341062294265934</v>
      </c>
      <c r="CW77" s="272">
        <f t="shared" si="31"/>
        <v>3.9143367900545756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7"/>
        <v>45566</v>
      </c>
      <c r="C78" s="319">
        <f t="shared" si="148"/>
        <v>45596</v>
      </c>
      <c r="D78" s="320">
        <f t="shared" si="149"/>
        <v>45566</v>
      </c>
      <c r="E78" s="325">
        <v>55.706760000000003</v>
      </c>
      <c r="F78" s="329">
        <v>43.929810000000003</v>
      </c>
      <c r="G78" s="327">
        <v>43.237349999999999</v>
      </c>
      <c r="H78" s="328">
        <v>37.587769999999999</v>
      </c>
      <c r="I78" s="325">
        <v>46.911790000000003</v>
      </c>
      <c r="J78" s="329">
        <v>35.526490000000003</v>
      </c>
      <c r="K78" s="327">
        <v>56.777180000000001</v>
      </c>
      <c r="L78" s="328">
        <v>51.114319999999999</v>
      </c>
      <c r="M78" s="325">
        <v>55.350230000000003</v>
      </c>
      <c r="N78" s="329">
        <v>49.877630000000003</v>
      </c>
      <c r="O78" s="337">
        <f>G78+Sheet1!D72</f>
        <v>41.487349999999999</v>
      </c>
      <c r="P78" s="338">
        <f>H78+Sheet1!E72</f>
        <v>35.587769999999999</v>
      </c>
      <c r="Q78" s="325">
        <v>34.62003</v>
      </c>
      <c r="R78" s="329">
        <v>28.622250000000001</v>
      </c>
      <c r="S78" s="4">
        <v>32.12088</v>
      </c>
      <c r="T78" s="5">
        <v>28.609020000000001</v>
      </c>
      <c r="U78" s="2">
        <v>32.62088</v>
      </c>
      <c r="V78" s="3">
        <v>30.359020000000001</v>
      </c>
      <c r="W78" s="4">
        <v>33.950650000000003</v>
      </c>
      <c r="X78" s="5">
        <v>27.385909999999999</v>
      </c>
      <c r="Y78" s="2">
        <v>35.12088</v>
      </c>
      <c r="Z78" s="3">
        <v>32.109020000000001</v>
      </c>
      <c r="AA78" s="327">
        <v>36.866379999999999</v>
      </c>
      <c r="AB78" s="328">
        <v>32.358519999999999</v>
      </c>
      <c r="AC78" s="2">
        <v>34.12088</v>
      </c>
      <c r="AD78" s="73">
        <v>30.109020000000001</v>
      </c>
      <c r="AE78" s="337">
        <f>I78+Sheet1!B72</f>
        <v>52.124690000000001</v>
      </c>
      <c r="AF78" s="339">
        <f>J78+Sheet1!C72</f>
        <v>39.114590000000007</v>
      </c>
      <c r="AG78" s="330">
        <v>4.0511598560090212</v>
      </c>
      <c r="AH78" s="331">
        <v>3.9529499201057723</v>
      </c>
      <c r="AI78" s="330">
        <v>3.7688062902871802</v>
      </c>
      <c r="AJ78" s="331">
        <v>3.8424637422146168</v>
      </c>
      <c r="AK78" s="340">
        <v>3.8212705681694565</v>
      </c>
      <c r="AL78" s="341">
        <v>3.9930765657622267</v>
      </c>
      <c r="AM78" s="340">
        <v>3.6870471325501049</v>
      </c>
      <c r="AN78" s="331">
        <v>3.8915687101662413</v>
      </c>
      <c r="AO78" s="332">
        <v>3.5846626604685885</v>
      </c>
      <c r="AP78" s="333">
        <v>3.7565300482992741</v>
      </c>
      <c r="AQ78" s="332">
        <v>3.2532041267951231</v>
      </c>
      <c r="AR78" s="341">
        <v>4.1860757374001576</v>
      </c>
      <c r="AS78" s="340">
        <v>3.9344421175706148</v>
      </c>
      <c r="AT78" s="341">
        <v>4.2567196508840262</v>
      </c>
      <c r="AU78" s="340">
        <v>3.957754609020292</v>
      </c>
      <c r="AV78" s="341">
        <v>3.9391046158605501</v>
      </c>
      <c r="AW78" s="340">
        <v>3.7165762883863622</v>
      </c>
      <c r="AX78" s="341">
        <v>3.9341595419166788</v>
      </c>
      <c r="AY78" s="340">
        <v>3.8565925249113908</v>
      </c>
      <c r="AZ78" s="341">
        <v>3.7706895261150062</v>
      </c>
      <c r="BA78" s="332">
        <v>3.3636903046862785</v>
      </c>
      <c r="BB78" s="333">
        <v>4.8982205531745437</v>
      </c>
      <c r="BC78" s="15"/>
      <c r="BD78" s="151"/>
      <c r="BE78" s="151"/>
      <c r="BF78" s="151"/>
      <c r="BG78" s="151"/>
      <c r="BH78" s="151"/>
      <c r="BI78" s="151"/>
      <c r="BJ78" s="266">
        <f t="shared" si="6"/>
        <v>3.6529401143089628</v>
      </c>
      <c r="BK78" s="266">
        <f t="shared" si="7"/>
        <v>3.8276198458169266</v>
      </c>
      <c r="BL78" s="266">
        <f t="shared" si="8"/>
        <v>3.7913918823902133</v>
      </c>
      <c r="BM78" s="266">
        <f t="shared" si="9"/>
        <v>3.9726919456774152</v>
      </c>
      <c r="BN78" s="266">
        <f t="shared" si="10"/>
        <v>3.8111609470483794</v>
      </c>
      <c r="BO78" s="266"/>
      <c r="BP78" s="266">
        <f t="shared" si="11"/>
        <v>3.8998067050741327</v>
      </c>
      <c r="BQ78" s="292">
        <f t="shared" si="12"/>
        <v>3.6529401143089628</v>
      </c>
      <c r="BR78" s="292">
        <f t="shared" si="13"/>
        <v>4.0205378640637885</v>
      </c>
      <c r="BS78" s="292">
        <f t="shared" si="14"/>
        <v>3.8783191515456319</v>
      </c>
      <c r="BT78" s="292">
        <f t="shared" si="15"/>
        <v>3.7251398700693614</v>
      </c>
      <c r="BU78" s="292">
        <f t="shared" si="16"/>
        <v>3.8313329752685701</v>
      </c>
      <c r="BV78" s="292">
        <f t="shared" si="17"/>
        <v>3.887763742214617</v>
      </c>
      <c r="BW78" s="169"/>
      <c r="BX78" s="148">
        <v>50.768039032258066</v>
      </c>
      <c r="BY78" s="165">
        <v>40.868171290322586</v>
      </c>
      <c r="BZ78" s="165">
        <v>42.137309354838713</v>
      </c>
      <c r="CA78" s="165">
        <v>53.055268709677428</v>
      </c>
      <c r="CB78" s="165">
        <v>32.104831935483872</v>
      </c>
      <c r="CC78" s="165">
        <v>54.402432258064515</v>
      </c>
      <c r="CD78" s="165">
        <v>46.668841612903222</v>
      </c>
      <c r="CE78" s="165">
        <v>34.975987096774197</v>
      </c>
      <c r="CF78" s="165">
        <v>39.013332580645162</v>
      </c>
      <c r="CG78" s="200"/>
      <c r="CH78" s="295"/>
      <c r="CI78" s="295"/>
      <c r="CJ78" s="295"/>
      <c r="CK78" s="295"/>
      <c r="CL78" s="295"/>
      <c r="CM78" s="295"/>
      <c r="CN78" s="177"/>
      <c r="CO78" s="171">
        <f t="shared" si="25"/>
        <v>2024</v>
      </c>
      <c r="CP78" s="173">
        <f t="shared" si="26"/>
        <v>45566</v>
      </c>
      <c r="CQ78" s="272">
        <f t="shared" si="27"/>
        <v>3.8800952886276554</v>
      </c>
      <c r="CR78" s="272">
        <f t="shared" si="28"/>
        <v>3.7251398700693614</v>
      </c>
      <c r="CS78" s="272">
        <f t="shared" si="95"/>
        <v>3.8884580545163305</v>
      </c>
      <c r="CT78" s="272">
        <f t="shared" si="95"/>
        <v>3.8413532889494797</v>
      </c>
      <c r="CU78" s="272">
        <f t="shared" si="95"/>
        <v>3.8884580545163305</v>
      </c>
      <c r="CV78" s="272">
        <f t="shared" si="30"/>
        <v>3.8051493947740607</v>
      </c>
      <c r="CW78" s="272">
        <f t="shared" si="31"/>
        <v>3.877345301541399</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7"/>
        <v>45597</v>
      </c>
      <c r="C79" s="319">
        <f t="shared" si="148"/>
        <v>45626</v>
      </c>
      <c r="D79" s="320">
        <f t="shared" si="149"/>
        <v>45597</v>
      </c>
      <c r="E79" s="325">
        <v>50.668030000000002</v>
      </c>
      <c r="F79" s="329">
        <v>42.73865</v>
      </c>
      <c r="G79" s="327">
        <v>41.198169999999998</v>
      </c>
      <c r="H79" s="328">
        <v>36.66328</v>
      </c>
      <c r="I79" s="325">
        <v>42.00394</v>
      </c>
      <c r="J79" s="329">
        <v>34.336219999999997</v>
      </c>
      <c r="K79" s="327">
        <v>56.562660000000001</v>
      </c>
      <c r="L79" s="328">
        <v>50.929789999999997</v>
      </c>
      <c r="M79" s="325">
        <v>55.372019999999999</v>
      </c>
      <c r="N79" s="329">
        <v>51.025350000000003</v>
      </c>
      <c r="O79" s="337">
        <f>G79+Sheet1!D73</f>
        <v>39.198169999999998</v>
      </c>
      <c r="P79" s="338">
        <f>H79+Sheet1!E73</f>
        <v>34.66328</v>
      </c>
      <c r="Q79" s="325">
        <v>32.885860000000001</v>
      </c>
      <c r="R79" s="329">
        <v>28.833929999999999</v>
      </c>
      <c r="S79" s="4">
        <v>32.482379999999999</v>
      </c>
      <c r="T79" s="5">
        <v>28.706209999999999</v>
      </c>
      <c r="U79" s="2">
        <v>33.232379999999999</v>
      </c>
      <c r="V79" s="3">
        <v>31.456209999999999</v>
      </c>
      <c r="W79" s="4">
        <v>35.614550000000001</v>
      </c>
      <c r="X79" s="5">
        <v>29.669650000000001</v>
      </c>
      <c r="Y79" s="2">
        <v>32.982379999999999</v>
      </c>
      <c r="Z79" s="3">
        <v>33.206209999999999</v>
      </c>
      <c r="AA79" s="327">
        <v>37.098480000000002</v>
      </c>
      <c r="AB79" s="328">
        <v>33.496560000000002</v>
      </c>
      <c r="AC79" s="2">
        <v>32.982379999999999</v>
      </c>
      <c r="AD79" s="73">
        <v>31.706209999999999</v>
      </c>
      <c r="AE79" s="337">
        <f>I79+Sheet1!B73</f>
        <v>45.74559</v>
      </c>
      <c r="AF79" s="339">
        <f>J79+Sheet1!C73</f>
        <v>37.143169999999991</v>
      </c>
      <c r="AG79" s="330">
        <v>4.3212371797429556</v>
      </c>
      <c r="AH79" s="331">
        <v>4.5299332935373595</v>
      </c>
      <c r="AI79" s="330">
        <v>4.0757123399848334</v>
      </c>
      <c r="AJ79" s="331">
        <v>4.3089609377550495</v>
      </c>
      <c r="AK79" s="340">
        <v>4.2886164574068202</v>
      </c>
      <c r="AL79" s="341">
        <v>4.463036468925643</v>
      </c>
      <c r="AM79" s="340">
        <v>3.8681638635434061</v>
      </c>
      <c r="AN79" s="331">
        <v>4.3703421476945801</v>
      </c>
      <c r="AO79" s="332">
        <v>4.026607372033209</v>
      </c>
      <c r="AP79" s="333">
        <v>4.4685520835978298</v>
      </c>
      <c r="AQ79" s="332">
        <v>3.5723864184806824</v>
      </c>
      <c r="AR79" s="341">
        <v>4.6587503698756123</v>
      </c>
      <c r="AS79" s="340">
        <v>4.4060719239505994</v>
      </c>
      <c r="AT79" s="341">
        <v>4.7265653043697116</v>
      </c>
      <c r="AU79" s="340">
        <v>4.4331978977482391</v>
      </c>
      <c r="AV79" s="341">
        <v>4.4078351122474455</v>
      </c>
      <c r="AW79" s="340">
        <v>4.6408472271691696</v>
      </c>
      <c r="AX79" s="341">
        <v>4.4058006642126228</v>
      </c>
      <c r="AY79" s="340">
        <v>4.3225239246538694</v>
      </c>
      <c r="AZ79" s="341">
        <v>4.1778068544434621</v>
      </c>
      <c r="BA79" s="332">
        <v>3.7197013223355557</v>
      </c>
      <c r="BB79" s="333">
        <v>5.1069166669689476</v>
      </c>
      <c r="BC79" s="15"/>
      <c r="BD79" s="151"/>
      <c r="BE79" s="151"/>
      <c r="BF79" s="151"/>
      <c r="BG79" s="151"/>
      <c r="BH79" s="151"/>
      <c r="BI79" s="151"/>
      <c r="BJ79" s="266">
        <f t="shared" si="6"/>
        <v>4.1021165667580126</v>
      </c>
      <c r="BK79" s="266">
        <f t="shared" si="7"/>
        <v>4.5512930192070638</v>
      </c>
      <c r="BL79" s="266">
        <f t="shared" si="8"/>
        <v>4.2575920451287326</v>
      </c>
      <c r="BM79" s="266">
        <f t="shared" si="9"/>
        <v>4.7237922078672527</v>
      </c>
      <c r="BN79" s="266">
        <f t="shared" si="10"/>
        <v>4.4086984597402648</v>
      </c>
      <c r="BO79" s="266"/>
      <c r="BP79" s="266">
        <f t="shared" si="11"/>
        <v>4.3727836852428768</v>
      </c>
      <c r="BQ79" s="292">
        <f t="shared" si="12"/>
        <v>4.1021165667580126</v>
      </c>
      <c r="BR79" s="292">
        <f t="shared" si="13"/>
        <v>4.5138126327025514</v>
      </c>
      <c r="BS79" s="292">
        <f t="shared" si="14"/>
        <v>4.3521566140188792</v>
      </c>
      <c r="BT79" s="292">
        <f t="shared" si="15"/>
        <v>3.9069292216635612</v>
      </c>
      <c r="BU79" s="292">
        <f t="shared" si="16"/>
        <v>4.2996282160327732</v>
      </c>
      <c r="BV79" s="292">
        <f t="shared" si="17"/>
        <v>4.3542609377550496</v>
      </c>
      <c r="BW79" s="169"/>
      <c r="BX79" s="148">
        <v>47.137751248266305</v>
      </c>
      <c r="BY79" s="165">
        <v>39.179169042995838</v>
      </c>
      <c r="BZ79" s="165">
        <v>38.590156199722607</v>
      </c>
      <c r="CA79" s="165">
        <v>53.43681740638003</v>
      </c>
      <c r="CB79" s="165">
        <v>31.081880069348127</v>
      </c>
      <c r="CC79" s="165">
        <v>54.054821900138691</v>
      </c>
      <c r="CD79" s="165">
        <v>41.915663758668515</v>
      </c>
      <c r="CE79" s="165">
        <v>35.494851262135924</v>
      </c>
      <c r="CF79" s="165">
        <v>37.179169042995838</v>
      </c>
      <c r="CG79" s="200"/>
      <c r="CH79" s="295"/>
      <c r="CI79" s="295"/>
      <c r="CJ79" s="295"/>
      <c r="CK79" s="295"/>
      <c r="CL79" s="295"/>
      <c r="CM79" s="295"/>
      <c r="CN79" s="177"/>
      <c r="CO79" s="171">
        <f t="shared" si="25"/>
        <v>2024</v>
      </c>
      <c r="CP79" s="173">
        <f t="shared" si="26"/>
        <v>45597</v>
      </c>
      <c r="CQ79" s="272">
        <f t="shared" si="27"/>
        <v>4.194451582489843</v>
      </c>
      <c r="CR79" s="272">
        <f t="shared" si="28"/>
        <v>3.9069292216635612</v>
      </c>
      <c r="CS79" s="272">
        <f t="shared" si="95"/>
        <v>4.362295516989577</v>
      </c>
      <c r="CT79" s="272">
        <f t="shared" si="95"/>
        <v>4.309648529713682</v>
      </c>
      <c r="CU79" s="272">
        <f t="shared" si="95"/>
        <v>4.362295516989577</v>
      </c>
      <c r="CV79" s="272">
        <f t="shared" si="30"/>
        <v>3.9902343471462212</v>
      </c>
      <c r="CW79" s="272">
        <f t="shared" si="31"/>
        <v>4.3459041560416329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7"/>
        <v>45627</v>
      </c>
      <c r="C80" s="319">
        <f t="shared" si="148"/>
        <v>45657</v>
      </c>
      <c r="D80" s="320">
        <f t="shared" si="149"/>
        <v>45627</v>
      </c>
      <c r="E80" s="325">
        <v>60.73556</v>
      </c>
      <c r="F80" s="329">
        <v>48.403399999999998</v>
      </c>
      <c r="G80" s="327">
        <v>48.71331</v>
      </c>
      <c r="H80" s="328">
        <v>43.081760000000003</v>
      </c>
      <c r="I80" s="325">
        <v>51.880510000000001</v>
      </c>
      <c r="J80" s="329">
        <v>39.83305</v>
      </c>
      <c r="K80" s="327">
        <v>57.86992</v>
      </c>
      <c r="L80" s="328">
        <v>54.162280000000003</v>
      </c>
      <c r="M80" s="325">
        <v>59.15475</v>
      </c>
      <c r="N80" s="329">
        <v>55.153889999999997</v>
      </c>
      <c r="O80" s="337">
        <f>G80+Sheet1!D74</f>
        <v>46.71331</v>
      </c>
      <c r="P80" s="338">
        <f>H80+Sheet1!E74</f>
        <v>41.081760000000003</v>
      </c>
      <c r="Q80" s="325">
        <v>39.922580000000004</v>
      </c>
      <c r="R80" s="329">
        <v>34.599789999999999</v>
      </c>
      <c r="S80" s="4">
        <v>35.56673</v>
      </c>
      <c r="T80" s="5">
        <v>31.38963</v>
      </c>
      <c r="U80" s="2">
        <v>37.06673</v>
      </c>
      <c r="V80" s="3">
        <v>35.389629999999997</v>
      </c>
      <c r="W80" s="4">
        <v>43.406460000000003</v>
      </c>
      <c r="X80" s="5">
        <v>33.705710000000003</v>
      </c>
      <c r="Y80" s="2">
        <v>36.56673</v>
      </c>
      <c r="Z80" s="3">
        <v>36.389629999999997</v>
      </c>
      <c r="AA80" s="327">
        <v>44.72851</v>
      </c>
      <c r="AB80" s="328">
        <v>39.694159999999997</v>
      </c>
      <c r="AC80" s="2">
        <v>39.06673</v>
      </c>
      <c r="AD80" s="73">
        <v>34.389629999999997</v>
      </c>
      <c r="AE80" s="337">
        <f>I80+Sheet1!B74</f>
        <v>53.398060000000001</v>
      </c>
      <c r="AF80" s="339">
        <f>J80+Sheet1!C74</f>
        <v>41.357599999999998</v>
      </c>
      <c r="AG80" s="330">
        <v>4.4931045675736421</v>
      </c>
      <c r="AH80" s="331">
        <v>4.9964304890777926</v>
      </c>
      <c r="AI80" s="330">
        <v>4.3457896637187678</v>
      </c>
      <c r="AJ80" s="331">
        <v>4.6649719554043267</v>
      </c>
      <c r="AK80" s="340">
        <v>4.644881060078287</v>
      </c>
      <c r="AL80" s="341">
        <v>4.8224845747604803</v>
      </c>
      <c r="AM80" s="340">
        <v>4.1760935024706853</v>
      </c>
      <c r="AN80" s="331">
        <v>4.6158669874527023</v>
      </c>
      <c r="AO80" s="332">
        <v>4.2107510018518006</v>
      </c>
      <c r="AP80" s="333">
        <v>4.8859443111866376</v>
      </c>
      <c r="AQ80" s="332">
        <v>3.7319775643234618</v>
      </c>
      <c r="AR80" s="341">
        <v>5.0216523170926246</v>
      </c>
      <c r="AS80" s="340">
        <v>4.7658282499410474</v>
      </c>
      <c r="AT80" s="341">
        <v>5.0886219681794245</v>
      </c>
      <c r="AU80" s="340">
        <v>4.7952948964192394</v>
      </c>
      <c r="AV80" s="341">
        <v>4.7660961285453949</v>
      </c>
      <c r="AW80" s="340">
        <v>5.0708080409903351</v>
      </c>
      <c r="AX80" s="341">
        <v>4.7655603713367007</v>
      </c>
      <c r="AY80" s="340">
        <v>4.6783658856216874</v>
      </c>
      <c r="AZ80" s="341">
        <v>4.3993703191940776</v>
      </c>
      <c r="BA80" s="332">
        <v>3.9897786460694906</v>
      </c>
      <c r="BB80" s="333">
        <v>5.2174028448601026</v>
      </c>
      <c r="BC80" s="15"/>
      <c r="BD80" s="151"/>
      <c r="BE80" s="151"/>
      <c r="BF80" s="151"/>
      <c r="BG80" s="151"/>
      <c r="BH80" s="151"/>
      <c r="BI80" s="151"/>
      <c r="BJ80" s="266">
        <f t="shared" si="6"/>
        <v>4.2892734219451167</v>
      </c>
      <c r="BK80" s="266">
        <f t="shared" si="7"/>
        <v>4.9755152242978324</v>
      </c>
      <c r="BL80" s="266">
        <f t="shared" si="8"/>
        <v>4.4518421129364487</v>
      </c>
      <c r="BM80" s="266">
        <f t="shared" si="9"/>
        <v>5.1640923615647418</v>
      </c>
      <c r="BN80" s="266">
        <f t="shared" si="10"/>
        <v>4.7201807801860349</v>
      </c>
      <c r="BO80" s="266"/>
      <c r="BP80" s="266">
        <f t="shared" si="11"/>
        <v>4.7337398016874452</v>
      </c>
      <c r="BQ80" s="292">
        <f t="shared" si="12"/>
        <v>4.2892734219451167</v>
      </c>
      <c r="BR80" s="292">
        <f t="shared" si="13"/>
        <v>4.7667740525173015</v>
      </c>
      <c r="BS80" s="292">
        <f t="shared" si="14"/>
        <v>4.7133698378569271</v>
      </c>
      <c r="BT80" s="292">
        <f t="shared" si="15"/>
        <v>4.2160024314671132</v>
      </c>
      <c r="BU80" s="292">
        <f t="shared" si="16"/>
        <v>4.6566165232500465</v>
      </c>
      <c r="BV80" s="292">
        <f t="shared" si="17"/>
        <v>4.7102719554043269</v>
      </c>
      <c r="BW80" s="169"/>
      <c r="BX80" s="148">
        <v>55.033593548387095</v>
      </c>
      <c r="BY80" s="165">
        <v>46.10947505376344</v>
      </c>
      <c r="BZ80" s="165">
        <v>46.31017903225807</v>
      </c>
      <c r="CA80" s="165">
        <v>57.304890000000007</v>
      </c>
      <c r="CB80" s="165">
        <v>37.461505053763439</v>
      </c>
      <c r="CC80" s="165">
        <v>56.15563483870968</v>
      </c>
      <c r="CD80" s="165">
        <v>47.830965591397842</v>
      </c>
      <c r="CE80" s="165">
        <v>42.40079978494623</v>
      </c>
      <c r="CF80" s="165">
        <v>44.10947505376344</v>
      </c>
      <c r="CG80" s="200"/>
      <c r="CH80" s="295"/>
      <c r="CI80" s="295"/>
      <c r="CJ80" s="295"/>
      <c r="CK80" s="295"/>
      <c r="CL80" s="295"/>
      <c r="CM80" s="295"/>
      <c r="CN80" s="177"/>
      <c r="CO80" s="171">
        <f t="shared" si="25"/>
        <v>2024</v>
      </c>
      <c r="CP80" s="173">
        <f t="shared" si="26"/>
        <v>45627</v>
      </c>
      <c r="CQ80" s="272">
        <f t="shared" si="27"/>
        <v>4.4710851210885671</v>
      </c>
      <c r="CR80" s="272">
        <f t="shared" si="28"/>
        <v>4.2160024314671132</v>
      </c>
      <c r="CS80" s="272">
        <f t="shared" si="95"/>
        <v>4.7235087408276257</v>
      </c>
      <c r="CT80" s="272">
        <f t="shared" si="95"/>
        <v>4.6666368369309552</v>
      </c>
      <c r="CU80" s="272">
        <f t="shared" si="95"/>
        <v>4.7235087408276257</v>
      </c>
      <c r="CV80" s="272">
        <f t="shared" si="30"/>
        <v>4.3049106459191933</v>
      </c>
      <c r="CW80" s="272">
        <f t="shared" si="31"/>
        <v>4.7034885450023367</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7"/>
        <v>45658</v>
      </c>
      <c r="C81" s="319">
        <f t="shared" si="148"/>
        <v>45688</v>
      </c>
      <c r="D81" s="320">
        <f t="shared" si="149"/>
        <v>45658</v>
      </c>
      <c r="E81" s="325">
        <v>63.806829999999998</v>
      </c>
      <c r="F81" s="329">
        <v>50.958010000000002</v>
      </c>
      <c r="G81" s="327">
        <v>54.11204</v>
      </c>
      <c r="H81" s="328">
        <v>50.505130000000001</v>
      </c>
      <c r="I81" s="325">
        <v>54.805489999999999</v>
      </c>
      <c r="J81" s="329">
        <v>41.7836</v>
      </c>
      <c r="K81" s="327">
        <v>57.352170000000001</v>
      </c>
      <c r="L81" s="328">
        <v>54.926990000000004</v>
      </c>
      <c r="M81" s="325">
        <v>58.743650000000002</v>
      </c>
      <c r="N81" s="329">
        <v>55.567419999999998</v>
      </c>
      <c r="O81" s="337">
        <f>G81+Sheet1!D75</f>
        <v>52.11204</v>
      </c>
      <c r="P81" s="338">
        <f>H81+Sheet1!E75</f>
        <v>48.505130000000001</v>
      </c>
      <c r="Q81" s="325">
        <v>46.599170000000001</v>
      </c>
      <c r="R81" s="329">
        <v>41.91534</v>
      </c>
      <c r="S81" s="4">
        <v>36.52375</v>
      </c>
      <c r="T81" s="5">
        <v>30.48892</v>
      </c>
      <c r="U81" s="2">
        <v>38.02375</v>
      </c>
      <c r="V81" s="3">
        <v>34.48892</v>
      </c>
      <c r="W81" s="4">
        <v>40.204549999999998</v>
      </c>
      <c r="X81" s="5">
        <v>30.135429999999999</v>
      </c>
      <c r="Y81" s="2">
        <v>39.52375</v>
      </c>
      <c r="Z81" s="3">
        <v>36.23892</v>
      </c>
      <c r="AA81" s="327">
        <v>49.36692</v>
      </c>
      <c r="AB81" s="328">
        <v>46.420310000000001</v>
      </c>
      <c r="AC81" s="2">
        <v>38.52375</v>
      </c>
      <c r="AD81" s="73">
        <v>32.48892</v>
      </c>
      <c r="AE81" s="337">
        <f>I81+Sheet1!B75</f>
        <v>56.707239999999999</v>
      </c>
      <c r="AF81" s="339">
        <f>J81+Sheet1!C75</f>
        <v>46.830399999999997</v>
      </c>
      <c r="AG81" s="330">
        <v>4.4375177438524025</v>
      </c>
      <c r="AH81" s="331">
        <v>4.7895021541296474</v>
      </c>
      <c r="AI81" s="330">
        <v>4.2740964105093964</v>
      </c>
      <c r="AJ81" s="331">
        <v>4.3495216412830917</v>
      </c>
      <c r="AK81" s="340">
        <v>4.3306881949984524</v>
      </c>
      <c r="AL81" s="341">
        <v>4.4989336484745612</v>
      </c>
      <c r="AM81" s="340">
        <v>3.9675793506306132</v>
      </c>
      <c r="AN81" s="331">
        <v>4.3369507694874763</v>
      </c>
      <c r="AO81" s="332">
        <v>4.2363837951225491</v>
      </c>
      <c r="AP81" s="333">
        <v>4.3118090258962445</v>
      </c>
      <c r="AQ81" s="332">
        <v>3.5826984617505238</v>
      </c>
      <c r="AR81" s="341">
        <v>4.6878958928637724</v>
      </c>
      <c r="AS81" s="340">
        <v>4.4458233299518799</v>
      </c>
      <c r="AT81" s="341">
        <v>4.7506740471459024</v>
      </c>
      <c r="AU81" s="340">
        <v>4.4739479430702733</v>
      </c>
      <c r="AV81" s="341">
        <v>4.4454466610261862</v>
      </c>
      <c r="AW81" s="340">
        <v>4.9544519359456967</v>
      </c>
      <c r="AX81" s="341">
        <v>4.4454466610261862</v>
      </c>
      <c r="AY81" s="340">
        <v>4.3620772721395182</v>
      </c>
      <c r="AZ81" s="341">
        <v>4.1755005976130279</v>
      </c>
      <c r="BA81" s="332">
        <v>4.0226789745970795</v>
      </c>
      <c r="BB81" s="333">
        <v>5.2420535387718186</v>
      </c>
      <c r="BC81" s="15"/>
      <c r="BD81" s="151"/>
      <c r="BE81" s="151"/>
      <c r="BF81" s="151"/>
      <c r="BG81" s="151"/>
      <c r="BH81" s="151"/>
      <c r="BI81" s="151"/>
      <c r="BJ81" s="266">
        <f t="shared" si="6"/>
        <v>4.315325656187162</v>
      </c>
      <c r="BK81" s="266">
        <f t="shared" si="7"/>
        <v>4.3919851040718001</v>
      </c>
      <c r="BL81" s="266">
        <f t="shared" si="8"/>
        <v>4.4788817223752835</v>
      </c>
      <c r="BM81" s="266">
        <f t="shared" si="9"/>
        <v>4.5584465501493243</v>
      </c>
      <c r="BN81" s="266">
        <f t="shared" si="10"/>
        <v>4.4361597581958927</v>
      </c>
      <c r="BO81" s="266"/>
      <c r="BP81" s="266">
        <f t="shared" si="11"/>
        <v>4.4139077889922858</v>
      </c>
      <c r="BQ81" s="292">
        <f t="shared" si="12"/>
        <v>4.315325656187162</v>
      </c>
      <c r="BR81" s="292">
        <f t="shared" si="13"/>
        <v>4.4794098796077462</v>
      </c>
      <c r="BS81" s="292">
        <f t="shared" si="14"/>
        <v>4.3948127405439044</v>
      </c>
      <c r="BT81" s="292">
        <f t="shared" si="15"/>
        <v>4.0067139121054032</v>
      </c>
      <c r="BU81" s="292">
        <f t="shared" si="16"/>
        <v>4.3417854168096799</v>
      </c>
      <c r="BV81" s="292">
        <f t="shared" si="17"/>
        <v>4.3948216412830918</v>
      </c>
      <c r="BW81" s="169"/>
      <c r="BX81" s="148">
        <v>58.142296451612907</v>
      </c>
      <c r="BY81" s="165">
        <v>52.52189688172043</v>
      </c>
      <c r="BZ81" s="165">
        <v>49.064656774193544</v>
      </c>
      <c r="CA81" s="165">
        <v>57.343376559139784</v>
      </c>
      <c r="CB81" s="165">
        <v>44.534255698924731</v>
      </c>
      <c r="CC81" s="165">
        <v>56.283004623655927</v>
      </c>
      <c r="CD81" s="165">
        <v>52.352934193548386</v>
      </c>
      <c r="CE81" s="165">
        <v>48.06787688172043</v>
      </c>
      <c r="CF81" s="165">
        <v>50.52189688172043</v>
      </c>
      <c r="CG81" s="200"/>
      <c r="CH81" s="295"/>
      <c r="CI81" s="295"/>
      <c r="CJ81" s="295"/>
      <c r="CK81" s="295"/>
      <c r="CL81" s="295"/>
      <c r="CM81" s="295"/>
      <c r="CN81" s="177"/>
      <c r="CO81" s="171">
        <f t="shared" si="25"/>
        <v>2025</v>
      </c>
      <c r="CP81" s="173">
        <f t="shared" si="26"/>
        <v>45658</v>
      </c>
      <c r="CQ81" s="272">
        <f t="shared" si="27"/>
        <v>4.3976514908423603</v>
      </c>
      <c r="CR81" s="272">
        <f t="shared" si="28"/>
        <v>4.0067139121054032</v>
      </c>
      <c r="CS81" s="272">
        <f t="shared" si="95"/>
        <v>4.4049516435146021</v>
      </c>
      <c r="CT81" s="272">
        <f t="shared" si="95"/>
        <v>4.3518057304905895</v>
      </c>
      <c r="CU81" s="272">
        <f t="shared" si="95"/>
        <v>4.4049516435146021</v>
      </c>
      <c r="CV81" s="272">
        <f t="shared" si="30"/>
        <v>4.0918280021977331</v>
      </c>
      <c r="CW81" s="272">
        <f t="shared" si="31"/>
        <v>4.3866441153908111</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7"/>
        <v>45689</v>
      </c>
      <c r="C82" s="193">
        <f t="shared" si="148"/>
        <v>45716</v>
      </c>
      <c r="D82" s="191">
        <f t="shared" si="149"/>
        <v>45689</v>
      </c>
      <c r="E82" s="325">
        <v>62.111609999999999</v>
      </c>
      <c r="F82" s="329">
        <v>53.66151</v>
      </c>
      <c r="G82" s="327">
        <v>51.836880000000001</v>
      </c>
      <c r="H82" s="328">
        <v>49.066980000000001</v>
      </c>
      <c r="I82" s="325">
        <v>53.31964</v>
      </c>
      <c r="J82" s="329">
        <v>44.633499999999998</v>
      </c>
      <c r="K82" s="327">
        <v>55.394759999999998</v>
      </c>
      <c r="L82" s="328">
        <v>53.181849999999997</v>
      </c>
      <c r="M82" s="325">
        <v>56.499850000000002</v>
      </c>
      <c r="N82" s="329">
        <v>54.085540000000002</v>
      </c>
      <c r="O82" s="337">
        <f>G82+Sheet1!D76</f>
        <v>50.336880000000001</v>
      </c>
      <c r="P82" s="338">
        <f>H82+Sheet1!E76</f>
        <v>46.566980000000001</v>
      </c>
      <c r="Q82" s="325">
        <v>44.307200000000002</v>
      </c>
      <c r="R82" s="329">
        <v>40.53304</v>
      </c>
      <c r="S82" s="4">
        <v>35.777450000000002</v>
      </c>
      <c r="T82" s="5">
        <v>30.3504</v>
      </c>
      <c r="U82" s="2">
        <v>36.277450000000002</v>
      </c>
      <c r="V82" s="3">
        <v>33.1004</v>
      </c>
      <c r="W82" s="4">
        <v>37.140279999999997</v>
      </c>
      <c r="X82" s="5">
        <v>29.356200000000001</v>
      </c>
      <c r="Y82" s="2">
        <v>37.777450000000002</v>
      </c>
      <c r="Z82" s="3">
        <v>35.1004</v>
      </c>
      <c r="AA82" s="327">
        <v>46.871279999999999</v>
      </c>
      <c r="AB82" s="328">
        <v>45.036450000000002</v>
      </c>
      <c r="AC82" s="2">
        <v>36.777450000000002</v>
      </c>
      <c r="AD82" s="73">
        <v>31.3504</v>
      </c>
      <c r="AE82" s="337">
        <f>I82+Sheet1!B76</f>
        <v>56.635939999999998</v>
      </c>
      <c r="AF82" s="339">
        <f>J82+Sheet1!C76</f>
        <v>50.350299999999997</v>
      </c>
      <c r="AG82" s="330">
        <v>4.4500886156480188</v>
      </c>
      <c r="AH82" s="331">
        <v>4.7266477951515675</v>
      </c>
      <c r="AI82" s="330">
        <v>4.198671179735701</v>
      </c>
      <c r="AJ82" s="331">
        <v>4.2740964105093964</v>
      </c>
      <c r="AK82" s="340">
        <v>4.2549985713203462</v>
      </c>
      <c r="AL82" s="341">
        <v>4.4245873833191096</v>
      </c>
      <c r="AM82" s="340">
        <v>3.8878107831788777</v>
      </c>
      <c r="AN82" s="331">
        <v>4.2615255387137809</v>
      </c>
      <c r="AO82" s="332">
        <v>4.1735294361444693</v>
      </c>
      <c r="AP82" s="333">
        <v>4.2363837951225491</v>
      </c>
      <c r="AQ82" s="332">
        <v>3.6078402053417555</v>
      </c>
      <c r="AR82" s="341">
        <v>4.614929180569975</v>
      </c>
      <c r="AS82" s="340">
        <v>4.3707314768059886</v>
      </c>
      <c r="AT82" s="341">
        <v>4.678588644533475</v>
      </c>
      <c r="AU82" s="340">
        <v>4.3991235977337109</v>
      </c>
      <c r="AV82" s="341">
        <v>4.3706041578780628</v>
      </c>
      <c r="AW82" s="340">
        <v>4.6994689487135037</v>
      </c>
      <c r="AX82" s="341">
        <v>4.3703495200222084</v>
      </c>
      <c r="AY82" s="340">
        <v>4.2868283033020953</v>
      </c>
      <c r="AZ82" s="341">
        <v>4.0803170022045023</v>
      </c>
      <c r="BA82" s="332">
        <v>3.9598246156189996</v>
      </c>
      <c r="BB82" s="333">
        <v>5.1791991797937396</v>
      </c>
      <c r="BC82" s="15"/>
      <c r="BD82" s="151"/>
      <c r="BE82" s="151"/>
      <c r="BF82" s="151"/>
      <c r="BG82" s="151"/>
      <c r="BH82" s="151"/>
      <c r="BI82" s="151"/>
      <c r="BJ82" s="266">
        <f t="shared" si="6"/>
        <v>4.2514427829499635</v>
      </c>
      <c r="BK82" s="266">
        <f t="shared" si="7"/>
        <v>4.315325656187162</v>
      </c>
      <c r="BL82" s="266">
        <f t="shared" si="8"/>
        <v>4.4125776992302486</v>
      </c>
      <c r="BM82" s="266">
        <f t="shared" si="9"/>
        <v>4.4788817223752835</v>
      </c>
      <c r="BN82" s="266">
        <f t="shared" si="10"/>
        <v>4.3645569651856642</v>
      </c>
      <c r="BO82" s="266"/>
      <c r="BP82" s="266">
        <f t="shared" si="11"/>
        <v>4.3374348793565813</v>
      </c>
      <c r="BQ82" s="292">
        <f t="shared" si="12"/>
        <v>4.2514427829499635</v>
      </c>
      <c r="BR82" s="292">
        <f t="shared" si="13"/>
        <v>4.4017001314406548</v>
      </c>
      <c r="BS82" s="292">
        <f t="shared" si="14"/>
        <v>4.3180717655078036</v>
      </c>
      <c r="BT82" s="292">
        <f t="shared" si="15"/>
        <v>3.9266491048668852</v>
      </c>
      <c r="BU82" s="292">
        <f t="shared" si="16"/>
        <v>4.2659420396452177</v>
      </c>
      <c r="BV82" s="292">
        <f t="shared" si="17"/>
        <v>4.3193964105093965</v>
      </c>
      <c r="BW82" s="169"/>
      <c r="BX82" s="148">
        <v>58.490138571428574</v>
      </c>
      <c r="BY82" s="165">
        <v>50.64978</v>
      </c>
      <c r="BZ82" s="165">
        <v>49.597008571428574</v>
      </c>
      <c r="CA82" s="165">
        <v>55.465145714285711</v>
      </c>
      <c r="CB82" s="165">
        <v>42.689702857142862</v>
      </c>
      <c r="CC82" s="165">
        <v>54.446369999999995</v>
      </c>
      <c r="CD82" s="165">
        <v>53.942094285714283</v>
      </c>
      <c r="CE82" s="165">
        <v>46.08492428571428</v>
      </c>
      <c r="CF82" s="165">
        <v>48.721208571428569</v>
      </c>
      <c r="CG82" s="200"/>
      <c r="CH82" s="295"/>
      <c r="CI82" s="295"/>
      <c r="CJ82" s="295"/>
      <c r="CK82" s="295"/>
      <c r="CL82" s="295"/>
      <c r="CM82" s="295"/>
      <c r="CN82" s="177"/>
      <c r="CO82" s="171">
        <f t="shared" si="25"/>
        <v>2025</v>
      </c>
      <c r="CP82" s="173">
        <f t="shared" si="26"/>
        <v>45689</v>
      </c>
      <c r="CQ82" s="272">
        <f t="shared" ref="CQ82:CQ145" si="157">(($AI82+CQ$4)*(1/(1-CQ$2))+CQ$3)</f>
        <v>4.3203952880627892</v>
      </c>
      <c r="CR82" s="272">
        <f t="shared" ref="CR82:CR145" si="158">(($AM82+CR$4)*(1/(1-CR$2))+CR$3)</f>
        <v>3.9266491048668852</v>
      </c>
      <c r="CS82" s="272">
        <f t="shared" si="95"/>
        <v>4.3282106684785013</v>
      </c>
      <c r="CT82" s="272">
        <f t="shared" si="95"/>
        <v>4.2759623533261264</v>
      </c>
      <c r="CU82" s="272">
        <f t="shared" si="95"/>
        <v>4.3282106684785013</v>
      </c>
      <c r="CV82" s="272">
        <f t="shared" ref="CV82:CV145" si="159">(($AM82+CV$4)*(1/(1-CV$2))+CV$3)</f>
        <v>4.0103117257795926</v>
      </c>
      <c r="CW82" s="272">
        <f t="shared" ref="CW82:CW145" si="160">(($AJ82+CW$4)*(1/(1-CW$2))+CW$3)</f>
        <v>4.3108855469158263</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7"/>
        <v>45717</v>
      </c>
      <c r="C83" s="193">
        <f t="shared" si="148"/>
        <v>45747</v>
      </c>
      <c r="D83" s="191">
        <f t="shared" si="149"/>
        <v>45717</v>
      </c>
      <c r="E83" s="325">
        <v>50.294490000000003</v>
      </c>
      <c r="F83" s="329">
        <v>43.084710000000001</v>
      </c>
      <c r="G83" s="327">
        <v>44.777670000000001</v>
      </c>
      <c r="H83" s="328">
        <v>45.805370000000003</v>
      </c>
      <c r="I83" s="325">
        <v>41.870570000000001</v>
      </c>
      <c r="J83" s="329">
        <v>34.406849999999999</v>
      </c>
      <c r="K83" s="327">
        <v>45.965420000000002</v>
      </c>
      <c r="L83" s="328">
        <v>47.087710000000001</v>
      </c>
      <c r="M83" s="325">
        <v>44.202629999999999</v>
      </c>
      <c r="N83" s="329">
        <v>47.146430000000002</v>
      </c>
      <c r="O83" s="337">
        <f>G83+Sheet1!D77</f>
        <v>43.277670000000001</v>
      </c>
      <c r="P83" s="338">
        <f>H83+Sheet1!E77</f>
        <v>44.305370000000003</v>
      </c>
      <c r="Q83" s="325">
        <v>36.531120000000001</v>
      </c>
      <c r="R83" s="329">
        <v>37.503410000000002</v>
      </c>
      <c r="S83" s="4">
        <v>29.9635</v>
      </c>
      <c r="T83" s="5">
        <v>27.815390000000001</v>
      </c>
      <c r="U83" s="2">
        <v>31.2135</v>
      </c>
      <c r="V83" s="3">
        <v>30.315390000000001</v>
      </c>
      <c r="W83" s="4">
        <v>27.461310000000001</v>
      </c>
      <c r="X83" s="5">
        <v>23.58042</v>
      </c>
      <c r="Y83" s="2">
        <v>31.4635</v>
      </c>
      <c r="Z83" s="3">
        <v>32.565390000000001</v>
      </c>
      <c r="AA83" s="327">
        <v>40.968620000000001</v>
      </c>
      <c r="AB83" s="328">
        <v>42.746189999999999</v>
      </c>
      <c r="AC83" s="2">
        <v>31.7135</v>
      </c>
      <c r="AD83" s="73">
        <v>29.815390000000001</v>
      </c>
      <c r="AE83" s="337">
        <f>I83+Sheet1!B77</f>
        <v>45.99492</v>
      </c>
      <c r="AF83" s="339">
        <f>J83+Sheet1!C77</f>
        <v>40.905999999999992</v>
      </c>
      <c r="AG83" s="330">
        <v>4.3495216412830917</v>
      </c>
      <c r="AH83" s="331">
        <v>4.3369507694874763</v>
      </c>
      <c r="AI83" s="330">
        <v>3.9975372310058477</v>
      </c>
      <c r="AJ83" s="331">
        <v>3.9598246156189996</v>
      </c>
      <c r="AK83" s="340">
        <v>3.9399738806299327</v>
      </c>
      <c r="AL83" s="341">
        <v>4.1080434368706964</v>
      </c>
      <c r="AM83" s="340">
        <v>3.6424775322604557</v>
      </c>
      <c r="AN83" s="331">
        <v>4.0478207181883112</v>
      </c>
      <c r="AO83" s="332">
        <v>3.8718285130496888</v>
      </c>
      <c r="AP83" s="333">
        <v>3.6706945643198345</v>
      </c>
      <c r="AQ83" s="332">
        <v>3.3564227694294377</v>
      </c>
      <c r="AR83" s="341">
        <v>4.2967577575000897</v>
      </c>
      <c r="AS83" s="340">
        <v>4.0525937171345712</v>
      </c>
      <c r="AT83" s="341">
        <v>4.3629268741303111</v>
      </c>
      <c r="AU83" s="340">
        <v>4.0776056432207941</v>
      </c>
      <c r="AV83" s="341">
        <v>4.0549758053332576</v>
      </c>
      <c r="AW83" s="340">
        <v>4.1592583331424882</v>
      </c>
      <c r="AX83" s="341">
        <v>4.0523290406680497</v>
      </c>
      <c r="AY83" s="340">
        <v>3.9730584389450443</v>
      </c>
      <c r="AZ83" s="341">
        <v>3.9205201603406477</v>
      </c>
      <c r="BA83" s="332">
        <v>3.6581236925242191</v>
      </c>
      <c r="BB83" s="333">
        <v>5.066061333633197</v>
      </c>
      <c r="BC83" s="15"/>
      <c r="BD83" s="151"/>
      <c r="BE83" s="151"/>
      <c r="BF83" s="151"/>
      <c r="BG83" s="151"/>
      <c r="BH83" s="151"/>
      <c r="BI83" s="151"/>
      <c r="BJ83" s="266">
        <f t="shared" ref="BJ83:BJ146" si="161">AO83*(1/(1-BJ$2))+BJ$3</f>
        <v>3.9448049914114125</v>
      </c>
      <c r="BK83" s="266">
        <f t="shared" ref="BK83:BK146" si="162">AP83*(1/(1-BK$2))+BK$3</f>
        <v>3.7403797970523778</v>
      </c>
      <c r="BL83" s="266">
        <f t="shared" ref="BL83:BL146" si="163">(AO83+BL$3)*BL$5+((1/(1-BL$2)-1)*AO83+BL$4*AO83)</f>
        <v>4.0943183881340861</v>
      </c>
      <c r="BM83" s="266">
        <f t="shared" ref="BM83:BM146" si="164">(AP83+BM$3)*BM$5+((1/(1-BM$2)-1)*AP83+BM$4*AP83)</f>
        <v>3.8821455140699781</v>
      </c>
      <c r="BN83" s="266">
        <f t="shared" ref="BN83:BN146" si="165">(BJ83+BK83+BL83+BM83)/4</f>
        <v>3.9154121726669633</v>
      </c>
      <c r="BO83" s="266"/>
      <c r="BP83" s="266">
        <f t="shared" ref="BP83:BP146" si="166">AJ83*(1/(1-BP$2))+BP$3</f>
        <v>4.0187977558744796</v>
      </c>
      <c r="BQ83" s="292">
        <f t="shared" ref="BQ83:BQ146" si="167">AO83*(1/(1-BQ$2))+BQ$3</f>
        <v>3.9448049914114125</v>
      </c>
      <c r="BR83" s="292">
        <f t="shared" ref="BR83:BR146" si="168">AN83*(1/(1-BR$2))+BR$3</f>
        <v>4.1815225116338963</v>
      </c>
      <c r="BS83" s="292">
        <f t="shared" ref="BS83:BS146" si="169">AK83*(1/(1-BS$2))+BS$3</f>
        <v>3.9986712882793602</v>
      </c>
      <c r="BT83" s="292">
        <f t="shared" ref="BT83:BT146" si="170">AM83*(1/(1-BT$2))+BT$3</f>
        <v>3.6804047498348447</v>
      </c>
      <c r="BU83" s="292">
        <f t="shared" ref="BU83:BU146" si="171">AK83*(1/(1-BU$2))+BU$3</f>
        <v>3.9502774178502702</v>
      </c>
      <c r="BV83" s="292">
        <f t="shared" ref="BV83:BV146" si="172">AJ83*(1/(1-BV$2))+BV$3</f>
        <v>4.0051246156189997</v>
      </c>
      <c r="BW83" s="169"/>
      <c r="BX83" s="148">
        <v>47.121410511440118</v>
      </c>
      <c r="BY83" s="165">
        <v>45.229968654104979</v>
      </c>
      <c r="BZ83" s="165">
        <v>38.5857295693136</v>
      </c>
      <c r="CA83" s="165">
        <v>45.498218963660833</v>
      </c>
      <c r="CB83" s="165">
        <v>36.959032288021533</v>
      </c>
      <c r="CC83" s="165">
        <v>46.459348438761779</v>
      </c>
      <c r="CD83" s="165">
        <v>43.755247267833106</v>
      </c>
      <c r="CE83" s="165">
        <v>41.750942193808882</v>
      </c>
      <c r="CF83" s="165">
        <v>43.729968654104979</v>
      </c>
      <c r="CG83" s="200"/>
      <c r="CH83" s="295"/>
      <c r="CI83" s="295"/>
      <c r="CJ83" s="295"/>
      <c r="CK83" s="295"/>
      <c r="CL83" s="295"/>
      <c r="CM83" s="295"/>
      <c r="CN83" s="177"/>
      <c r="CO83" s="171">
        <f t="shared" si="25"/>
        <v>2025</v>
      </c>
      <c r="CP83" s="173">
        <f t="shared" ref="CP83:CP146" si="173">+B83</f>
        <v>45717</v>
      </c>
      <c r="CQ83" s="272">
        <f t="shared" si="157"/>
        <v>4.114378747317267</v>
      </c>
      <c r="CR83" s="272">
        <f t="shared" si="158"/>
        <v>3.6804047498348447</v>
      </c>
      <c r="CS83" s="272">
        <f t="shared" si="95"/>
        <v>4.0088101912500589</v>
      </c>
      <c r="CT83" s="272">
        <f t="shared" si="95"/>
        <v>3.9602977315311798</v>
      </c>
      <c r="CU83" s="272">
        <f t="shared" si="95"/>
        <v>4.0088101912500589</v>
      </c>
      <c r="CV83" s="272">
        <f t="shared" si="159"/>
        <v>3.7596032859103738</v>
      </c>
      <c r="CW83" s="272">
        <f t="shared" si="160"/>
        <v>3.9952248449367209</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7"/>
        <v>45748</v>
      </c>
      <c r="C84" s="193">
        <f t="shared" si="148"/>
        <v>45777</v>
      </c>
      <c r="D84" s="191">
        <f t="shared" si="149"/>
        <v>45748</v>
      </c>
      <c r="E84" s="325">
        <v>31.293209999999998</v>
      </c>
      <c r="F84" s="329">
        <v>30.2605</v>
      </c>
      <c r="G84" s="327">
        <v>31.48387</v>
      </c>
      <c r="H84" s="328">
        <v>36.561950000000003</v>
      </c>
      <c r="I84" s="325">
        <v>24.116669999999999</v>
      </c>
      <c r="J84" s="329">
        <v>22.114429999999999</v>
      </c>
      <c r="K84" s="327">
        <v>24.507239999999999</v>
      </c>
      <c r="L84" s="328">
        <v>30.11684</v>
      </c>
      <c r="M84" s="325">
        <v>25.43177</v>
      </c>
      <c r="N84" s="329">
        <v>31.345130000000001</v>
      </c>
      <c r="O84" s="337">
        <f>G84+Sheet1!D78</f>
        <v>29.48387</v>
      </c>
      <c r="P84" s="338">
        <f>H84+Sheet1!E78</f>
        <v>35.561950000000003</v>
      </c>
      <c r="Q84" s="325">
        <v>33.058340000000001</v>
      </c>
      <c r="R84" s="329">
        <v>31.075859999999999</v>
      </c>
      <c r="S84" s="4">
        <v>20.66508</v>
      </c>
      <c r="T84" s="5">
        <v>22.72259</v>
      </c>
      <c r="U84" s="2">
        <v>22.41508</v>
      </c>
      <c r="V84" s="3">
        <v>24.47259</v>
      </c>
      <c r="W84" s="4">
        <v>21.066949999999999</v>
      </c>
      <c r="X84" s="5">
        <v>18.84918</v>
      </c>
      <c r="Y84" s="2">
        <v>23.66508</v>
      </c>
      <c r="Z84" s="3">
        <v>24.72259</v>
      </c>
      <c r="AA84" s="327">
        <v>35.01493</v>
      </c>
      <c r="AB84" s="328">
        <v>36.881230000000002</v>
      </c>
      <c r="AC84" s="2">
        <v>23.16508</v>
      </c>
      <c r="AD84" s="73">
        <v>25.22259</v>
      </c>
      <c r="AE84" s="337">
        <f>I84+Sheet1!B78</f>
        <v>25.353270000000002</v>
      </c>
      <c r="AF84" s="339">
        <f>J84+Sheet1!C78</f>
        <v>25.82443</v>
      </c>
      <c r="AG84" s="330">
        <v>3.9472537438233841</v>
      </c>
      <c r="AH84" s="331">
        <v>3.7964032822759934</v>
      </c>
      <c r="AI84" s="330">
        <v>3.620411077137371</v>
      </c>
      <c r="AJ84" s="331">
        <v>3.5826984617505238</v>
      </c>
      <c r="AK84" s="340">
        <v>3.5618024057095181</v>
      </c>
      <c r="AL84" s="341">
        <v>3.7285529329167417</v>
      </c>
      <c r="AM84" s="340">
        <v>3.5014824572711492</v>
      </c>
      <c r="AN84" s="331">
        <v>3.6455528207286028</v>
      </c>
      <c r="AO84" s="332">
        <v>3.6832654361154509</v>
      </c>
      <c r="AP84" s="333">
        <v>3.4569897437943649</v>
      </c>
      <c r="AQ84" s="332">
        <v>3.2307140514732788</v>
      </c>
      <c r="AR84" s="341">
        <v>3.9157815950441512</v>
      </c>
      <c r="AS84" s="340">
        <v>3.6708798182435669</v>
      </c>
      <c r="AT84" s="341">
        <v>3.9854351151808354</v>
      </c>
      <c r="AU84" s="340">
        <v>3.6916365672442986</v>
      </c>
      <c r="AV84" s="341">
        <v>3.6763127928142278</v>
      </c>
      <c r="AW84" s="340">
        <v>3.4759892689011225</v>
      </c>
      <c r="AX84" s="341">
        <v>3.6706012041630203</v>
      </c>
      <c r="AY84" s="340">
        <v>3.5966291657778604</v>
      </c>
      <c r="AZ84" s="341">
        <v>3.5583197297026841</v>
      </c>
      <c r="BA84" s="332">
        <v>3.4695606155899803</v>
      </c>
      <c r="BB84" s="333">
        <v>4.6260808207866413</v>
      </c>
      <c r="BC84" s="15"/>
      <c r="BD84" s="151"/>
      <c r="BE84" s="151"/>
      <c r="BF84" s="151"/>
      <c r="BG84" s="151"/>
      <c r="BH84" s="151"/>
      <c r="BI84" s="151"/>
      <c r="BJ84" s="266">
        <f t="shared" si="161"/>
        <v>3.7531563716998178</v>
      </c>
      <c r="BK84" s="266">
        <f t="shared" si="162"/>
        <v>3.523178028045904</v>
      </c>
      <c r="BL84" s="266">
        <f t="shared" si="163"/>
        <v>3.8954063186989853</v>
      </c>
      <c r="BM84" s="266">
        <f t="shared" si="164"/>
        <v>3.6567118353768633</v>
      </c>
      <c r="BN84" s="266">
        <f t="shared" si="165"/>
        <v>3.7071131384553926</v>
      </c>
      <c r="BO84" s="266"/>
      <c r="BP84" s="266">
        <f t="shared" si="166"/>
        <v>3.6364332076959585</v>
      </c>
      <c r="BQ84" s="292">
        <f t="shared" si="167"/>
        <v>3.7531563716998178</v>
      </c>
      <c r="BR84" s="292">
        <f t="shared" si="168"/>
        <v>3.7670705214094089</v>
      </c>
      <c r="BS84" s="292">
        <f t="shared" si="169"/>
        <v>3.6152468992289548</v>
      </c>
      <c r="BT84" s="292">
        <f t="shared" si="170"/>
        <v>3.5388860556771546</v>
      </c>
      <c r="BU84" s="292">
        <f t="shared" si="171"/>
        <v>3.5713377374627897</v>
      </c>
      <c r="BV84" s="292">
        <f t="shared" si="172"/>
        <v>3.6279984617505239</v>
      </c>
      <c r="BW84" s="169"/>
      <c r="BX84" s="148">
        <v>30.857176888888887</v>
      </c>
      <c r="BY84" s="165">
        <v>33.62794822222223</v>
      </c>
      <c r="BZ84" s="165">
        <v>23.271279777777774</v>
      </c>
      <c r="CA84" s="165">
        <v>27.928522000000001</v>
      </c>
      <c r="CB84" s="165">
        <v>32.22129288888889</v>
      </c>
      <c r="CC84" s="165">
        <v>26.875737777777779</v>
      </c>
      <c r="CD84" s="165">
        <v>25.552204222222223</v>
      </c>
      <c r="CE84" s="165">
        <v>35.802923333333332</v>
      </c>
      <c r="CF84" s="165">
        <v>32.050170444444447</v>
      </c>
      <c r="CG84" s="200"/>
      <c r="CH84" s="295"/>
      <c r="CI84" s="295"/>
      <c r="CJ84" s="295"/>
      <c r="CK84" s="295"/>
      <c r="CL84" s="295"/>
      <c r="CM84" s="295"/>
      <c r="CN84" s="177"/>
      <c r="CO84" s="171">
        <f t="shared" si="25"/>
        <v>2025</v>
      </c>
      <c r="CP84" s="173">
        <f t="shared" si="173"/>
        <v>45748</v>
      </c>
      <c r="CQ84" s="272">
        <f t="shared" si="157"/>
        <v>3.728097733419411</v>
      </c>
      <c r="CR84" s="272">
        <f t="shared" si="158"/>
        <v>3.5388860556771546</v>
      </c>
      <c r="CS84" s="272">
        <f t="shared" si="95"/>
        <v>3.6253858021996539</v>
      </c>
      <c r="CT84" s="272">
        <f t="shared" si="95"/>
        <v>3.5813580511436998</v>
      </c>
      <c r="CU84" s="272">
        <f t="shared" si="95"/>
        <v>3.6253858021996539</v>
      </c>
      <c r="CV84" s="272">
        <f t="shared" si="159"/>
        <v>3.6155190447914785</v>
      </c>
      <c r="CW84" s="272">
        <f t="shared" si="160"/>
        <v>3.6164320025617958</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7"/>
        <v>45778</v>
      </c>
      <c r="C85" s="193">
        <f t="shared" si="148"/>
        <v>45808</v>
      </c>
      <c r="D85" s="191">
        <f t="shared" si="149"/>
        <v>45778</v>
      </c>
      <c r="E85" s="325">
        <v>27.890149999999998</v>
      </c>
      <c r="F85" s="329">
        <v>23.509170000000001</v>
      </c>
      <c r="G85" s="327">
        <v>30.625060000000001</v>
      </c>
      <c r="H85" s="328">
        <v>35.842179999999999</v>
      </c>
      <c r="I85" s="325">
        <v>20.403400000000001</v>
      </c>
      <c r="J85" s="329">
        <v>15.483040000000001</v>
      </c>
      <c r="K85" s="327">
        <v>23.31298</v>
      </c>
      <c r="L85" s="328">
        <v>27.708739999999999</v>
      </c>
      <c r="M85" s="325">
        <v>24.249459999999999</v>
      </c>
      <c r="N85" s="329">
        <v>29.523230000000002</v>
      </c>
      <c r="O85" s="337">
        <f>G85+Sheet1!D79</f>
        <v>28.625060000000001</v>
      </c>
      <c r="P85" s="338">
        <f>H85+Sheet1!E79</f>
        <v>34.342179999999999</v>
      </c>
      <c r="Q85" s="325">
        <v>38.244779999999999</v>
      </c>
      <c r="R85" s="329">
        <v>36.401330000000002</v>
      </c>
      <c r="S85" s="4">
        <v>19.180109999999999</v>
      </c>
      <c r="T85" s="5">
        <v>23.425619999999999</v>
      </c>
      <c r="U85" s="2">
        <v>19.930109999999999</v>
      </c>
      <c r="V85" s="3">
        <v>26.425619999999999</v>
      </c>
      <c r="W85" s="4">
        <v>12.18088</v>
      </c>
      <c r="X85" s="5">
        <v>11.27877</v>
      </c>
      <c r="Y85" s="2">
        <v>20.680109999999999</v>
      </c>
      <c r="Z85" s="3">
        <v>27.675619999999999</v>
      </c>
      <c r="AA85" s="327">
        <v>37.951790000000003</v>
      </c>
      <c r="AB85" s="328">
        <v>39.477600000000002</v>
      </c>
      <c r="AC85" s="2">
        <v>20.680109999999999</v>
      </c>
      <c r="AD85" s="73">
        <v>26.425619999999999</v>
      </c>
      <c r="AE85" s="337">
        <f>I85+Sheet1!B79</f>
        <v>24.600250000000003</v>
      </c>
      <c r="AF85" s="339">
        <f>J85+Sheet1!C79</f>
        <v>22.063139999999997</v>
      </c>
      <c r="AG85" s="330">
        <v>3.9849663592102313</v>
      </c>
      <c r="AH85" s="331">
        <v>3.7964032822759934</v>
      </c>
      <c r="AI85" s="330">
        <v>3.620411077137371</v>
      </c>
      <c r="AJ85" s="331">
        <v>3.6078402053417555</v>
      </c>
      <c r="AK85" s="340">
        <v>3.589363727676981</v>
      </c>
      <c r="AL85" s="341">
        <v>3.7361901368530601</v>
      </c>
      <c r="AM85" s="340">
        <v>3.3768842345320662</v>
      </c>
      <c r="AN85" s="331">
        <v>3.6581236925242191</v>
      </c>
      <c r="AO85" s="332">
        <v>3.6329819489329873</v>
      </c>
      <c r="AP85" s="333">
        <v>3.4821314873855966</v>
      </c>
      <c r="AQ85" s="332">
        <v>3.2432849232688952</v>
      </c>
      <c r="AR85" s="341">
        <v>3.9011234941406197</v>
      </c>
      <c r="AS85" s="340">
        <v>3.6851950584982811</v>
      </c>
      <c r="AT85" s="341">
        <v>3.962711753023203</v>
      </c>
      <c r="AU85" s="340">
        <v>3.7040410657163516</v>
      </c>
      <c r="AV85" s="341">
        <v>3.6901221192088873</v>
      </c>
      <c r="AW85" s="340">
        <v>3.6403588060317595</v>
      </c>
      <c r="AX85" s="341">
        <v>3.6850718819805159</v>
      </c>
      <c r="AY85" s="340">
        <v>3.6201578571182726</v>
      </c>
      <c r="AZ85" s="341">
        <v>3.657357165483353</v>
      </c>
      <c r="BA85" s="332">
        <v>3.4192771284075176</v>
      </c>
      <c r="BB85" s="333">
        <v>4.6512225643778731</v>
      </c>
      <c r="BC85" s="15"/>
      <c r="BD85" s="151"/>
      <c r="BE85" s="151"/>
      <c r="BF85" s="151"/>
      <c r="BG85" s="151"/>
      <c r="BH85" s="151"/>
      <c r="BI85" s="151"/>
      <c r="BJ85" s="266">
        <f t="shared" si="161"/>
        <v>3.7020500731100592</v>
      </c>
      <c r="BK85" s="266">
        <f t="shared" si="162"/>
        <v>3.548731177340783</v>
      </c>
      <c r="BL85" s="266">
        <f t="shared" si="163"/>
        <v>3.8423631001829581</v>
      </c>
      <c r="BM85" s="266">
        <f t="shared" si="164"/>
        <v>3.6832334446348765</v>
      </c>
      <c r="BN85" s="266">
        <f t="shared" si="165"/>
        <v>3.694094448817169</v>
      </c>
      <c r="BO85" s="266"/>
      <c r="BP85" s="266">
        <f t="shared" si="166"/>
        <v>3.6619241775745266</v>
      </c>
      <c r="BQ85" s="292">
        <f t="shared" si="167"/>
        <v>3.7020500731100592</v>
      </c>
      <c r="BR85" s="292">
        <f t="shared" si="168"/>
        <v>3.7800221461039247</v>
      </c>
      <c r="BS85" s="292">
        <f t="shared" si="169"/>
        <v>3.6431910561461835</v>
      </c>
      <c r="BT85" s="292">
        <f t="shared" si="170"/>
        <v>3.4138251074295556</v>
      </c>
      <c r="BU85" s="292">
        <f t="shared" si="171"/>
        <v>3.598955046620242</v>
      </c>
      <c r="BV85" s="292">
        <f t="shared" si="172"/>
        <v>3.6531402053417557</v>
      </c>
      <c r="BW85" s="169"/>
      <c r="BX85" s="148">
        <v>25.958750215053765</v>
      </c>
      <c r="BY85" s="165">
        <v>32.925080645161287</v>
      </c>
      <c r="BZ85" s="165">
        <v>18.234209032258068</v>
      </c>
      <c r="CA85" s="165">
        <v>26.574455376344087</v>
      </c>
      <c r="CB85" s="165">
        <v>37.432076236559141</v>
      </c>
      <c r="CC85" s="165">
        <v>25.25089569892473</v>
      </c>
      <c r="CD85" s="165">
        <v>23.481739139784949</v>
      </c>
      <c r="CE85" s="165">
        <v>38.624458924731186</v>
      </c>
      <c r="CF85" s="165">
        <v>31.145510752688171</v>
      </c>
      <c r="CG85" s="200"/>
      <c r="CH85" s="295"/>
      <c r="CI85" s="295"/>
      <c r="CJ85" s="295"/>
      <c r="CK85" s="295"/>
      <c r="CL85" s="295"/>
      <c r="CM85" s="295"/>
      <c r="CN85" s="177"/>
      <c r="CO85" s="171">
        <f t="shared" si="25"/>
        <v>2025</v>
      </c>
      <c r="CP85" s="173">
        <f t="shared" si="173"/>
        <v>45778</v>
      </c>
      <c r="CQ85" s="272">
        <f t="shared" si="157"/>
        <v>3.728097733419411</v>
      </c>
      <c r="CR85" s="272">
        <f t="shared" si="158"/>
        <v>3.4138251074295556</v>
      </c>
      <c r="CS85" s="272">
        <f t="shared" si="95"/>
        <v>3.6533299591168826</v>
      </c>
      <c r="CT85" s="272">
        <f t="shared" si="95"/>
        <v>3.6089753603011521</v>
      </c>
      <c r="CU85" s="272">
        <f t="shared" si="95"/>
        <v>3.6533299591168826</v>
      </c>
      <c r="CV85" s="272">
        <f t="shared" si="159"/>
        <v>3.4881909067732852</v>
      </c>
      <c r="CW85" s="272">
        <f t="shared" si="160"/>
        <v>3.641684858720124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7"/>
        <v>45809</v>
      </c>
      <c r="C86" s="193">
        <f t="shared" si="148"/>
        <v>45838</v>
      </c>
      <c r="D86" s="191">
        <f t="shared" si="149"/>
        <v>45809</v>
      </c>
      <c r="E86" s="325">
        <v>38.71987</v>
      </c>
      <c r="F86" s="329">
        <v>31.00319</v>
      </c>
      <c r="G86" s="327">
        <v>42.010770000000001</v>
      </c>
      <c r="H86" s="328">
        <v>42.859439999999999</v>
      </c>
      <c r="I86" s="325">
        <v>30.774989999999999</v>
      </c>
      <c r="J86" s="329">
        <v>22.738250000000001</v>
      </c>
      <c r="K86" s="327">
        <v>34.357509999999998</v>
      </c>
      <c r="L86" s="328">
        <v>35.28152</v>
      </c>
      <c r="M86" s="325">
        <v>35.574010000000001</v>
      </c>
      <c r="N86" s="329">
        <v>36.88702</v>
      </c>
      <c r="O86" s="337">
        <f>G86+Sheet1!D80</f>
        <v>41.010770000000001</v>
      </c>
      <c r="P86" s="338">
        <f>H86+Sheet1!E80</f>
        <v>40.359439999999999</v>
      </c>
      <c r="Q86" s="325">
        <v>49.759410000000003</v>
      </c>
      <c r="R86" s="329">
        <v>41.536389999999997</v>
      </c>
      <c r="S86" s="4">
        <v>31.778469999999999</v>
      </c>
      <c r="T86" s="5">
        <v>32.502659999999999</v>
      </c>
      <c r="U86" s="2">
        <v>32.778469999999999</v>
      </c>
      <c r="V86" s="3">
        <v>29.502659999999999</v>
      </c>
      <c r="W86" s="4">
        <v>21.287700000000001</v>
      </c>
      <c r="X86" s="5">
        <v>16.648679999999999</v>
      </c>
      <c r="Y86" s="2">
        <v>34.778469999999999</v>
      </c>
      <c r="Z86" s="3">
        <v>31.502659999999999</v>
      </c>
      <c r="AA86" s="327">
        <v>48.931519999999999</v>
      </c>
      <c r="AB86" s="328">
        <v>43.495980000000003</v>
      </c>
      <c r="AC86" s="2">
        <v>31.278469999999999</v>
      </c>
      <c r="AD86" s="73">
        <v>29.002659999999999</v>
      </c>
      <c r="AE86" s="337">
        <f>I86+Sheet1!B80</f>
        <v>35.913690000000003</v>
      </c>
      <c r="AF86" s="339">
        <f>J86+Sheet1!C80</f>
        <v>30.406400000000001</v>
      </c>
      <c r="AG86" s="330">
        <v>4.0101081028014631</v>
      </c>
      <c r="AH86" s="331">
        <v>3.8969702566409206</v>
      </c>
      <c r="AI86" s="330">
        <v>3.6832654361154509</v>
      </c>
      <c r="AJ86" s="331">
        <v>3.6958363079110663</v>
      </c>
      <c r="AK86" s="340">
        <v>3.6773841894785453</v>
      </c>
      <c r="AL86" s="341">
        <v>3.8247551086929463</v>
      </c>
      <c r="AM86" s="340">
        <v>3.5451440073788119</v>
      </c>
      <c r="AN86" s="331">
        <v>3.7084071797066827</v>
      </c>
      <c r="AO86" s="332">
        <v>3.7084071797066827</v>
      </c>
      <c r="AP86" s="333">
        <v>3.557556718159292</v>
      </c>
      <c r="AQ86" s="332">
        <v>3.331281025838206</v>
      </c>
      <c r="AR86" s="341">
        <v>3.9902091039712171</v>
      </c>
      <c r="AS86" s="340">
        <v>3.7738272618191888</v>
      </c>
      <c r="AT86" s="341">
        <v>4.0517161654129534</v>
      </c>
      <c r="AU86" s="340">
        <v>3.7930174649890103</v>
      </c>
      <c r="AV86" s="341">
        <v>3.7785017984887608</v>
      </c>
      <c r="AW86" s="340">
        <v>3.7165026805554899</v>
      </c>
      <c r="AX86" s="341">
        <v>3.7735812335734211</v>
      </c>
      <c r="AY86" s="340">
        <v>3.7081377201994137</v>
      </c>
      <c r="AZ86" s="341">
        <v>3.7297882058269054</v>
      </c>
      <c r="BA86" s="332">
        <v>3.4947023591812121</v>
      </c>
      <c r="BB86" s="333">
        <v>4.6889351797647203</v>
      </c>
      <c r="BC86" s="15"/>
      <c r="BD86" s="151"/>
      <c r="BE86" s="151"/>
      <c r="BF86" s="151"/>
      <c r="BG86" s="151"/>
      <c r="BH86" s="151"/>
      <c r="BI86" s="151"/>
      <c r="BJ86" s="266">
        <f t="shared" si="161"/>
        <v>3.7787095209946973</v>
      </c>
      <c r="BK86" s="266">
        <f t="shared" si="162"/>
        <v>3.6253906252254211</v>
      </c>
      <c r="BL86" s="266">
        <f t="shared" si="163"/>
        <v>3.921927927956999</v>
      </c>
      <c r="BM86" s="266">
        <f t="shared" si="164"/>
        <v>3.7627982724089173</v>
      </c>
      <c r="BN86" s="266">
        <f t="shared" si="165"/>
        <v>3.7722065866465084</v>
      </c>
      <c r="BO86" s="266"/>
      <c r="BP86" s="266">
        <f t="shared" si="166"/>
        <v>3.7511425721495146</v>
      </c>
      <c r="BQ86" s="292">
        <f t="shared" si="167"/>
        <v>3.7787095209946973</v>
      </c>
      <c r="BR86" s="292">
        <f t="shared" si="168"/>
        <v>3.8318286448819854</v>
      </c>
      <c r="BS86" s="292">
        <f t="shared" si="169"/>
        <v>3.7324341483103978</v>
      </c>
      <c r="BT86" s="292">
        <f t="shared" si="170"/>
        <v>3.5827097534666383</v>
      </c>
      <c r="BU86" s="292">
        <f t="shared" si="171"/>
        <v>3.6871543103792619</v>
      </c>
      <c r="BV86" s="292">
        <f t="shared" si="172"/>
        <v>3.7411363079110664</v>
      </c>
      <c r="BW86" s="169"/>
      <c r="BX86" s="148">
        <v>35.290234444444451</v>
      </c>
      <c r="BY86" s="165">
        <v>42.387956666666668</v>
      </c>
      <c r="BZ86" s="165">
        <v>27.203105555555556</v>
      </c>
      <c r="CA86" s="165">
        <v>36.15757</v>
      </c>
      <c r="CB86" s="165">
        <v>46.104734444444439</v>
      </c>
      <c r="CC86" s="165">
        <v>34.768181111111112</v>
      </c>
      <c r="CD86" s="165">
        <v>33.466005555555554</v>
      </c>
      <c r="CE86" s="165">
        <v>46.515724444444444</v>
      </c>
      <c r="CF86" s="165">
        <v>40.721290000000003</v>
      </c>
      <c r="CG86" s="200"/>
      <c r="CH86" s="295"/>
      <c r="CI86" s="295"/>
      <c r="CJ86" s="295"/>
      <c r="CK86" s="295"/>
      <c r="CL86" s="295"/>
      <c r="CM86" s="295"/>
      <c r="CN86" s="177"/>
      <c r="CO86" s="171">
        <f t="shared" si="25"/>
        <v>2025</v>
      </c>
      <c r="CP86" s="173">
        <f t="shared" si="173"/>
        <v>45809</v>
      </c>
      <c r="CQ86" s="272">
        <f t="shared" si="157"/>
        <v>3.7924779024023874</v>
      </c>
      <c r="CR86" s="272">
        <f t="shared" si="158"/>
        <v>3.5827097534666383</v>
      </c>
      <c r="CS86" s="272">
        <f t="shared" si="95"/>
        <v>3.7425730512810964</v>
      </c>
      <c r="CT86" s="272">
        <f t="shared" si="95"/>
        <v>3.6971746240601719</v>
      </c>
      <c r="CU86" s="272">
        <f t="shared" si="95"/>
        <v>3.7425730512810964</v>
      </c>
      <c r="CV86" s="272">
        <f t="shared" si="159"/>
        <v>3.6601372083253065</v>
      </c>
      <c r="CW86" s="272">
        <f t="shared" si="160"/>
        <v>3.730069855274273</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7"/>
        <v>45839</v>
      </c>
      <c r="C87" s="193">
        <f t="shared" si="148"/>
        <v>45869</v>
      </c>
      <c r="D87" s="191">
        <f t="shared" si="149"/>
        <v>45839</v>
      </c>
      <c r="E87" s="325">
        <v>73.625559999999993</v>
      </c>
      <c r="F87" s="329">
        <v>40.223770000000002</v>
      </c>
      <c r="G87" s="327">
        <v>77.841970000000003</v>
      </c>
      <c r="H87" s="328">
        <v>51.39058</v>
      </c>
      <c r="I87" s="325">
        <v>64.447190000000006</v>
      </c>
      <c r="J87" s="329">
        <v>31.57818</v>
      </c>
      <c r="K87" s="327">
        <v>69.464190000000002</v>
      </c>
      <c r="L87" s="328">
        <v>43.553449999999998</v>
      </c>
      <c r="M87" s="325">
        <v>72.312129999999996</v>
      </c>
      <c r="N87" s="329">
        <v>44.948059999999998</v>
      </c>
      <c r="O87" s="337">
        <f>G87+Sheet1!D81</f>
        <v>82.341970000000003</v>
      </c>
      <c r="P87" s="338">
        <f>H87+Sheet1!E81</f>
        <v>52.39058</v>
      </c>
      <c r="Q87" s="325">
        <v>84.055480000000003</v>
      </c>
      <c r="R87" s="329">
        <v>49.10962</v>
      </c>
      <c r="S87" s="4">
        <v>80.502089999999995</v>
      </c>
      <c r="T87" s="5">
        <v>40.65549</v>
      </c>
      <c r="U87" s="2">
        <v>83.002089999999995</v>
      </c>
      <c r="V87" s="3">
        <v>40.65549</v>
      </c>
      <c r="W87" s="4">
        <v>66.229230000000001</v>
      </c>
      <c r="X87" s="5">
        <v>24.78435</v>
      </c>
      <c r="Y87" s="2">
        <v>81.502089999999995</v>
      </c>
      <c r="Z87" s="3">
        <v>40.65549</v>
      </c>
      <c r="AA87" s="327">
        <v>82.065790000000007</v>
      </c>
      <c r="AB87" s="328">
        <v>50.537759999999999</v>
      </c>
      <c r="AC87" s="2">
        <v>79.502089999999995</v>
      </c>
      <c r="AD87" s="73">
        <v>39.15549</v>
      </c>
      <c r="AE87" s="337">
        <f>I87+Sheet1!B81</f>
        <v>68.466090000000008</v>
      </c>
      <c r="AF87" s="339">
        <f>J87+Sheet1!C81</f>
        <v>39.078029999999998</v>
      </c>
      <c r="AG87" s="330">
        <v>4.135816820757622</v>
      </c>
      <c r="AH87" s="331">
        <v>4.1483876925532375</v>
      </c>
      <c r="AI87" s="330">
        <v>3.8089741540716089</v>
      </c>
      <c r="AJ87" s="331">
        <v>3.8341158976628407</v>
      </c>
      <c r="AK87" s="340">
        <v>3.8157421273472139</v>
      </c>
      <c r="AL87" s="341">
        <v>3.9666520275395598</v>
      </c>
      <c r="AM87" s="340">
        <v>3.5860699984018822</v>
      </c>
      <c r="AN87" s="331">
        <v>3.8089741540716089</v>
      </c>
      <c r="AO87" s="332">
        <v>3.7461197950935299</v>
      </c>
      <c r="AP87" s="333">
        <v>3.5952693335461392</v>
      </c>
      <c r="AQ87" s="332">
        <v>3.3689936412250541</v>
      </c>
      <c r="AR87" s="341">
        <v>4.1360581898496367</v>
      </c>
      <c r="AS87" s="340">
        <v>3.9156954378642221</v>
      </c>
      <c r="AT87" s="341">
        <v>4.1973040909017252</v>
      </c>
      <c r="AU87" s="340">
        <v>3.9367640278261407</v>
      </c>
      <c r="AV87" s="341">
        <v>3.9191252083231389</v>
      </c>
      <c r="AW87" s="340">
        <v>3.7537612754825003</v>
      </c>
      <c r="AX87" s="341">
        <v>3.9154504542600135</v>
      </c>
      <c r="AY87" s="340">
        <v>3.8463650778732581</v>
      </c>
      <c r="AZ87" s="341">
        <v>3.7448193739288955</v>
      </c>
      <c r="BA87" s="332">
        <v>3.5324149745680602</v>
      </c>
      <c r="BB87" s="333">
        <v>4.8146438977208792</v>
      </c>
      <c r="BC87" s="15"/>
      <c r="BD87" s="151"/>
      <c r="BE87" s="151"/>
      <c r="BF87" s="151"/>
      <c r="BG87" s="151"/>
      <c r="BH87" s="151"/>
      <c r="BI87" s="151"/>
      <c r="BJ87" s="266">
        <f t="shared" si="161"/>
        <v>3.8170392449370159</v>
      </c>
      <c r="BK87" s="266">
        <f t="shared" si="162"/>
        <v>3.6637203491677397</v>
      </c>
      <c r="BL87" s="266">
        <f t="shared" si="163"/>
        <v>3.9617103418440189</v>
      </c>
      <c r="BM87" s="266">
        <f t="shared" si="164"/>
        <v>3.8025806862959373</v>
      </c>
      <c r="BN87" s="266">
        <f t="shared" si="165"/>
        <v>3.8112626555611779</v>
      </c>
      <c r="BO87" s="266"/>
      <c r="BP87" s="266">
        <f t="shared" si="166"/>
        <v>3.8913429064816394</v>
      </c>
      <c r="BQ87" s="292">
        <f t="shared" si="167"/>
        <v>3.8170392449370159</v>
      </c>
      <c r="BR87" s="292">
        <f t="shared" si="168"/>
        <v>3.9354416424381062</v>
      </c>
      <c r="BS87" s="292">
        <f t="shared" si="169"/>
        <v>3.8727139190380351</v>
      </c>
      <c r="BT87" s="292">
        <f t="shared" si="170"/>
        <v>3.623787733014034</v>
      </c>
      <c r="BU87" s="292">
        <f t="shared" si="171"/>
        <v>3.8257933041480481</v>
      </c>
      <c r="BV87" s="292">
        <f t="shared" si="172"/>
        <v>3.8794158976628408</v>
      </c>
      <c r="BW87" s="169"/>
      <c r="BX87" s="148">
        <v>58.90003967741935</v>
      </c>
      <c r="BY87" s="165">
        <v>66.180604516129037</v>
      </c>
      <c r="BZ87" s="165">
        <v>49.956551182795707</v>
      </c>
      <c r="CA87" s="165">
        <v>60.248400215053763</v>
      </c>
      <c r="CB87" s="165">
        <v>68.649240645161299</v>
      </c>
      <c r="CC87" s="165">
        <v>58.041175591397845</v>
      </c>
      <c r="CD87" s="165">
        <v>55.510063548387102</v>
      </c>
      <c r="CE87" s="165">
        <v>68.1663359139785</v>
      </c>
      <c r="CF87" s="165">
        <v>69.137593763440861</v>
      </c>
      <c r="CG87" s="200"/>
      <c r="CH87" s="295"/>
      <c r="CI87" s="295"/>
      <c r="CJ87" s="295"/>
      <c r="CK87" s="295"/>
      <c r="CL87" s="295"/>
      <c r="CM87" s="295"/>
      <c r="CN87" s="177"/>
      <c r="CO87" s="171">
        <f t="shared" si="25"/>
        <v>2025</v>
      </c>
      <c r="CP87" s="173">
        <f t="shared" si="173"/>
        <v>45839</v>
      </c>
      <c r="CQ87" s="272">
        <f t="shared" si="157"/>
        <v>3.9212382403683383</v>
      </c>
      <c r="CR87" s="272">
        <f t="shared" si="158"/>
        <v>3.623787733014034</v>
      </c>
      <c r="CS87" s="272">
        <f t="shared" si="95"/>
        <v>3.8828528220087337</v>
      </c>
      <c r="CT87" s="272">
        <f t="shared" si="95"/>
        <v>3.8358136178289581</v>
      </c>
      <c r="CU87" s="272">
        <f t="shared" si="95"/>
        <v>3.8828528220087337</v>
      </c>
      <c r="CV87" s="272">
        <f t="shared" si="159"/>
        <v>3.701959877372754</v>
      </c>
      <c r="CW87" s="272">
        <f t="shared" si="160"/>
        <v>3.8689605641450791</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7"/>
        <v>45870</v>
      </c>
      <c r="C88" s="193">
        <f t="shared" si="148"/>
        <v>45900</v>
      </c>
      <c r="D88" s="191">
        <f t="shared" si="149"/>
        <v>45870</v>
      </c>
      <c r="E88" s="325">
        <v>86.462220000000002</v>
      </c>
      <c r="F88" s="329">
        <v>47.222799999999999</v>
      </c>
      <c r="G88" s="327">
        <v>87.292820000000006</v>
      </c>
      <c r="H88" s="328">
        <v>56.626890000000003</v>
      </c>
      <c r="I88" s="325">
        <v>76.997630000000001</v>
      </c>
      <c r="J88" s="329">
        <v>38.385530000000003</v>
      </c>
      <c r="K88" s="327">
        <v>80.671440000000004</v>
      </c>
      <c r="L88" s="328">
        <v>48.978319999999997</v>
      </c>
      <c r="M88" s="325">
        <v>83.966419999999999</v>
      </c>
      <c r="N88" s="329">
        <v>50.643659999999997</v>
      </c>
      <c r="O88" s="337">
        <f>G88+Sheet1!D82</f>
        <v>91.292820000000006</v>
      </c>
      <c r="P88" s="338">
        <f>H88+Sheet1!E82</f>
        <v>57.126890000000003</v>
      </c>
      <c r="Q88" s="325">
        <v>87.637370000000004</v>
      </c>
      <c r="R88" s="329">
        <v>52.199280000000002</v>
      </c>
      <c r="S88" s="4">
        <v>91.559520000000006</v>
      </c>
      <c r="T88" s="5">
        <v>44.05762</v>
      </c>
      <c r="U88" s="2">
        <v>93.559520000000006</v>
      </c>
      <c r="V88" s="3">
        <v>44.55762</v>
      </c>
      <c r="W88" s="4">
        <v>82.827699999999993</v>
      </c>
      <c r="X88" s="5">
        <v>32.006929999999997</v>
      </c>
      <c r="Y88" s="2">
        <v>91.559520000000006</v>
      </c>
      <c r="Z88" s="3">
        <v>45.05762</v>
      </c>
      <c r="AA88" s="327">
        <v>85.801720000000003</v>
      </c>
      <c r="AB88" s="328">
        <v>53.469810000000003</v>
      </c>
      <c r="AC88" s="2">
        <v>90.559520000000006</v>
      </c>
      <c r="AD88" s="73">
        <v>43.55762</v>
      </c>
      <c r="AE88" s="337">
        <f>I88+Sheet1!B82</f>
        <v>79.866579999999999</v>
      </c>
      <c r="AF88" s="339">
        <f>J88+Sheet1!C82</f>
        <v>45.008879999999998</v>
      </c>
      <c r="AG88" s="330">
        <v>4.198671179735701</v>
      </c>
      <c r="AH88" s="331">
        <v>4.2489546669181646</v>
      </c>
      <c r="AI88" s="330">
        <v>3.8969702566409206</v>
      </c>
      <c r="AJ88" s="331">
        <v>3.8969702566409206</v>
      </c>
      <c r="AK88" s="340">
        <v>3.8786631617929359</v>
      </c>
      <c r="AL88" s="341">
        <v>4.0292695287423541</v>
      </c>
      <c r="AM88" s="340">
        <v>3.6467732937184687</v>
      </c>
      <c r="AN88" s="331">
        <v>3.8718285130496888</v>
      </c>
      <c r="AO88" s="332">
        <v>3.8215450258672252</v>
      </c>
      <c r="AP88" s="333">
        <v>3.6329819489329873</v>
      </c>
      <c r="AQ88" s="332">
        <v>3.3941353848162858</v>
      </c>
      <c r="AR88" s="341">
        <v>4.1983050378387414</v>
      </c>
      <c r="AS88" s="340">
        <v>3.9783758050649576</v>
      </c>
      <c r="AT88" s="341">
        <v>4.2593286873320224</v>
      </c>
      <c r="AU88" s="340">
        <v>3.9996120350886191</v>
      </c>
      <c r="AV88" s="341">
        <v>3.9817931294365816</v>
      </c>
      <c r="AW88" s="340">
        <v>3.7732142954685468</v>
      </c>
      <c r="AX88" s="341">
        <v>3.9781317104669842</v>
      </c>
      <c r="AY88" s="340">
        <v>3.9091749865395768</v>
      </c>
      <c r="AZ88" s="341">
        <v>3.8078757283807305</v>
      </c>
      <c r="BA88" s="332">
        <v>3.6078402053417555</v>
      </c>
      <c r="BB88" s="333">
        <v>4.8900691284945745</v>
      </c>
      <c r="BC88" s="15"/>
      <c r="BD88" s="151"/>
      <c r="BE88" s="151"/>
      <c r="BF88" s="151"/>
      <c r="BG88" s="151"/>
      <c r="BH88" s="151"/>
      <c r="BI88" s="151"/>
      <c r="BJ88" s="266">
        <f t="shared" si="161"/>
        <v>3.8936986928216539</v>
      </c>
      <c r="BK88" s="266">
        <f t="shared" si="162"/>
        <v>3.7020500731100592</v>
      </c>
      <c r="BL88" s="266">
        <f t="shared" si="163"/>
        <v>4.0412751696180598</v>
      </c>
      <c r="BM88" s="266">
        <f t="shared" si="164"/>
        <v>3.8423631001829581</v>
      </c>
      <c r="BN88" s="266">
        <f t="shared" si="165"/>
        <v>3.8698467589331829</v>
      </c>
      <c r="BO88" s="266"/>
      <c r="BP88" s="266">
        <f t="shared" si="166"/>
        <v>3.9550703311780602</v>
      </c>
      <c r="BQ88" s="292">
        <f t="shared" si="167"/>
        <v>3.8936986928216539</v>
      </c>
      <c r="BR88" s="292">
        <f t="shared" si="168"/>
        <v>4.0001997659106836</v>
      </c>
      <c r="BS88" s="292">
        <f t="shared" si="169"/>
        <v>3.9365089453441509</v>
      </c>
      <c r="BT88" s="292">
        <f t="shared" si="170"/>
        <v>3.6847164646376278</v>
      </c>
      <c r="BU88" s="292">
        <f t="shared" si="171"/>
        <v>3.8888421543753937</v>
      </c>
      <c r="BV88" s="292">
        <f t="shared" si="172"/>
        <v>3.9422702566409207</v>
      </c>
      <c r="BW88" s="169"/>
      <c r="BX88" s="148">
        <v>69.163120860215045</v>
      </c>
      <c r="BY88" s="165">
        <v>73.773431505376351</v>
      </c>
      <c r="BZ88" s="165">
        <v>59.975091290322574</v>
      </c>
      <c r="CA88" s="165">
        <v>69.275740860215038</v>
      </c>
      <c r="CB88" s="165">
        <v>72.014126021505376</v>
      </c>
      <c r="CC88" s="165">
        <v>66.69920430107527</v>
      </c>
      <c r="CD88" s="165">
        <v>64.499206881720426</v>
      </c>
      <c r="CE88" s="165">
        <v>71.547867204301085</v>
      </c>
      <c r="CF88" s="165">
        <v>76.230420752688175</v>
      </c>
      <c r="CG88" s="200"/>
      <c r="CH88" s="295"/>
      <c r="CI88" s="295"/>
      <c r="CJ88" s="295"/>
      <c r="CK88" s="295"/>
      <c r="CL88" s="295"/>
      <c r="CM88" s="295"/>
      <c r="CN88" s="177"/>
      <c r="CO88" s="171">
        <f t="shared" si="25"/>
        <v>2025</v>
      </c>
      <c r="CP88" s="173">
        <f t="shared" si="173"/>
        <v>45870</v>
      </c>
      <c r="CQ88" s="272">
        <f t="shared" si="157"/>
        <v>4.0113704769445047</v>
      </c>
      <c r="CR88" s="272">
        <f t="shared" si="158"/>
        <v>3.6847164646376278</v>
      </c>
      <c r="CS88" s="272">
        <f t="shared" si="95"/>
        <v>3.9466478483148495</v>
      </c>
      <c r="CT88" s="272">
        <f t="shared" si="95"/>
        <v>3.8988624680563038</v>
      </c>
      <c r="CU88" s="272">
        <f t="shared" si="95"/>
        <v>3.9466478483148495</v>
      </c>
      <c r="CV88" s="272">
        <f t="shared" si="159"/>
        <v>3.7639931664062178</v>
      </c>
      <c r="CW88" s="272">
        <f t="shared" si="160"/>
        <v>3.9320927045409007</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7"/>
        <v>45901</v>
      </c>
      <c r="C89" s="193">
        <f t="shared" si="148"/>
        <v>45930</v>
      </c>
      <c r="D89" s="191">
        <f t="shared" si="149"/>
        <v>45901</v>
      </c>
      <c r="E89" s="325">
        <v>57.582259999999998</v>
      </c>
      <c r="F89" s="329">
        <v>45.0503</v>
      </c>
      <c r="G89" s="327">
        <v>62.33399</v>
      </c>
      <c r="H89" s="328">
        <v>51.223419999999997</v>
      </c>
      <c r="I89" s="325">
        <v>48.152940000000001</v>
      </c>
      <c r="J89" s="329">
        <v>36.026940000000003</v>
      </c>
      <c r="K89" s="327">
        <v>64.655640000000005</v>
      </c>
      <c r="L89" s="328">
        <v>53.895339999999997</v>
      </c>
      <c r="M89" s="325">
        <v>61.320540000000001</v>
      </c>
      <c r="N89" s="329">
        <v>52.701369999999997</v>
      </c>
      <c r="O89" s="337">
        <f>G89+Sheet1!D83</f>
        <v>64.33399</v>
      </c>
      <c r="P89" s="338">
        <f>H89+Sheet1!E83</f>
        <v>49.223419999999997</v>
      </c>
      <c r="Q89" s="325">
        <v>53.239600000000003</v>
      </c>
      <c r="R89" s="329">
        <v>41.863410000000002</v>
      </c>
      <c r="S89" s="4">
        <v>42.302509999999998</v>
      </c>
      <c r="T89" s="5">
        <v>34.408619999999999</v>
      </c>
      <c r="U89" s="2">
        <v>47.302509999999998</v>
      </c>
      <c r="V89" s="3">
        <v>35.408619999999999</v>
      </c>
      <c r="W89" s="4">
        <v>34.287559999999999</v>
      </c>
      <c r="X89" s="5">
        <v>25.923870000000001</v>
      </c>
      <c r="Y89" s="2">
        <v>46.802509999999998</v>
      </c>
      <c r="Z89" s="3">
        <v>37.408619999999999</v>
      </c>
      <c r="AA89" s="327">
        <v>54.289960000000001</v>
      </c>
      <c r="AB89" s="328">
        <v>44.964399999999998</v>
      </c>
      <c r="AC89" s="2">
        <v>45.302509999999998</v>
      </c>
      <c r="AD89" s="73">
        <v>33.908619999999999</v>
      </c>
      <c r="AE89" s="337">
        <f>I89+Sheet1!B83</f>
        <v>51.72739</v>
      </c>
      <c r="AF89" s="339">
        <f>J89+Sheet1!C83</f>
        <v>42.253590000000003</v>
      </c>
      <c r="AG89" s="330">
        <v>4.0855333335751585</v>
      </c>
      <c r="AH89" s="331">
        <v>4.1483876925532375</v>
      </c>
      <c r="AI89" s="330">
        <v>3.8215450258672252</v>
      </c>
      <c r="AJ89" s="331">
        <v>3.8592576412540724</v>
      </c>
      <c r="AK89" s="340">
        <v>3.8409840642412845</v>
      </c>
      <c r="AL89" s="341">
        <v>3.9907055718993933</v>
      </c>
      <c r="AM89" s="340">
        <v>3.6308379285942225</v>
      </c>
      <c r="AN89" s="331">
        <v>3.8592576412540724</v>
      </c>
      <c r="AO89" s="332">
        <v>3.7084071797066827</v>
      </c>
      <c r="AP89" s="333">
        <v>3.4318480002031331</v>
      </c>
      <c r="AQ89" s="332">
        <v>3.1930014360864316</v>
      </c>
      <c r="AR89" s="341">
        <v>4.1588224804170446</v>
      </c>
      <c r="AS89" s="340">
        <v>3.9400268516505954</v>
      </c>
      <c r="AT89" s="341">
        <v>4.2197344037930042</v>
      </c>
      <c r="AU89" s="340">
        <v>3.9608587294451736</v>
      </c>
      <c r="AV89" s="341">
        <v>3.9435597432064005</v>
      </c>
      <c r="AW89" s="340">
        <v>3.5517742520522266</v>
      </c>
      <c r="AX89" s="341">
        <v>3.9397832039570915</v>
      </c>
      <c r="AY89" s="340">
        <v>3.8714400259292647</v>
      </c>
      <c r="AZ89" s="341">
        <v>3.7090488382089553</v>
      </c>
      <c r="BA89" s="332">
        <v>3.5072732309768284</v>
      </c>
      <c r="BB89" s="333">
        <v>4.8649273849033428</v>
      </c>
      <c r="BC89" s="15"/>
      <c r="BD89" s="151"/>
      <c r="BE89" s="151"/>
      <c r="BF89" s="151"/>
      <c r="BG89" s="151"/>
      <c r="BH89" s="151"/>
      <c r="BI89" s="151"/>
      <c r="BJ89" s="266">
        <f t="shared" si="161"/>
        <v>3.7787095209946973</v>
      </c>
      <c r="BK89" s="266">
        <f t="shared" si="162"/>
        <v>3.4976248787510245</v>
      </c>
      <c r="BL89" s="266">
        <f t="shared" si="163"/>
        <v>3.921927927956999</v>
      </c>
      <c r="BM89" s="266">
        <f t="shared" si="164"/>
        <v>3.6301902261188497</v>
      </c>
      <c r="BN89" s="266">
        <f t="shared" si="165"/>
        <v>3.7071131384553926</v>
      </c>
      <c r="BO89" s="266"/>
      <c r="BP89" s="266">
        <f t="shared" si="166"/>
        <v>3.9168338763602075</v>
      </c>
      <c r="BQ89" s="292">
        <f t="shared" si="167"/>
        <v>3.7787095209946973</v>
      </c>
      <c r="BR89" s="292">
        <f t="shared" si="168"/>
        <v>3.9872481412161673</v>
      </c>
      <c r="BS89" s="292">
        <f t="shared" si="169"/>
        <v>3.8983064739341828</v>
      </c>
      <c r="BT89" s="292">
        <f t="shared" si="170"/>
        <v>3.6687219196971017</v>
      </c>
      <c r="BU89" s="292">
        <f t="shared" si="171"/>
        <v>3.8510865167072796</v>
      </c>
      <c r="BV89" s="292">
        <f t="shared" si="172"/>
        <v>3.9045576412540726</v>
      </c>
      <c r="BW89" s="169"/>
      <c r="BX89" s="148">
        <v>52.012499999999996</v>
      </c>
      <c r="BY89" s="165">
        <v>57.395958888888892</v>
      </c>
      <c r="BZ89" s="165">
        <v>42.763606666666668</v>
      </c>
      <c r="CA89" s="165">
        <v>57.489797777777788</v>
      </c>
      <c r="CB89" s="165">
        <v>48.183515555555559</v>
      </c>
      <c r="CC89" s="165">
        <v>59.873284444444444</v>
      </c>
      <c r="CD89" s="165">
        <v>47.516812222222228</v>
      </c>
      <c r="CE89" s="165">
        <v>50.145266666666664</v>
      </c>
      <c r="CF89" s="165">
        <v>57.618181111111113</v>
      </c>
      <c r="CG89" s="200"/>
      <c r="CH89" s="295"/>
      <c r="CI89" s="295"/>
      <c r="CJ89" s="295"/>
      <c r="CK89" s="295"/>
      <c r="CL89" s="295"/>
      <c r="CM89" s="295"/>
      <c r="CN89" s="177"/>
      <c r="CO89" s="171">
        <f t="shared" si="25"/>
        <v>2025</v>
      </c>
      <c r="CP89" s="173">
        <f t="shared" si="173"/>
        <v>45901</v>
      </c>
      <c r="CQ89" s="272">
        <f t="shared" si="157"/>
        <v>3.934114274164934</v>
      </c>
      <c r="CR89" s="272">
        <f t="shared" si="158"/>
        <v>3.6687219196971017</v>
      </c>
      <c r="CS89" s="272">
        <f t="shared" si="95"/>
        <v>3.9084453769048815</v>
      </c>
      <c r="CT89" s="272">
        <f t="shared" si="95"/>
        <v>3.8611068303881892</v>
      </c>
      <c r="CU89" s="272">
        <f t="shared" si="95"/>
        <v>3.9084453769048815</v>
      </c>
      <c r="CV89" s="272">
        <f t="shared" si="159"/>
        <v>3.7477086614967119</v>
      </c>
      <c r="CW89" s="272">
        <f t="shared" si="160"/>
        <v>3.8942134203034073</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7"/>
        <v>45931</v>
      </c>
      <c r="C90" s="193">
        <f t="shared" si="148"/>
        <v>45961</v>
      </c>
      <c r="D90" s="191">
        <f t="shared" si="149"/>
        <v>45931</v>
      </c>
      <c r="E90" s="325">
        <v>61.58878</v>
      </c>
      <c r="F90" s="329">
        <v>47.876579999999997</v>
      </c>
      <c r="G90" s="327">
        <v>50.591549999999998</v>
      </c>
      <c r="H90" s="328">
        <v>46.521819999999998</v>
      </c>
      <c r="I90" s="325">
        <v>52.316339999999997</v>
      </c>
      <c r="J90" s="329">
        <v>38.823349999999998</v>
      </c>
      <c r="K90" s="327">
        <v>59.621609999999997</v>
      </c>
      <c r="L90" s="328">
        <v>54.405999999999999</v>
      </c>
      <c r="M90" s="325">
        <v>59.640740000000001</v>
      </c>
      <c r="N90" s="329">
        <v>54.191279999999999</v>
      </c>
      <c r="O90" s="337">
        <f>G90+Sheet1!D84</f>
        <v>48.841549999999998</v>
      </c>
      <c r="P90" s="338">
        <f>H90+Sheet1!E84</f>
        <v>44.521819999999998</v>
      </c>
      <c r="Q90" s="325">
        <v>42.843960000000003</v>
      </c>
      <c r="R90" s="329">
        <v>38.866849999999999</v>
      </c>
      <c r="S90" s="4">
        <v>35.057209999999998</v>
      </c>
      <c r="T90" s="5">
        <v>29.296890000000001</v>
      </c>
      <c r="U90" s="2">
        <v>35.557209999999998</v>
      </c>
      <c r="V90" s="3">
        <v>31.046890000000001</v>
      </c>
      <c r="W90" s="4">
        <v>37.5473</v>
      </c>
      <c r="X90" s="5">
        <v>29.17717</v>
      </c>
      <c r="Y90" s="2">
        <v>38.057209999999998</v>
      </c>
      <c r="Z90" s="3">
        <v>32.796889999999998</v>
      </c>
      <c r="AA90" s="327">
        <v>45.162460000000003</v>
      </c>
      <c r="AB90" s="328">
        <v>42.619</v>
      </c>
      <c r="AC90" s="2">
        <v>37.057209999999998</v>
      </c>
      <c r="AD90" s="73">
        <v>30.796890000000001</v>
      </c>
      <c r="AE90" s="337">
        <f>I90+Sheet1!B84</f>
        <v>57.529239999999994</v>
      </c>
      <c r="AF90" s="339">
        <f>J90+Sheet1!C84</f>
        <v>42.411450000000002</v>
      </c>
      <c r="AG90" s="330">
        <v>4.0855333335751585</v>
      </c>
      <c r="AH90" s="331">
        <v>4.0603915899839267</v>
      </c>
      <c r="AI90" s="330">
        <v>3.8089741540716089</v>
      </c>
      <c r="AJ90" s="331">
        <v>3.8341158976628407</v>
      </c>
      <c r="AK90" s="340">
        <v>3.8158157931460419</v>
      </c>
      <c r="AL90" s="341">
        <v>3.9642906411256673</v>
      </c>
      <c r="AM90" s="340">
        <v>3.699915131206319</v>
      </c>
      <c r="AN90" s="331">
        <v>3.8718285130496888</v>
      </c>
      <c r="AO90" s="332">
        <v>3.7461197950935299</v>
      </c>
      <c r="AP90" s="333">
        <v>3.4318480002031331</v>
      </c>
      <c r="AQ90" s="332">
        <v>3.1930014360864316</v>
      </c>
      <c r="AR90" s="341">
        <v>4.130821592228533</v>
      </c>
      <c r="AS90" s="340">
        <v>3.9135383512657467</v>
      </c>
      <c r="AT90" s="341">
        <v>4.1918219406178618</v>
      </c>
      <c r="AU90" s="340">
        <v>3.9336684662342241</v>
      </c>
      <c r="AV90" s="341">
        <v>3.9175643742594422</v>
      </c>
      <c r="AW90" s="340">
        <v>3.5532702936783735</v>
      </c>
      <c r="AX90" s="341">
        <v>3.913294349872189</v>
      </c>
      <c r="AY90" s="340">
        <v>3.8463159673407064</v>
      </c>
      <c r="AZ90" s="341">
        <v>3.7604274768085322</v>
      </c>
      <c r="BA90" s="332">
        <v>3.5324149745680602</v>
      </c>
      <c r="BB90" s="333">
        <v>4.8523565131077264</v>
      </c>
      <c r="BC90" s="15"/>
      <c r="BD90" s="151"/>
      <c r="BE90" s="151"/>
      <c r="BF90" s="151"/>
      <c r="BG90" s="151"/>
      <c r="BH90" s="151"/>
      <c r="BI90" s="151"/>
      <c r="BJ90" s="266">
        <f t="shared" si="161"/>
        <v>3.8170392449370159</v>
      </c>
      <c r="BK90" s="266">
        <f t="shared" si="162"/>
        <v>3.4976248787510245</v>
      </c>
      <c r="BL90" s="266">
        <f t="shared" si="163"/>
        <v>3.9617103418440189</v>
      </c>
      <c r="BM90" s="266">
        <f t="shared" si="164"/>
        <v>3.6301902261188497</v>
      </c>
      <c r="BN90" s="266">
        <f t="shared" si="165"/>
        <v>3.7266411729127267</v>
      </c>
      <c r="BO90" s="266"/>
      <c r="BP90" s="266">
        <f t="shared" si="166"/>
        <v>3.8913429064816394</v>
      </c>
      <c r="BQ90" s="292">
        <f t="shared" si="167"/>
        <v>3.8170392449370159</v>
      </c>
      <c r="BR90" s="292">
        <f t="shared" si="168"/>
        <v>4.0001997659106836</v>
      </c>
      <c r="BS90" s="292">
        <f t="shared" si="169"/>
        <v>3.8727886080766929</v>
      </c>
      <c r="BT90" s="292">
        <f t="shared" si="170"/>
        <v>3.7380556571377284</v>
      </c>
      <c r="BU90" s="292">
        <f t="shared" si="171"/>
        <v>3.8258671195892293</v>
      </c>
      <c r="BV90" s="292">
        <f t="shared" si="172"/>
        <v>3.8794158976628408</v>
      </c>
      <c r="BW90" s="169"/>
      <c r="BX90" s="148">
        <v>55.838502580645155</v>
      </c>
      <c r="BY90" s="165">
        <v>48.884889032258059</v>
      </c>
      <c r="BZ90" s="165">
        <v>46.657989354838705</v>
      </c>
      <c r="CA90" s="165">
        <v>57.355482580645166</v>
      </c>
      <c r="CB90" s="165">
        <v>41.176139677419357</v>
      </c>
      <c r="CC90" s="165">
        <v>57.434418709677416</v>
      </c>
      <c r="CD90" s="165">
        <v>51.189521612903221</v>
      </c>
      <c r="CE90" s="165">
        <v>44.095847741935486</v>
      </c>
      <c r="CF90" s="165">
        <v>47.030050322580642</v>
      </c>
      <c r="CG90" s="200"/>
      <c r="CH90" s="295"/>
      <c r="CI90" s="295"/>
      <c r="CJ90" s="295"/>
      <c r="CK90" s="295"/>
      <c r="CL90" s="295"/>
      <c r="CM90" s="295"/>
      <c r="CN90" s="177"/>
      <c r="CO90" s="171">
        <f t="shared" si="25"/>
        <v>2025</v>
      </c>
      <c r="CP90" s="173">
        <f t="shared" si="173"/>
        <v>45931</v>
      </c>
      <c r="CQ90" s="272">
        <f t="shared" si="157"/>
        <v>3.9212382403683383</v>
      </c>
      <c r="CR90" s="272">
        <f t="shared" si="158"/>
        <v>3.7380556571377284</v>
      </c>
      <c r="CS90" s="272">
        <f t="shared" si="95"/>
        <v>3.8829275110473915</v>
      </c>
      <c r="CT90" s="272">
        <f t="shared" si="95"/>
        <v>3.8358874332701394</v>
      </c>
      <c r="CU90" s="272">
        <f t="shared" si="95"/>
        <v>3.8829275110473915</v>
      </c>
      <c r="CV90" s="272">
        <f t="shared" si="159"/>
        <v>3.8182993279986093</v>
      </c>
      <c r="CW90" s="272">
        <f t="shared" si="160"/>
        <v>3.8689605641450791</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7"/>
        <v>45962</v>
      </c>
      <c r="C91" s="193">
        <f t="shared" si="148"/>
        <v>45991</v>
      </c>
      <c r="D91" s="191">
        <f t="shared" si="149"/>
        <v>45962</v>
      </c>
      <c r="E91" s="325">
        <v>61.675139999999999</v>
      </c>
      <c r="F91" s="329">
        <v>51.149970000000003</v>
      </c>
      <c r="G91" s="327">
        <v>51.82938</v>
      </c>
      <c r="H91" s="328">
        <v>48.945630000000001</v>
      </c>
      <c r="I91" s="325">
        <v>52.322560000000003</v>
      </c>
      <c r="J91" s="329">
        <v>42.071379999999998</v>
      </c>
      <c r="K91" s="327">
        <v>60.010089999999998</v>
      </c>
      <c r="L91" s="328">
        <v>56.835430000000002</v>
      </c>
      <c r="M91" s="325">
        <v>60.677509999999998</v>
      </c>
      <c r="N91" s="329">
        <v>57.1496</v>
      </c>
      <c r="O91" s="337">
        <f>G91+Sheet1!D85</f>
        <v>49.82938</v>
      </c>
      <c r="P91" s="338">
        <f>H91+Sheet1!E85</f>
        <v>46.945630000000001</v>
      </c>
      <c r="Q91" s="325">
        <v>43.631360000000001</v>
      </c>
      <c r="R91" s="329">
        <v>40.818339999999999</v>
      </c>
      <c r="S91" s="4">
        <v>35.735010000000003</v>
      </c>
      <c r="T91" s="5">
        <v>30.321529999999999</v>
      </c>
      <c r="U91" s="2">
        <v>36.485010000000003</v>
      </c>
      <c r="V91" s="3">
        <v>33.071530000000003</v>
      </c>
      <c r="W91" s="4">
        <v>38.199800000000003</v>
      </c>
      <c r="X91" s="5">
        <v>31.769559999999998</v>
      </c>
      <c r="Y91" s="2">
        <v>36.235010000000003</v>
      </c>
      <c r="Z91" s="3">
        <v>34.821530000000003</v>
      </c>
      <c r="AA91" s="327">
        <v>46.648479999999999</v>
      </c>
      <c r="AB91" s="328">
        <v>45.020820000000001</v>
      </c>
      <c r="AC91" s="2">
        <v>36.235010000000003</v>
      </c>
      <c r="AD91" s="73">
        <v>33.321530000000003</v>
      </c>
      <c r="AE91" s="337">
        <f>I91+Sheet1!B85</f>
        <v>56.064210000000003</v>
      </c>
      <c r="AF91" s="339">
        <f>J91+Sheet1!C85</f>
        <v>44.878329999999991</v>
      </c>
      <c r="AG91" s="330">
        <v>4.2992381541006282</v>
      </c>
      <c r="AH91" s="331">
        <v>4.5380847182173296</v>
      </c>
      <c r="AI91" s="330">
        <v>4.1483876925532375</v>
      </c>
      <c r="AJ91" s="331">
        <v>4.2866672823050127</v>
      </c>
      <c r="AK91" s="340">
        <v>4.268593297249196</v>
      </c>
      <c r="AL91" s="341">
        <v>4.4234271025606962</v>
      </c>
      <c r="AM91" s="340">
        <v>3.8950642727623075</v>
      </c>
      <c r="AN91" s="331">
        <v>4.4375177438524025</v>
      </c>
      <c r="AO91" s="332">
        <v>4.3243798976918599</v>
      </c>
      <c r="AP91" s="333">
        <v>4.0478207181883112</v>
      </c>
      <c r="AQ91" s="332">
        <v>3.5072732309768284</v>
      </c>
      <c r="AR91" s="341">
        <v>4.5974193320313628</v>
      </c>
      <c r="AS91" s="340">
        <v>4.3728199444044087</v>
      </c>
      <c r="AT91" s="341">
        <v>4.6576659488840866</v>
      </c>
      <c r="AU91" s="340">
        <v>4.3969185911454973</v>
      </c>
      <c r="AV91" s="341">
        <v>4.3743863564425789</v>
      </c>
      <c r="AW91" s="340">
        <v>4.2734130265974137</v>
      </c>
      <c r="AX91" s="341">
        <v>4.3725789579369971</v>
      </c>
      <c r="AY91" s="340">
        <v>4.2987166056755584</v>
      </c>
      <c r="AZ91" s="341">
        <v>4.3652288706809648</v>
      </c>
      <c r="BA91" s="332">
        <v>4.0855333335751585</v>
      </c>
      <c r="BB91" s="333">
        <v>5.2923370259542821</v>
      </c>
      <c r="BC91" s="15"/>
      <c r="BD91" s="151"/>
      <c r="BE91" s="151"/>
      <c r="BF91" s="151"/>
      <c r="BG91" s="151"/>
      <c r="BH91" s="151"/>
      <c r="BI91" s="151"/>
      <c r="BJ91" s="266">
        <f t="shared" si="161"/>
        <v>4.4047616787192396</v>
      </c>
      <c r="BK91" s="266">
        <f t="shared" si="162"/>
        <v>4.1236770364755682</v>
      </c>
      <c r="BL91" s="266">
        <f t="shared" si="163"/>
        <v>4.5717073547783302</v>
      </c>
      <c r="BM91" s="266">
        <f t="shared" si="164"/>
        <v>4.2799696529401823</v>
      </c>
      <c r="BN91" s="266">
        <f t="shared" si="165"/>
        <v>4.3450289307283301</v>
      </c>
      <c r="BO91" s="266"/>
      <c r="BP91" s="266">
        <f t="shared" si="166"/>
        <v>4.3501803642958663</v>
      </c>
      <c r="BQ91" s="292">
        <f t="shared" si="167"/>
        <v>4.4047616787192396</v>
      </c>
      <c r="BR91" s="292">
        <f t="shared" si="168"/>
        <v>4.5830228771638675</v>
      </c>
      <c r="BS91" s="292">
        <f t="shared" si="169"/>
        <v>4.3318553262183883</v>
      </c>
      <c r="BT91" s="292">
        <f t="shared" si="170"/>
        <v>3.9339295320308216</v>
      </c>
      <c r="BU91" s="292">
        <f t="shared" si="171"/>
        <v>4.2795643814665247</v>
      </c>
      <c r="BV91" s="292">
        <f t="shared" si="172"/>
        <v>4.3319672823050128</v>
      </c>
      <c r="BW91" s="169"/>
      <c r="BX91" s="148">
        <v>56.755608391123438</v>
      </c>
      <c r="BY91" s="165">
        <v>50.481496851595011</v>
      </c>
      <c r="BZ91" s="165">
        <v>47.531093065187235</v>
      </c>
      <c r="CA91" s="165">
        <v>59.028542357836336</v>
      </c>
      <c r="CB91" s="165">
        <v>42.316536504854369</v>
      </c>
      <c r="CC91" s="165">
        <v>58.526233661581138</v>
      </c>
      <c r="CD91" s="165">
        <v>50.835858321775305</v>
      </c>
      <c r="CE91" s="165">
        <v>45.887701331484053</v>
      </c>
      <c r="CF91" s="165">
        <v>48.481496851595011</v>
      </c>
      <c r="CG91" s="200"/>
      <c r="CH91" s="295"/>
      <c r="CI91" s="295"/>
      <c r="CJ91" s="295"/>
      <c r="CK91" s="295"/>
      <c r="CL91" s="295"/>
      <c r="CM91" s="295"/>
      <c r="CN91" s="177"/>
      <c r="CO91" s="171">
        <f t="shared" ref="CO91:CO154" si="174">YEAR($CP91)</f>
        <v>2025</v>
      </c>
      <c r="CP91" s="173">
        <f t="shared" si="173"/>
        <v>45962</v>
      </c>
      <c r="CQ91" s="272">
        <f t="shared" si="157"/>
        <v>4.2688911528764084</v>
      </c>
      <c r="CR91" s="272">
        <f t="shared" si="158"/>
        <v>3.9339295320308216</v>
      </c>
      <c r="CS91" s="272">
        <f t="shared" si="95"/>
        <v>4.3419942291890861</v>
      </c>
      <c r="CT91" s="272">
        <f t="shared" si="95"/>
        <v>4.2895846951474335</v>
      </c>
      <c r="CU91" s="272">
        <f t="shared" si="95"/>
        <v>4.3419942291890861</v>
      </c>
      <c r="CV91" s="272">
        <f t="shared" si="159"/>
        <v>4.0177241374696573</v>
      </c>
      <c r="CW91" s="272">
        <f t="shared" si="160"/>
        <v>4.3235119749949904</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7"/>
        <v>45992</v>
      </c>
      <c r="C92" s="193">
        <f t="shared" si="148"/>
        <v>46022</v>
      </c>
      <c r="D92" s="191">
        <f t="shared" si="149"/>
        <v>45992</v>
      </c>
      <c r="E92" s="325">
        <v>66.935199999999995</v>
      </c>
      <c r="F92" s="329">
        <v>54.600340000000003</v>
      </c>
      <c r="G92" s="327">
        <v>56.068429999999999</v>
      </c>
      <c r="H92" s="328">
        <v>52.405329999999999</v>
      </c>
      <c r="I92" s="325">
        <v>57.878779999999999</v>
      </c>
      <c r="J92" s="329">
        <v>45.40316</v>
      </c>
      <c r="K92" s="327">
        <v>60.175730000000001</v>
      </c>
      <c r="L92" s="328">
        <v>57.111420000000003</v>
      </c>
      <c r="M92" s="325">
        <v>61.806330000000003</v>
      </c>
      <c r="N92" s="329">
        <v>58.588349999999998</v>
      </c>
      <c r="O92" s="337">
        <f>G92+Sheet1!D86</f>
        <v>54.068429999999999</v>
      </c>
      <c r="P92" s="338">
        <f>H92+Sheet1!E86</f>
        <v>50.405329999999999</v>
      </c>
      <c r="Q92" s="325">
        <v>48.781480000000002</v>
      </c>
      <c r="R92" s="329">
        <v>44.211410000000001</v>
      </c>
      <c r="S92" s="4">
        <v>39.080950000000001</v>
      </c>
      <c r="T92" s="5">
        <v>32.83502</v>
      </c>
      <c r="U92" s="2">
        <v>40.580950000000001</v>
      </c>
      <c r="V92" s="3">
        <v>36.83502</v>
      </c>
      <c r="W92" s="4">
        <v>47.030110000000001</v>
      </c>
      <c r="X92" s="5">
        <v>35.141370000000002</v>
      </c>
      <c r="Y92" s="2">
        <v>40.080950000000001</v>
      </c>
      <c r="Z92" s="3">
        <v>37.83502</v>
      </c>
      <c r="AA92" s="327">
        <v>52.108620000000002</v>
      </c>
      <c r="AB92" s="328">
        <v>48.825710000000001</v>
      </c>
      <c r="AC92" s="2">
        <v>42.580950000000001</v>
      </c>
      <c r="AD92" s="73">
        <v>35.83502</v>
      </c>
      <c r="AE92" s="337">
        <f>I92+Sheet1!B86</f>
        <v>59.396329999999999</v>
      </c>
      <c r="AF92" s="339">
        <f>J92+Sheet1!C86</f>
        <v>46.927709999999998</v>
      </c>
      <c r="AG92" s="330">
        <v>4.4500886156480188</v>
      </c>
      <c r="AH92" s="331">
        <v>5.066061333633197</v>
      </c>
      <c r="AI92" s="330">
        <v>4.4626594874436343</v>
      </c>
      <c r="AJ92" s="331">
        <v>4.6260808207866413</v>
      </c>
      <c r="AK92" s="340">
        <v>4.608216745945791</v>
      </c>
      <c r="AL92" s="341">
        <v>4.7660160737066377</v>
      </c>
      <c r="AM92" s="340">
        <v>4.1913883329926129</v>
      </c>
      <c r="AN92" s="331">
        <v>4.6260808207866413</v>
      </c>
      <c r="AO92" s="332">
        <v>4.550655590012946</v>
      </c>
      <c r="AP92" s="333">
        <v>4.3118090258962445</v>
      </c>
      <c r="AQ92" s="332">
        <v>3.6078402053417555</v>
      </c>
      <c r="AR92" s="341">
        <v>4.9432276961278729</v>
      </c>
      <c r="AS92" s="340">
        <v>4.7156393826554392</v>
      </c>
      <c r="AT92" s="341">
        <v>5.0027746122640426</v>
      </c>
      <c r="AU92" s="340">
        <v>4.7418400257553524</v>
      </c>
      <c r="AV92" s="341">
        <v>4.7158775703199831</v>
      </c>
      <c r="AW92" s="340">
        <v>4.5406905430473756</v>
      </c>
      <c r="AX92" s="341">
        <v>4.7154011949908936</v>
      </c>
      <c r="AY92" s="340">
        <v>4.6379902040138754</v>
      </c>
      <c r="AZ92" s="341">
        <v>4.5391423232278356</v>
      </c>
      <c r="BA92" s="332">
        <v>4.3369507694874763</v>
      </c>
      <c r="BB92" s="333">
        <v>5.4180457439104401</v>
      </c>
      <c r="BC92" s="15"/>
      <c r="BD92" s="151"/>
      <c r="BE92" s="151"/>
      <c r="BF92" s="151"/>
      <c r="BG92" s="151"/>
      <c r="BH92" s="151"/>
      <c r="BI92" s="151"/>
      <c r="BJ92" s="266">
        <f t="shared" si="161"/>
        <v>4.6347400223731539</v>
      </c>
      <c r="BK92" s="266">
        <f t="shared" si="162"/>
        <v>4.3919851040718001</v>
      </c>
      <c r="BL92" s="266">
        <f t="shared" si="163"/>
        <v>4.8104018381004527</v>
      </c>
      <c r="BM92" s="266">
        <f t="shared" si="164"/>
        <v>4.5584465501493243</v>
      </c>
      <c r="BN92" s="266">
        <f t="shared" si="165"/>
        <v>4.598893378673683</v>
      </c>
      <c r="BO92" s="266"/>
      <c r="BP92" s="266">
        <f t="shared" si="166"/>
        <v>4.6943084576565361</v>
      </c>
      <c r="BQ92" s="292">
        <f t="shared" si="167"/>
        <v>4.6347400223731539</v>
      </c>
      <c r="BR92" s="292">
        <f t="shared" si="168"/>
        <v>4.777297247581596</v>
      </c>
      <c r="BS92" s="292">
        <f t="shared" si="169"/>
        <v>4.676196245509268</v>
      </c>
      <c r="BT92" s="292">
        <f t="shared" si="170"/>
        <v>4.2313540630258082</v>
      </c>
      <c r="BU92" s="292">
        <f t="shared" si="171"/>
        <v>4.619877730399744</v>
      </c>
      <c r="BV92" s="292">
        <f t="shared" si="172"/>
        <v>4.6713808207866414</v>
      </c>
      <c r="BW92" s="169"/>
      <c r="BX92" s="148">
        <v>61.497250967741934</v>
      </c>
      <c r="BY92" s="165">
        <v>54.453514946236552</v>
      </c>
      <c r="BZ92" s="165">
        <v>52.378775483870967</v>
      </c>
      <c r="CA92" s="165">
        <v>60.387650645161287</v>
      </c>
      <c r="CB92" s="165">
        <v>46.766717956989247</v>
      </c>
      <c r="CC92" s="165">
        <v>58.824797634408611</v>
      </c>
      <c r="CD92" s="165">
        <v>53.899411505376342</v>
      </c>
      <c r="CE92" s="165">
        <v>50.661315591397845</v>
      </c>
      <c r="CF92" s="165">
        <v>52.453514946236552</v>
      </c>
      <c r="CG92" s="200"/>
      <c r="CH92" s="295"/>
      <c r="CI92" s="295"/>
      <c r="CJ92" s="295"/>
      <c r="CK92" s="295"/>
      <c r="CL92" s="295"/>
      <c r="CM92" s="295"/>
      <c r="CN92" s="177"/>
      <c r="CO92" s="171">
        <f t="shared" si="174"/>
        <v>2025</v>
      </c>
      <c r="CP92" s="173">
        <f t="shared" si="173"/>
        <v>45992</v>
      </c>
      <c r="CQ92" s="272">
        <f t="shared" si="157"/>
        <v>4.5907919977912872</v>
      </c>
      <c r="CR92" s="272">
        <f t="shared" si="158"/>
        <v>4.2313540630258082</v>
      </c>
      <c r="CS92" s="272">
        <f t="shared" si="95"/>
        <v>4.6863351484799667</v>
      </c>
      <c r="CT92" s="272">
        <f t="shared" si="95"/>
        <v>4.6298980440806536</v>
      </c>
      <c r="CU92" s="272">
        <f t="shared" si="95"/>
        <v>4.6863351484799667</v>
      </c>
      <c r="CV92" s="272">
        <f t="shared" si="159"/>
        <v>4.3205405822766245</v>
      </c>
      <c r="CW92" s="272">
        <f t="shared" si="160"/>
        <v>4.664425533132424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7"/>
        <v>46023</v>
      </c>
      <c r="C93" s="193">
        <f t="shared" si="148"/>
        <v>46053</v>
      </c>
      <c r="D93" s="191">
        <f t="shared" si="149"/>
        <v>46023</v>
      </c>
      <c r="E93" s="325">
        <v>68.654719999999998</v>
      </c>
      <c r="F93" s="329">
        <v>54.713180000000001</v>
      </c>
      <c r="G93" s="327">
        <v>58.081690000000002</v>
      </c>
      <c r="H93" s="328">
        <v>54.18674</v>
      </c>
      <c r="I93" s="325">
        <v>59.076009999999997</v>
      </c>
      <c r="J93" s="329">
        <v>44.849679999999999</v>
      </c>
      <c r="K93" s="327">
        <v>61.820419999999999</v>
      </c>
      <c r="L93" s="328">
        <v>58.761879999999998</v>
      </c>
      <c r="M93" s="325">
        <v>63.120840000000001</v>
      </c>
      <c r="N93" s="329">
        <v>59.518039999999999</v>
      </c>
      <c r="O93" s="337">
        <f>G93+Sheet1!D87</f>
        <v>56.081690000000002</v>
      </c>
      <c r="P93" s="338">
        <f>H93+Sheet1!E87</f>
        <v>52.18674</v>
      </c>
      <c r="Q93" s="325">
        <v>50.669110000000003</v>
      </c>
      <c r="R93" s="329">
        <v>45.42962</v>
      </c>
      <c r="S93" s="4">
        <v>37.27834</v>
      </c>
      <c r="T93" s="5">
        <v>31.483640000000001</v>
      </c>
      <c r="U93" s="2">
        <v>38.77834</v>
      </c>
      <c r="V93" s="3">
        <v>35.483640000000001</v>
      </c>
      <c r="W93" s="4">
        <v>42.907299999999999</v>
      </c>
      <c r="X93" s="5">
        <v>31.575600000000001</v>
      </c>
      <c r="Y93" s="2">
        <v>40.27834</v>
      </c>
      <c r="Z93" s="3">
        <v>37.233640000000001</v>
      </c>
      <c r="AA93" s="327">
        <v>53.150559999999999</v>
      </c>
      <c r="AB93" s="328">
        <v>49.97495</v>
      </c>
      <c r="AC93" s="2">
        <v>39.27834</v>
      </c>
      <c r="AD93" s="73">
        <v>33.483640000000001</v>
      </c>
      <c r="AE93" s="337">
        <f>I93+Sheet1!B87</f>
        <v>60.977759999999996</v>
      </c>
      <c r="AF93" s="339">
        <f>J93+Sheet1!C87</f>
        <v>49.896479999999997</v>
      </c>
      <c r="AG93" s="330">
        <v>4.6773071233537751</v>
      </c>
      <c r="AH93" s="331">
        <v>5.1154020054309886</v>
      </c>
      <c r="AI93" s="330">
        <v>4.6901922669442815</v>
      </c>
      <c r="AJ93" s="331">
        <v>4.6644219797632687</v>
      </c>
      <c r="AK93" s="340">
        <v>4.6456978837169043</v>
      </c>
      <c r="AL93" s="341">
        <v>4.8130913023713999</v>
      </c>
      <c r="AM93" s="340">
        <v>4.2846973119430034</v>
      </c>
      <c r="AN93" s="331">
        <v>4.6644219797632687</v>
      </c>
      <c r="AO93" s="332">
        <v>4.5613408310392183</v>
      </c>
      <c r="AP93" s="333">
        <v>4.703077410534787</v>
      </c>
      <c r="AQ93" s="332">
        <v>3.7366916412468174</v>
      </c>
      <c r="AR93" s="341">
        <v>5.0008315720629453</v>
      </c>
      <c r="AS93" s="340">
        <v>4.7601645242136774</v>
      </c>
      <c r="AT93" s="341">
        <v>5.0632452255508253</v>
      </c>
      <c r="AU93" s="340">
        <v>4.788250668283224</v>
      </c>
      <c r="AV93" s="341">
        <v>4.7597900422927504</v>
      </c>
      <c r="AW93" s="340">
        <v>5.0382797641556731</v>
      </c>
      <c r="AX93" s="341">
        <v>4.7597900422927504</v>
      </c>
      <c r="AY93" s="340">
        <v>4.6769047104608452</v>
      </c>
      <c r="AZ93" s="341">
        <v>4.5544491223176236</v>
      </c>
      <c r="BA93" s="332">
        <v>4.2392122412765616</v>
      </c>
      <c r="BB93" s="333">
        <v>5.5534968875082003</v>
      </c>
      <c r="BC93" s="15"/>
      <c r="BD93" s="151"/>
      <c r="BE93" s="151"/>
      <c r="BF93" s="151"/>
      <c r="BG93" s="151"/>
      <c r="BH93" s="151"/>
      <c r="BI93" s="151"/>
      <c r="BJ93" s="266">
        <f t="shared" si="161"/>
        <v>4.6456001108234766</v>
      </c>
      <c r="BK93" s="266">
        <f t="shared" si="162"/>
        <v>4.7896559899733582</v>
      </c>
      <c r="BL93" s="266">
        <f t="shared" si="163"/>
        <v>4.8216735220351081</v>
      </c>
      <c r="BM93" s="266">
        <f t="shared" si="164"/>
        <v>4.9711890942271584</v>
      </c>
      <c r="BN93" s="266">
        <f t="shared" si="165"/>
        <v>4.807029679264776</v>
      </c>
      <c r="BO93" s="266"/>
      <c r="BP93" s="266">
        <f t="shared" si="166"/>
        <v>4.7331821867213515</v>
      </c>
      <c r="BQ93" s="292">
        <f t="shared" si="167"/>
        <v>4.6456001108234766</v>
      </c>
      <c r="BR93" s="292">
        <f t="shared" si="168"/>
        <v>4.8167997028998659</v>
      </c>
      <c r="BS93" s="292">
        <f t="shared" si="169"/>
        <v>4.7141980074185383</v>
      </c>
      <c r="BT93" s="292">
        <f t="shared" si="170"/>
        <v>4.3250095673421693</v>
      </c>
      <c r="BU93" s="292">
        <f t="shared" si="171"/>
        <v>4.6574350061581384</v>
      </c>
      <c r="BV93" s="292">
        <f t="shared" si="172"/>
        <v>4.7097219797632688</v>
      </c>
      <c r="BW93" s="169"/>
      <c r="BX93" s="148">
        <v>62.508449677419357</v>
      </c>
      <c r="BY93" s="165">
        <v>56.364561505376344</v>
      </c>
      <c r="BZ93" s="165">
        <v>52.804187096774193</v>
      </c>
      <c r="CA93" s="165">
        <v>61.532508817204302</v>
      </c>
      <c r="CB93" s="165">
        <v>48.359227311827951</v>
      </c>
      <c r="CC93" s="165">
        <v>60.472031397849463</v>
      </c>
      <c r="CD93" s="165">
        <v>56.092464516129027</v>
      </c>
      <c r="CE93" s="165">
        <v>51.750559892473113</v>
      </c>
      <c r="CF93" s="165">
        <v>54.364561505376344</v>
      </c>
      <c r="CG93" s="200"/>
      <c r="CH93" s="295"/>
      <c r="CI93" s="295"/>
      <c r="CJ93" s="295"/>
      <c r="CK93" s="295"/>
      <c r="CL93" s="295"/>
      <c r="CM93" s="295"/>
      <c r="CN93" s="177"/>
      <c r="CO93" s="171">
        <f t="shared" si="174"/>
        <v>2026</v>
      </c>
      <c r="CP93" s="173">
        <f t="shared" si="173"/>
        <v>46023</v>
      </c>
      <c r="CQ93" s="272">
        <f t="shared" si="157"/>
        <v>4.8238482095096602</v>
      </c>
      <c r="CR93" s="272">
        <f t="shared" si="158"/>
        <v>4.3250095673421693</v>
      </c>
      <c r="CS93" s="272">
        <f t="shared" si="95"/>
        <v>4.724336910389237</v>
      </c>
      <c r="CT93" s="272">
        <f t="shared" si="95"/>
        <v>4.667455319839048</v>
      </c>
      <c r="CU93" s="272">
        <f t="shared" si="95"/>
        <v>4.724336910389237</v>
      </c>
      <c r="CV93" s="272">
        <f t="shared" si="159"/>
        <v>4.4158939371556203</v>
      </c>
      <c r="CW93" s="272">
        <f t="shared" si="160"/>
        <v>4.7029361387738735</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7"/>
        <v>46054</v>
      </c>
      <c r="C94" s="193">
        <f t="shared" si="148"/>
        <v>46081</v>
      </c>
      <c r="D94" s="191">
        <f t="shared" si="149"/>
        <v>46054</v>
      </c>
      <c r="E94" s="325">
        <v>66.625519999999995</v>
      </c>
      <c r="F94" s="329">
        <v>56.76802</v>
      </c>
      <c r="G94" s="327">
        <v>56.247660000000003</v>
      </c>
      <c r="H94" s="328">
        <v>52.455309999999997</v>
      </c>
      <c r="I94" s="325">
        <v>57.463839999999998</v>
      </c>
      <c r="J94" s="329">
        <v>47.093829999999997</v>
      </c>
      <c r="K94" s="327">
        <v>59.65643</v>
      </c>
      <c r="L94" s="328">
        <v>56.429000000000002</v>
      </c>
      <c r="M94" s="325">
        <v>60.132109999999997</v>
      </c>
      <c r="N94" s="329">
        <v>57.173279999999998</v>
      </c>
      <c r="O94" s="337">
        <f>G94+Sheet1!D88</f>
        <v>54.747660000000003</v>
      </c>
      <c r="P94" s="338">
        <f>H94+Sheet1!E88</f>
        <v>49.955309999999997</v>
      </c>
      <c r="Q94" s="325">
        <v>48.242510000000003</v>
      </c>
      <c r="R94" s="329">
        <v>43.253799999999998</v>
      </c>
      <c r="S94" s="4">
        <v>35.3369</v>
      </c>
      <c r="T94" s="5">
        <v>31.307790000000001</v>
      </c>
      <c r="U94" s="2">
        <v>35.8369</v>
      </c>
      <c r="V94" s="3">
        <v>34.057789999999997</v>
      </c>
      <c r="W94" s="4">
        <v>42.161009999999997</v>
      </c>
      <c r="X94" s="5">
        <v>32.347250000000003</v>
      </c>
      <c r="Y94" s="2">
        <v>37.3369</v>
      </c>
      <c r="Z94" s="3">
        <v>36.057789999999997</v>
      </c>
      <c r="AA94" s="327">
        <v>51.013570000000001</v>
      </c>
      <c r="AB94" s="328">
        <v>47.97081</v>
      </c>
      <c r="AC94" s="2">
        <v>36.3369</v>
      </c>
      <c r="AD94" s="73">
        <v>32.307789999999997</v>
      </c>
      <c r="AE94" s="337">
        <f>I94+Sheet1!B88</f>
        <v>60.780139999999996</v>
      </c>
      <c r="AF94" s="339">
        <f>J94+Sheet1!C88</f>
        <v>52.810629999999996</v>
      </c>
      <c r="AG94" s="330">
        <v>4.6901922669442815</v>
      </c>
      <c r="AH94" s="331">
        <v>4.8448139900303566</v>
      </c>
      <c r="AI94" s="330">
        <v>4.4711448259056752</v>
      </c>
      <c r="AJ94" s="331">
        <v>4.5098002566771935</v>
      </c>
      <c r="AK94" s="340">
        <v>4.4909155231828297</v>
      </c>
      <c r="AL94" s="341">
        <v>4.6586119566127744</v>
      </c>
      <c r="AM94" s="340">
        <v>4.1278250471978772</v>
      </c>
      <c r="AN94" s="331">
        <v>4.4969151130866871</v>
      </c>
      <c r="AO94" s="332">
        <v>4.4067191079531431</v>
      </c>
      <c r="AP94" s="333">
        <v>4.4453745387246624</v>
      </c>
      <c r="AQ94" s="332">
        <v>3.7624619284278298</v>
      </c>
      <c r="AR94" s="341">
        <v>4.8468298004399264</v>
      </c>
      <c r="AS94" s="340">
        <v>4.6053570081586708</v>
      </c>
      <c r="AT94" s="341">
        <v>4.9097789120878028</v>
      </c>
      <c r="AU94" s="340">
        <v>4.6334323119536229</v>
      </c>
      <c r="AV94" s="341">
        <v>4.6053570081586708</v>
      </c>
      <c r="AW94" s="340">
        <v>4.7393127177453529</v>
      </c>
      <c r="AX94" s="341">
        <v>4.6049793134887826</v>
      </c>
      <c r="AY94" s="340">
        <v>4.5223900790067688</v>
      </c>
      <c r="AZ94" s="341">
        <v>4.3826430511484826</v>
      </c>
      <c r="BA94" s="332">
        <v>4.1490162361430185</v>
      </c>
      <c r="BB94" s="333">
        <v>5.4246454516031388</v>
      </c>
      <c r="BC94" s="15"/>
      <c r="BD94" s="151"/>
      <c r="BE94" s="151"/>
      <c r="BF94" s="151"/>
      <c r="BG94" s="151"/>
      <c r="BH94" s="151"/>
      <c r="BI94" s="151"/>
      <c r="BJ94" s="266">
        <f t="shared" si="161"/>
        <v>4.4884482426599686</v>
      </c>
      <c r="BK94" s="266">
        <f t="shared" si="162"/>
        <v>4.527736209700846</v>
      </c>
      <c r="BL94" s="266">
        <f t="shared" si="163"/>
        <v>4.6585656250983245</v>
      </c>
      <c r="BM94" s="266">
        <f t="shared" si="164"/>
        <v>4.6993425993325202</v>
      </c>
      <c r="BN94" s="266">
        <f t="shared" si="165"/>
        <v>4.5935231691979146</v>
      </c>
      <c r="BO94" s="266"/>
      <c r="BP94" s="266">
        <f t="shared" si="166"/>
        <v>4.5764127219681576</v>
      </c>
      <c r="BQ94" s="292">
        <f t="shared" si="167"/>
        <v>4.4884482426599686</v>
      </c>
      <c r="BR94" s="292">
        <f t="shared" si="168"/>
        <v>4.6442193038454507</v>
      </c>
      <c r="BS94" s="292">
        <f t="shared" si="169"/>
        <v>4.557265673915472</v>
      </c>
      <c r="BT94" s="292">
        <f t="shared" si="170"/>
        <v>4.1675547196606217</v>
      </c>
      <c r="BU94" s="292">
        <f t="shared" si="171"/>
        <v>4.5023382256758318</v>
      </c>
      <c r="BV94" s="292">
        <f t="shared" si="172"/>
        <v>4.5551002566771936</v>
      </c>
      <c r="BW94" s="169"/>
      <c r="BX94" s="148">
        <v>62.400877142857141</v>
      </c>
      <c r="BY94" s="165">
        <v>54.622367142857144</v>
      </c>
      <c r="BZ94" s="165">
        <v>53.019549999999995</v>
      </c>
      <c r="CA94" s="165">
        <v>58.864039999999996</v>
      </c>
      <c r="CB94" s="165">
        <v>46.104491428571436</v>
      </c>
      <c r="CC94" s="165">
        <v>58.273245714285714</v>
      </c>
      <c r="CD94" s="165">
        <v>57.364635714285711</v>
      </c>
      <c r="CE94" s="165">
        <v>49.709530000000001</v>
      </c>
      <c r="CF94" s="165">
        <v>52.693795714285713</v>
      </c>
      <c r="CG94" s="200"/>
      <c r="CH94" s="295"/>
      <c r="CI94" s="295"/>
      <c r="CJ94" s="295"/>
      <c r="CK94" s="295"/>
      <c r="CL94" s="295"/>
      <c r="CM94" s="295"/>
      <c r="CN94" s="177"/>
      <c r="CO94" s="171">
        <f t="shared" si="174"/>
        <v>2026</v>
      </c>
      <c r="CP94" s="173">
        <f t="shared" si="173"/>
        <v>46054</v>
      </c>
      <c r="CQ94" s="272">
        <f t="shared" si="157"/>
        <v>4.5994833206039898</v>
      </c>
      <c r="CR94" s="272">
        <f t="shared" si="158"/>
        <v>4.1675547196606217</v>
      </c>
      <c r="CS94" s="272">
        <f t="shared" si="95"/>
        <v>4.5674045768861697</v>
      </c>
      <c r="CT94" s="272">
        <f t="shared" si="95"/>
        <v>4.5123585393567405</v>
      </c>
      <c r="CU94" s="272">
        <f t="shared" si="95"/>
        <v>4.5674045768861697</v>
      </c>
      <c r="CV94" s="272">
        <f t="shared" si="159"/>
        <v>4.2555846411031286</v>
      </c>
      <c r="CW94" s="272">
        <f t="shared" si="160"/>
        <v>4.5476310734001544</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7"/>
        <v>46082</v>
      </c>
      <c r="C95" s="193">
        <f t="shared" si="148"/>
        <v>46112</v>
      </c>
      <c r="D95" s="191">
        <f t="shared" si="149"/>
        <v>46082</v>
      </c>
      <c r="E95" s="325">
        <v>56.58569</v>
      </c>
      <c r="F95" s="329">
        <v>46.146389999999997</v>
      </c>
      <c r="G95" s="327">
        <v>51.672220000000003</v>
      </c>
      <c r="H95" s="328">
        <v>51.037019999999998</v>
      </c>
      <c r="I95" s="325">
        <v>47.147640000000003</v>
      </c>
      <c r="J95" s="329">
        <v>36.855890000000002</v>
      </c>
      <c r="K95" s="327">
        <v>54.266030000000001</v>
      </c>
      <c r="L95" s="328">
        <v>50.920380000000002</v>
      </c>
      <c r="M95" s="325">
        <v>48.298250000000003</v>
      </c>
      <c r="N95" s="329">
        <v>50.041559999999997</v>
      </c>
      <c r="O95" s="337">
        <f>G95+Sheet1!D89</f>
        <v>50.172220000000003</v>
      </c>
      <c r="P95" s="338">
        <f>H95+Sheet1!E89</f>
        <v>49.537019999999998</v>
      </c>
      <c r="Q95" s="325">
        <v>42.875109999999999</v>
      </c>
      <c r="R95" s="329">
        <v>41.192329999999998</v>
      </c>
      <c r="S95" s="4">
        <v>28.636109999999999</v>
      </c>
      <c r="T95" s="5">
        <v>28.716719999999999</v>
      </c>
      <c r="U95" s="2">
        <v>29.886109999999999</v>
      </c>
      <c r="V95" s="3">
        <v>31.216719999999999</v>
      </c>
      <c r="W95" s="4">
        <v>28.887370000000001</v>
      </c>
      <c r="X95" s="5">
        <v>24.932729999999999</v>
      </c>
      <c r="Y95" s="2">
        <v>30.136109999999999</v>
      </c>
      <c r="Z95" s="3">
        <v>33.466720000000002</v>
      </c>
      <c r="AA95" s="327">
        <v>46.966500000000003</v>
      </c>
      <c r="AB95" s="328">
        <v>46.340269999999997</v>
      </c>
      <c r="AC95" s="2">
        <v>30.386109999999999</v>
      </c>
      <c r="AD95" s="73">
        <v>30.716719999999999</v>
      </c>
      <c r="AE95" s="337">
        <f>I95+Sheet1!B89</f>
        <v>51.271990000000002</v>
      </c>
      <c r="AF95" s="339">
        <f>J95+Sheet1!C89</f>
        <v>43.355040000000002</v>
      </c>
      <c r="AG95" s="330">
        <v>4.5355705438582063</v>
      </c>
      <c r="AH95" s="331">
        <v>4.432489395134156</v>
      </c>
      <c r="AI95" s="330">
        <v>4.1876716669145368</v>
      </c>
      <c r="AJ95" s="331">
        <v>4.2005568105050433</v>
      </c>
      <c r="AK95" s="340">
        <v>4.1814552667720726</v>
      </c>
      <c r="AL95" s="341">
        <v>4.3431816703778878</v>
      </c>
      <c r="AM95" s="340">
        <v>3.8951867980272925</v>
      </c>
      <c r="AN95" s="331">
        <v>4.2778676720480808</v>
      </c>
      <c r="AO95" s="332">
        <v>4.161901379733524</v>
      </c>
      <c r="AP95" s="333">
        <v>3.8784282207423861</v>
      </c>
      <c r="AQ95" s="332">
        <v>3.5949550617512487</v>
      </c>
      <c r="AR95" s="341">
        <v>4.5247736794659907</v>
      </c>
      <c r="AS95" s="340">
        <v>4.2898246915504572</v>
      </c>
      <c r="AT95" s="341">
        <v>4.5884454919092263</v>
      </c>
      <c r="AU95" s="340">
        <v>4.3138926366539998</v>
      </c>
      <c r="AV95" s="341">
        <v>4.2921168767984144</v>
      </c>
      <c r="AW95" s="340">
        <v>4.0807264594868764</v>
      </c>
      <c r="AX95" s="341">
        <v>4.2895700043006846</v>
      </c>
      <c r="AY95" s="340">
        <v>4.2132911729936904</v>
      </c>
      <c r="AZ95" s="341">
        <v>4.1868036990173048</v>
      </c>
      <c r="BA95" s="332">
        <v>3.9170836515139054</v>
      </c>
      <c r="BB95" s="333">
        <v>5.2829088721075692</v>
      </c>
      <c r="BC95" s="15"/>
      <c r="BD95" s="151"/>
      <c r="BE95" s="151"/>
      <c r="BF95" s="151"/>
      <c r="BG95" s="151"/>
      <c r="BH95" s="151"/>
      <c r="BI95" s="151"/>
      <c r="BJ95" s="266">
        <f t="shared" si="161"/>
        <v>4.239624451401081</v>
      </c>
      <c r="BK95" s="266">
        <f t="shared" si="162"/>
        <v>3.9515126931013174</v>
      </c>
      <c r="BL95" s="266">
        <f t="shared" si="163"/>
        <v>4.400311454948417</v>
      </c>
      <c r="BM95" s="266">
        <f t="shared" si="164"/>
        <v>4.1012803105643147</v>
      </c>
      <c r="BN95" s="266">
        <f t="shared" si="165"/>
        <v>4.1731822275037826</v>
      </c>
      <c r="BO95" s="266"/>
      <c r="BP95" s="266">
        <f t="shared" si="166"/>
        <v>4.2628737924617699</v>
      </c>
      <c r="BQ95" s="292">
        <f t="shared" si="167"/>
        <v>4.239624451401081</v>
      </c>
      <c r="BR95" s="292">
        <f t="shared" si="168"/>
        <v>4.4185372435435237</v>
      </c>
      <c r="BS95" s="292">
        <f t="shared" si="169"/>
        <v>4.2435069226118554</v>
      </c>
      <c r="BT95" s="292">
        <f t="shared" si="170"/>
        <v>3.9340525123228871</v>
      </c>
      <c r="BU95" s="292">
        <f t="shared" si="171"/>
        <v>4.1922493415747804</v>
      </c>
      <c r="BV95" s="292">
        <f t="shared" si="172"/>
        <v>4.2458568105050434</v>
      </c>
      <c r="BW95" s="169"/>
      <c r="BX95" s="148">
        <v>51.991273983849261</v>
      </c>
      <c r="BY95" s="165">
        <v>51.392663606998653</v>
      </c>
      <c r="BZ95" s="165">
        <v>42.618161870794083</v>
      </c>
      <c r="CA95" s="165">
        <v>49.065494104979813</v>
      </c>
      <c r="CB95" s="165">
        <v>42.134505612382235</v>
      </c>
      <c r="CC95" s="165">
        <v>52.79358376850606</v>
      </c>
      <c r="CD95" s="165">
        <v>47.787679569313603</v>
      </c>
      <c r="CE95" s="165">
        <v>46.690891372812914</v>
      </c>
      <c r="CF95" s="165">
        <v>49.892663606998653</v>
      </c>
      <c r="CG95" s="200"/>
      <c r="CH95" s="295"/>
      <c r="CI95" s="295"/>
      <c r="CJ95" s="295"/>
      <c r="CK95" s="295"/>
      <c r="CL95" s="295"/>
      <c r="CM95" s="295"/>
      <c r="CN95" s="177"/>
      <c r="CO95" s="171">
        <f t="shared" si="174"/>
        <v>2026</v>
      </c>
      <c r="CP95" s="173">
        <f t="shared" si="173"/>
        <v>46082</v>
      </c>
      <c r="CQ95" s="272">
        <f t="shared" si="157"/>
        <v>4.3091287584907683</v>
      </c>
      <c r="CR95" s="272">
        <f t="shared" si="158"/>
        <v>3.9340525123228871</v>
      </c>
      <c r="CS95" s="272">
        <f t="shared" si="95"/>
        <v>4.2536458255825531</v>
      </c>
      <c r="CT95" s="272">
        <f t="shared" si="95"/>
        <v>4.20226965525569</v>
      </c>
      <c r="CU95" s="272">
        <f t="shared" si="95"/>
        <v>4.2536458255825531</v>
      </c>
      <c r="CV95" s="272">
        <f t="shared" si="159"/>
        <v>4.0178493472319454</v>
      </c>
      <c r="CW95" s="272">
        <f t="shared" si="160"/>
        <v>4.2370209426527152</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7"/>
        <v>46113</v>
      </c>
      <c r="C96" s="193">
        <f t="shared" si="148"/>
        <v>46142</v>
      </c>
      <c r="D96" s="191">
        <f t="shared" si="149"/>
        <v>46113</v>
      </c>
      <c r="E96" s="325">
        <v>34.255020000000002</v>
      </c>
      <c r="F96" s="329">
        <v>37.086889999999997</v>
      </c>
      <c r="G96" s="327">
        <v>34.269739999999999</v>
      </c>
      <c r="H96" s="328">
        <v>41.357100000000003</v>
      </c>
      <c r="I96" s="325">
        <v>26.904890000000002</v>
      </c>
      <c r="J96" s="329">
        <v>28.334140000000001</v>
      </c>
      <c r="K96" s="327">
        <v>26.929919999999999</v>
      </c>
      <c r="L96" s="328">
        <v>34.564450000000001</v>
      </c>
      <c r="M96" s="325">
        <v>27.773700000000002</v>
      </c>
      <c r="N96" s="329">
        <v>35.871099999999998</v>
      </c>
      <c r="O96" s="337">
        <f>G96+Sheet1!D90</f>
        <v>32.269739999999999</v>
      </c>
      <c r="P96" s="338">
        <f>H96+Sheet1!E90</f>
        <v>40.357100000000003</v>
      </c>
      <c r="Q96" s="325">
        <v>36.200400000000002</v>
      </c>
      <c r="R96" s="329">
        <v>34.340769999999999</v>
      </c>
      <c r="S96" s="4">
        <v>20.86731</v>
      </c>
      <c r="T96" s="5">
        <v>25.35707</v>
      </c>
      <c r="U96" s="2">
        <v>22.61731</v>
      </c>
      <c r="V96" s="3">
        <v>27.10707</v>
      </c>
      <c r="W96" s="4">
        <v>19.452249999999999</v>
      </c>
      <c r="X96" s="5">
        <v>19.784410000000001</v>
      </c>
      <c r="Y96" s="2">
        <v>23.86731</v>
      </c>
      <c r="Z96" s="3">
        <v>27.35707</v>
      </c>
      <c r="AA96" s="327">
        <v>38.252490000000002</v>
      </c>
      <c r="AB96" s="328">
        <v>39.129559999999998</v>
      </c>
      <c r="AC96" s="2">
        <v>23.36731</v>
      </c>
      <c r="AD96" s="73">
        <v>27.85707</v>
      </c>
      <c r="AE96" s="337">
        <f>I96+Sheet1!B90</f>
        <v>28.141490000000005</v>
      </c>
      <c r="AF96" s="339">
        <f>J96+Sheet1!C90</f>
        <v>32.044139999999999</v>
      </c>
      <c r="AG96" s="330">
        <v>4.1490162361430185</v>
      </c>
      <c r="AH96" s="331">
        <v>4.0072796566474489</v>
      </c>
      <c r="AI96" s="330">
        <v>3.801117359199349</v>
      </c>
      <c r="AJ96" s="331">
        <v>3.814002502789855</v>
      </c>
      <c r="AK96" s="340">
        <v>3.7948648706423183</v>
      </c>
      <c r="AL96" s="341">
        <v>3.9474555909653479</v>
      </c>
      <c r="AM96" s="340">
        <v>3.7394933216287769</v>
      </c>
      <c r="AN96" s="331">
        <v>3.8655430771518802</v>
      </c>
      <c r="AO96" s="332">
        <v>3.6980362104752986</v>
      </c>
      <c r="AP96" s="333">
        <v>3.5820699181607418</v>
      </c>
      <c r="AQ96" s="332">
        <v>3.3759076207126419</v>
      </c>
      <c r="AR96" s="341">
        <v>4.1189287750072818</v>
      </c>
      <c r="AS96" s="340">
        <v>3.8946357262381457</v>
      </c>
      <c r="AT96" s="341">
        <v>4.1827208821657393</v>
      </c>
      <c r="AU96" s="340">
        <v>3.9136457741713655</v>
      </c>
      <c r="AV96" s="341">
        <v>3.8996115105965052</v>
      </c>
      <c r="AW96" s="340">
        <v>3.717038499909</v>
      </c>
      <c r="AX96" s="341">
        <v>3.8945081420238288</v>
      </c>
      <c r="AY96" s="340">
        <v>3.826760924221547</v>
      </c>
      <c r="AZ96" s="341">
        <v>3.7016008099766529</v>
      </c>
      <c r="BA96" s="332">
        <v>3.5434144873892235</v>
      </c>
      <c r="BB96" s="333">
        <v>4.8448139900303566</v>
      </c>
      <c r="BC96" s="15"/>
      <c r="BD96" s="151"/>
      <c r="BE96" s="151"/>
      <c r="BF96" s="151"/>
      <c r="BG96" s="151"/>
      <c r="BH96" s="151"/>
      <c r="BI96" s="151"/>
      <c r="BJ96" s="266">
        <f t="shared" si="161"/>
        <v>3.7681688469105583</v>
      </c>
      <c r="BK96" s="266">
        <f t="shared" si="162"/>
        <v>3.6503049457879273</v>
      </c>
      <c r="BL96" s="266">
        <f t="shared" si="163"/>
        <v>3.910987764138067</v>
      </c>
      <c r="BM96" s="266">
        <f t="shared" si="164"/>
        <v>3.7886568414354795</v>
      </c>
      <c r="BN96" s="266">
        <f t="shared" si="165"/>
        <v>3.7795295995680078</v>
      </c>
      <c r="BO96" s="266"/>
      <c r="BP96" s="266">
        <f t="shared" si="166"/>
        <v>3.8709501305787843</v>
      </c>
      <c r="BQ96" s="292">
        <f t="shared" si="167"/>
        <v>3.7681688469105583</v>
      </c>
      <c r="BR96" s="292">
        <f t="shared" si="168"/>
        <v>3.9937239535634248</v>
      </c>
      <c r="BS96" s="292">
        <f t="shared" si="169"/>
        <v>3.8515466710355049</v>
      </c>
      <c r="BT96" s="292">
        <f t="shared" si="170"/>
        <v>3.7777808307023757</v>
      </c>
      <c r="BU96" s="292">
        <f t="shared" si="171"/>
        <v>3.8048736380500556</v>
      </c>
      <c r="BV96" s="292">
        <f t="shared" si="172"/>
        <v>3.8593025027898551</v>
      </c>
      <c r="BW96" s="169"/>
      <c r="BX96" s="148">
        <v>35.450698444444441</v>
      </c>
      <c r="BY96" s="165">
        <v>37.262180888888892</v>
      </c>
      <c r="BZ96" s="165">
        <v>27.508351111111111</v>
      </c>
      <c r="CA96" s="165">
        <v>31.192602222222224</v>
      </c>
      <c r="CB96" s="165">
        <v>35.415222888888891</v>
      </c>
      <c r="CC96" s="165">
        <v>30.153388222222226</v>
      </c>
      <c r="CD96" s="165">
        <v>29.789275555555555</v>
      </c>
      <c r="CE96" s="165">
        <v>38.622808444444445</v>
      </c>
      <c r="CF96" s="165">
        <v>35.684403111111116</v>
      </c>
      <c r="CG96" s="200"/>
      <c r="CH96" s="295"/>
      <c r="CI96" s="295"/>
      <c r="CJ96" s="295"/>
      <c r="CK96" s="295"/>
      <c r="CL96" s="295"/>
      <c r="CM96" s="295"/>
      <c r="CN96" s="177"/>
      <c r="CO96" s="171">
        <f t="shared" si="174"/>
        <v>2026</v>
      </c>
      <c r="CP96" s="173">
        <f t="shared" si="173"/>
        <v>46113</v>
      </c>
      <c r="CQ96" s="272">
        <f t="shared" si="157"/>
        <v>3.9131907192454665</v>
      </c>
      <c r="CR96" s="272">
        <f t="shared" si="158"/>
        <v>3.7777808307023757</v>
      </c>
      <c r="CS96" s="272">
        <f t="shared" si="95"/>
        <v>3.8616855740062035</v>
      </c>
      <c r="CT96" s="272">
        <f t="shared" si="95"/>
        <v>3.8148939517309652</v>
      </c>
      <c r="CU96" s="272">
        <f t="shared" si="95"/>
        <v>3.8616855740062035</v>
      </c>
      <c r="CV96" s="272">
        <f t="shared" si="159"/>
        <v>3.8587446664780667</v>
      </c>
      <c r="CW96" s="272">
        <f t="shared" si="160"/>
        <v>3.8487582792184161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7"/>
        <v>46143</v>
      </c>
      <c r="C97" s="193">
        <f t="shared" ref="C97:C160" si="175">EOMONTH(B97,0)</f>
        <v>46173</v>
      </c>
      <c r="D97" s="191">
        <f t="shared" si="149"/>
        <v>46143</v>
      </c>
      <c r="E97" s="325">
        <v>29.455780000000001</v>
      </c>
      <c r="F97" s="329">
        <v>25.117270000000001</v>
      </c>
      <c r="G97" s="327">
        <v>32.213839999999998</v>
      </c>
      <c r="H97" s="328">
        <v>37.109050000000003</v>
      </c>
      <c r="I97" s="325">
        <v>21.506260000000001</v>
      </c>
      <c r="J97" s="329">
        <v>16.54513</v>
      </c>
      <c r="K97" s="327">
        <v>24.81484</v>
      </c>
      <c r="L97" s="328">
        <v>29.335380000000001</v>
      </c>
      <c r="M97" s="325">
        <v>25.76885</v>
      </c>
      <c r="N97" s="329">
        <v>30.764289999999999</v>
      </c>
      <c r="O97" s="337">
        <f>G97+Sheet1!D91</f>
        <v>30.213839999999998</v>
      </c>
      <c r="P97" s="338">
        <f>H97+Sheet1!E91</f>
        <v>35.609050000000003</v>
      </c>
      <c r="Q97" s="325">
        <v>38.856119999999997</v>
      </c>
      <c r="R97" s="329">
        <v>37.280439999999999</v>
      </c>
      <c r="S97" s="4">
        <v>18.599350000000001</v>
      </c>
      <c r="T97" s="5">
        <v>22.766020000000001</v>
      </c>
      <c r="U97" s="2">
        <v>19.349350000000001</v>
      </c>
      <c r="V97" s="3">
        <v>25.766020000000001</v>
      </c>
      <c r="W97" s="4">
        <v>12.299110000000001</v>
      </c>
      <c r="X97" s="5">
        <v>11.618779999999999</v>
      </c>
      <c r="Y97" s="2">
        <v>20.099350000000001</v>
      </c>
      <c r="Z97" s="3">
        <v>27.016020000000001</v>
      </c>
      <c r="AA97" s="327">
        <v>38.714149999999997</v>
      </c>
      <c r="AB97" s="328">
        <v>39.896560000000001</v>
      </c>
      <c r="AC97" s="2">
        <v>20.099350000000001</v>
      </c>
      <c r="AD97" s="73">
        <v>25.766020000000001</v>
      </c>
      <c r="AE97" s="337">
        <f>I97+Sheet1!B91</f>
        <v>25.703110000000002</v>
      </c>
      <c r="AF97" s="339">
        <f>J97+Sheet1!C91</f>
        <v>23.125229999999998</v>
      </c>
      <c r="AG97" s="330">
        <v>4.1747865233240304</v>
      </c>
      <c r="AH97" s="331">
        <v>4.0330499438284617</v>
      </c>
      <c r="AI97" s="330">
        <v>3.814002502789855</v>
      </c>
      <c r="AJ97" s="331">
        <v>3.8268876463803618</v>
      </c>
      <c r="AK97" s="340">
        <v>3.8078490358216062</v>
      </c>
      <c r="AL97" s="341">
        <v>3.9591425277285208</v>
      </c>
      <c r="AM97" s="340">
        <v>3.5889050143959107</v>
      </c>
      <c r="AN97" s="331">
        <v>3.8784282207423861</v>
      </c>
      <c r="AO97" s="332">
        <v>3.6851510668847922</v>
      </c>
      <c r="AP97" s="333">
        <v>3.6464956361132739</v>
      </c>
      <c r="AQ97" s="332">
        <v>3.45321848225568</v>
      </c>
      <c r="AR97" s="341">
        <v>4.1290938579830163</v>
      </c>
      <c r="AS97" s="340">
        <v>3.9067228866567456</v>
      </c>
      <c r="AT97" s="341">
        <v>4.19255589317887</v>
      </c>
      <c r="AU97" s="340">
        <v>3.9260153453562854</v>
      </c>
      <c r="AV97" s="341">
        <v>3.9116729254020228</v>
      </c>
      <c r="AW97" s="340">
        <v>3.7909681344595092</v>
      </c>
      <c r="AX97" s="341">
        <v>3.9064690385159624</v>
      </c>
      <c r="AY97" s="340">
        <v>3.839580053419533</v>
      </c>
      <c r="AZ97" s="341">
        <v>3.6497016441135388</v>
      </c>
      <c r="BA97" s="332">
        <v>3.5691847745702359</v>
      </c>
      <c r="BB97" s="333">
        <v>4.8705842772113686</v>
      </c>
      <c r="BC97" s="15"/>
      <c r="BD97" s="151"/>
      <c r="BE97" s="151"/>
      <c r="BF97" s="151"/>
      <c r="BG97" s="151"/>
      <c r="BH97" s="151"/>
      <c r="BI97" s="151"/>
      <c r="BJ97" s="266">
        <f t="shared" si="161"/>
        <v>3.7550728578969328</v>
      </c>
      <c r="BK97" s="266">
        <f t="shared" si="162"/>
        <v>3.7157848908560562</v>
      </c>
      <c r="BL97" s="266">
        <f t="shared" si="163"/>
        <v>3.8973954393933354</v>
      </c>
      <c r="BM97" s="266">
        <f t="shared" si="164"/>
        <v>3.8566184651591398</v>
      </c>
      <c r="BN97" s="266">
        <f t="shared" si="165"/>
        <v>3.8062179133263658</v>
      </c>
      <c r="BO97" s="266"/>
      <c r="BP97" s="266">
        <f t="shared" si="166"/>
        <v>3.8840142526415513</v>
      </c>
      <c r="BQ97" s="292">
        <f t="shared" si="167"/>
        <v>3.7550728578969328</v>
      </c>
      <c r="BR97" s="292">
        <f t="shared" si="168"/>
        <v>4.0069993688753023</v>
      </c>
      <c r="BS97" s="292">
        <f t="shared" si="169"/>
        <v>3.8647111901263371</v>
      </c>
      <c r="BT97" s="292">
        <f t="shared" si="170"/>
        <v>3.6266332775227448</v>
      </c>
      <c r="BU97" s="292">
        <f t="shared" si="171"/>
        <v>3.8178841788481765</v>
      </c>
      <c r="BV97" s="292">
        <f t="shared" si="172"/>
        <v>3.8721876463803619</v>
      </c>
      <c r="BW97" s="169"/>
      <c r="BX97" s="148">
        <v>27.449802258064519</v>
      </c>
      <c r="BY97" s="165">
        <v>34.477216666666671</v>
      </c>
      <c r="BZ97" s="165">
        <v>19.212404193548387</v>
      </c>
      <c r="CA97" s="165">
        <v>28.078569569892473</v>
      </c>
      <c r="CB97" s="165">
        <v>38.127579784946235</v>
      </c>
      <c r="CC97" s="165">
        <v>26.904982150537638</v>
      </c>
      <c r="CD97" s="165">
        <v>24.511186989247314</v>
      </c>
      <c r="CE97" s="165">
        <v>39.260855698924729</v>
      </c>
      <c r="CF97" s="165">
        <v>32.708399462365598</v>
      </c>
      <c r="CG97" s="200"/>
      <c r="CH97" s="295"/>
      <c r="CI97" s="295"/>
      <c r="CJ97" s="295"/>
      <c r="CK97" s="295"/>
      <c r="CL97" s="295"/>
      <c r="CM97" s="295"/>
      <c r="CN97" s="177"/>
      <c r="CO97" s="171">
        <f t="shared" si="174"/>
        <v>2026</v>
      </c>
      <c r="CP97" s="173">
        <f t="shared" si="173"/>
        <v>46143</v>
      </c>
      <c r="CQ97" s="272">
        <f t="shared" si="157"/>
        <v>3.9263886538869763</v>
      </c>
      <c r="CR97" s="272">
        <f t="shared" si="158"/>
        <v>3.6266332775227448</v>
      </c>
      <c r="CS97" s="272">
        <f t="shared" si="95"/>
        <v>3.8748500930970358</v>
      </c>
      <c r="CT97" s="272">
        <f t="shared" si="95"/>
        <v>3.8279044925290862</v>
      </c>
      <c r="CU97" s="272">
        <f t="shared" si="95"/>
        <v>3.8748500930970358</v>
      </c>
      <c r="CV97" s="272">
        <f t="shared" si="159"/>
        <v>3.7048570078440877</v>
      </c>
      <c r="CW97" s="272">
        <f t="shared" si="160"/>
        <v>3.8617003679995596</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7"/>
        <v>46174</v>
      </c>
      <c r="C98" s="193">
        <f t="shared" si="175"/>
        <v>46203</v>
      </c>
      <c r="D98" s="191">
        <f t="shared" ref="D98:D161" si="176">B98</f>
        <v>46174</v>
      </c>
      <c r="E98" s="325">
        <v>43.070790000000002</v>
      </c>
      <c r="F98" s="329">
        <v>34.903379999999999</v>
      </c>
      <c r="G98" s="327">
        <v>46.799210000000002</v>
      </c>
      <c r="H98" s="328">
        <v>47.782850000000003</v>
      </c>
      <c r="I98" s="325">
        <v>34.587960000000002</v>
      </c>
      <c r="J98" s="329">
        <v>25.904959999999999</v>
      </c>
      <c r="K98" s="327">
        <v>38.97925</v>
      </c>
      <c r="L98" s="328">
        <v>40.624580000000002</v>
      </c>
      <c r="M98" s="325">
        <v>40.186950000000003</v>
      </c>
      <c r="N98" s="329">
        <v>41.87547</v>
      </c>
      <c r="O98" s="337">
        <f>G98+Sheet1!D92</f>
        <v>45.799210000000002</v>
      </c>
      <c r="P98" s="338">
        <f>H98+Sheet1!E92</f>
        <v>45.282850000000003</v>
      </c>
      <c r="Q98" s="325">
        <v>54.192239999999998</v>
      </c>
      <c r="R98" s="329">
        <v>44.715760000000003</v>
      </c>
      <c r="S98" s="4">
        <v>35.359580000000001</v>
      </c>
      <c r="T98" s="5">
        <v>35.182899999999997</v>
      </c>
      <c r="U98" s="2">
        <v>36.359580000000001</v>
      </c>
      <c r="V98" s="3">
        <v>32.182899999999997</v>
      </c>
      <c r="W98" s="4">
        <v>23.474399999999999</v>
      </c>
      <c r="X98" s="5">
        <v>19.218409999999999</v>
      </c>
      <c r="Y98" s="2">
        <v>38.359580000000001</v>
      </c>
      <c r="Z98" s="3">
        <v>34.182899999999997</v>
      </c>
      <c r="AA98" s="327">
        <v>53.575310000000002</v>
      </c>
      <c r="AB98" s="328">
        <v>47.075740000000003</v>
      </c>
      <c r="AC98" s="2">
        <v>34.859580000000001</v>
      </c>
      <c r="AD98" s="73">
        <v>31.6829</v>
      </c>
      <c r="AE98" s="337">
        <f>I98+Sheet1!B92</f>
        <v>39.726660000000003</v>
      </c>
      <c r="AF98" s="339">
        <f>J98+Sheet1!C92</f>
        <v>33.57311</v>
      </c>
      <c r="AG98" s="330">
        <v>4.2263270976860552</v>
      </c>
      <c r="AH98" s="331">
        <v>4.1361310925525121</v>
      </c>
      <c r="AI98" s="330">
        <v>3.8913133643328925</v>
      </c>
      <c r="AJ98" s="331">
        <v>3.9170836515139054</v>
      </c>
      <c r="AK98" s="340">
        <v>3.8980038480481776</v>
      </c>
      <c r="AL98" s="341">
        <v>4.0503878783944565</v>
      </c>
      <c r="AM98" s="340">
        <v>3.7612652565437954</v>
      </c>
      <c r="AN98" s="331">
        <v>3.9299687951044113</v>
      </c>
      <c r="AO98" s="332">
        <v>3.710921354065805</v>
      </c>
      <c r="AP98" s="333">
        <v>3.7495767848373238</v>
      </c>
      <c r="AQ98" s="332">
        <v>3.5434144873892235</v>
      </c>
      <c r="AR98" s="341">
        <v>4.2214701161371488</v>
      </c>
      <c r="AS98" s="340">
        <v>3.9977276208290475</v>
      </c>
      <c r="AT98" s="341">
        <v>4.285069461022907</v>
      </c>
      <c r="AU98" s="340">
        <v>4.0175706164334049</v>
      </c>
      <c r="AV98" s="341">
        <v>4.0025611710403659</v>
      </c>
      <c r="AW98" s="340">
        <v>3.8849023830017111</v>
      </c>
      <c r="AX98" s="341">
        <v>3.9976004221392762</v>
      </c>
      <c r="AY98" s="340">
        <v>3.9298035204910575</v>
      </c>
      <c r="AZ98" s="341">
        <v>3.6575983243800088</v>
      </c>
      <c r="BA98" s="332">
        <v>3.6464956361132739</v>
      </c>
      <c r="BB98" s="333">
        <v>4.9221248515733942</v>
      </c>
      <c r="BC98" s="15"/>
      <c r="BD98" s="151"/>
      <c r="BE98" s="151"/>
      <c r="BF98" s="151"/>
      <c r="BG98" s="151"/>
      <c r="BH98" s="151"/>
      <c r="BI98" s="151"/>
      <c r="BJ98" s="266">
        <f t="shared" si="161"/>
        <v>3.7812648359241843</v>
      </c>
      <c r="BK98" s="266">
        <f t="shared" si="162"/>
        <v>3.8205528029650613</v>
      </c>
      <c r="BL98" s="266">
        <f t="shared" si="163"/>
        <v>3.9245800888827995</v>
      </c>
      <c r="BM98" s="266">
        <f t="shared" si="164"/>
        <v>3.9653570631169952</v>
      </c>
      <c r="BN98" s="266">
        <f t="shared" si="165"/>
        <v>3.8729386977222604</v>
      </c>
      <c r="BO98" s="266"/>
      <c r="BP98" s="266">
        <f t="shared" si="166"/>
        <v>3.9754631070809139</v>
      </c>
      <c r="BQ98" s="292">
        <f t="shared" si="167"/>
        <v>3.7812648359241843</v>
      </c>
      <c r="BR98" s="292">
        <f t="shared" si="168"/>
        <v>4.0601010301228158</v>
      </c>
      <c r="BS98" s="292">
        <f t="shared" si="169"/>
        <v>3.9561182794770127</v>
      </c>
      <c r="BT98" s="292">
        <f t="shared" si="170"/>
        <v>3.799633620941278</v>
      </c>
      <c r="BU98" s="292">
        <f t="shared" si="171"/>
        <v>3.9082221286835517</v>
      </c>
      <c r="BV98" s="292">
        <f t="shared" si="172"/>
        <v>3.9623836515139055</v>
      </c>
      <c r="BW98" s="169"/>
      <c r="BX98" s="148">
        <v>39.622327999999996</v>
      </c>
      <c r="BY98" s="165">
        <v>47.214524666666662</v>
      </c>
      <c r="BZ98" s="165">
        <v>30.921804444444444</v>
      </c>
      <c r="CA98" s="165">
        <v>40.899880666666675</v>
      </c>
      <c r="CB98" s="165">
        <v>50.191059555555562</v>
      </c>
      <c r="CC98" s="165">
        <v>39.673944888888897</v>
      </c>
      <c r="CD98" s="165">
        <v>37.128494444444449</v>
      </c>
      <c r="CE98" s="165">
        <v>50.831047111111118</v>
      </c>
      <c r="CF98" s="165">
        <v>45.581191333333329</v>
      </c>
      <c r="CG98" s="200"/>
      <c r="CH98" s="295"/>
      <c r="CI98" s="295"/>
      <c r="CJ98" s="295"/>
      <c r="CK98" s="295"/>
      <c r="CL98" s="295"/>
      <c r="CM98" s="295"/>
      <c r="CN98" s="177"/>
      <c r="CO98" s="171">
        <f t="shared" si="174"/>
        <v>2026</v>
      </c>
      <c r="CP98" s="173">
        <f t="shared" si="173"/>
        <v>46174</v>
      </c>
      <c r="CQ98" s="272">
        <f t="shared" si="157"/>
        <v>4.005576261736036</v>
      </c>
      <c r="CR98" s="272">
        <f t="shared" si="158"/>
        <v>3.799633620941278</v>
      </c>
      <c r="CS98" s="272">
        <f t="shared" ref="CS98:CU161" si="177">(($AK98+CS$4)*(1/(1-CS$2))+CS$3)</f>
        <v>3.9662571824477117</v>
      </c>
      <c r="CT98" s="272">
        <f t="shared" si="177"/>
        <v>3.9182424423644613</v>
      </c>
      <c r="CU98" s="272">
        <f t="shared" si="177"/>
        <v>3.9662571824477117</v>
      </c>
      <c r="CV98" s="272">
        <f t="shared" si="159"/>
        <v>3.8809936189337346</v>
      </c>
      <c r="CW98" s="272">
        <f t="shared" si="160"/>
        <v>3.9522949894675627</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8">C98+1</f>
        <v>46204</v>
      </c>
      <c r="C99" s="193">
        <f t="shared" si="175"/>
        <v>46234</v>
      </c>
      <c r="D99" s="191">
        <f t="shared" si="176"/>
        <v>46204</v>
      </c>
      <c r="E99" s="325">
        <v>98.403729999999996</v>
      </c>
      <c r="F99" s="329">
        <v>43.347900000000003</v>
      </c>
      <c r="G99" s="327">
        <v>104.715</v>
      </c>
      <c r="H99" s="328">
        <v>55.917999999999999</v>
      </c>
      <c r="I99" s="325">
        <v>88.065659999999994</v>
      </c>
      <c r="J99" s="329">
        <v>34.031750000000002</v>
      </c>
      <c r="K99" s="327">
        <v>95.522540000000006</v>
      </c>
      <c r="L99" s="328">
        <v>48.058579999999999</v>
      </c>
      <c r="M99" s="325">
        <v>99.892030000000005</v>
      </c>
      <c r="N99" s="329">
        <v>49.275239999999997</v>
      </c>
      <c r="O99" s="337">
        <f>G99+Sheet1!D93</f>
        <v>109.215</v>
      </c>
      <c r="P99" s="338">
        <f>H99+Sheet1!E93</f>
        <v>56.917999999999999</v>
      </c>
      <c r="Q99" s="325">
        <v>110.55419999999999</v>
      </c>
      <c r="R99" s="329">
        <v>53.760019999999997</v>
      </c>
      <c r="S99" s="4">
        <v>102.68600000000001</v>
      </c>
      <c r="T99" s="5">
        <v>43.758890000000001</v>
      </c>
      <c r="U99" s="2">
        <v>105.18600000000001</v>
      </c>
      <c r="V99" s="3">
        <v>43.758890000000001</v>
      </c>
      <c r="W99" s="4">
        <v>86.533540000000002</v>
      </c>
      <c r="X99" s="5">
        <v>25.91508</v>
      </c>
      <c r="Y99" s="2">
        <v>103.68600000000001</v>
      </c>
      <c r="Z99" s="3">
        <v>43.758890000000001</v>
      </c>
      <c r="AA99" s="327">
        <v>108.8133</v>
      </c>
      <c r="AB99" s="328">
        <v>54.869610000000002</v>
      </c>
      <c r="AC99" s="2">
        <v>101.68600000000001</v>
      </c>
      <c r="AD99" s="73">
        <v>42.258890000000001</v>
      </c>
      <c r="AE99" s="337">
        <f>I99+Sheet1!B93</f>
        <v>92.084559999999982</v>
      </c>
      <c r="AF99" s="339">
        <f>J99+Sheet1!C93</f>
        <v>41.531599999999997</v>
      </c>
      <c r="AG99" s="330">
        <v>4.3551785335911184</v>
      </c>
      <c r="AH99" s="331">
        <v>4.342293390000612</v>
      </c>
      <c r="AI99" s="330">
        <v>4.0201648002379553</v>
      </c>
      <c r="AJ99" s="331">
        <v>4.0330499438284617</v>
      </c>
      <c r="AK99" s="340">
        <v>4.0140416646989996</v>
      </c>
      <c r="AL99" s="341">
        <v>4.1701629972823175</v>
      </c>
      <c r="AM99" s="340">
        <v>3.7764381755807204</v>
      </c>
      <c r="AN99" s="331">
        <v>3.9943945130569429</v>
      </c>
      <c r="AO99" s="332">
        <v>3.7753470720183366</v>
      </c>
      <c r="AP99" s="333">
        <v>3.7882322156088426</v>
      </c>
      <c r="AQ99" s="332">
        <v>3.5820699181607418</v>
      </c>
      <c r="AR99" s="341">
        <v>4.3454193308559601</v>
      </c>
      <c r="AS99" s="340">
        <v>4.1173199813024119</v>
      </c>
      <c r="AT99" s="341">
        <v>4.4087802612875011</v>
      </c>
      <c r="AU99" s="340">
        <v>4.1392428632317246</v>
      </c>
      <c r="AV99" s="341">
        <v>4.120994915267441</v>
      </c>
      <c r="AW99" s="340">
        <v>3.9259699713991574</v>
      </c>
      <c r="AX99" s="341">
        <v>4.1171932594415486</v>
      </c>
      <c r="AY99" s="340">
        <v>4.0457221299147701</v>
      </c>
      <c r="AZ99" s="341">
        <v>3.7091488674624231</v>
      </c>
      <c r="BA99" s="332">
        <v>3.6593807797037798</v>
      </c>
      <c r="BB99" s="333">
        <v>5.0252060002974437</v>
      </c>
      <c r="BC99" s="15"/>
      <c r="BD99" s="151"/>
      <c r="BE99" s="151"/>
      <c r="BF99" s="151"/>
      <c r="BG99" s="151"/>
      <c r="BH99" s="151"/>
      <c r="BI99" s="151"/>
      <c r="BJ99" s="266">
        <f t="shared" si="161"/>
        <v>3.8467447809923128</v>
      </c>
      <c r="BK99" s="266">
        <f t="shared" si="162"/>
        <v>3.8598407700059383</v>
      </c>
      <c r="BL99" s="266">
        <f t="shared" si="163"/>
        <v>3.9925417126064593</v>
      </c>
      <c r="BM99" s="266">
        <f t="shared" si="164"/>
        <v>4.0061340373511909</v>
      </c>
      <c r="BN99" s="266">
        <f t="shared" si="165"/>
        <v>3.9263153252389751</v>
      </c>
      <c r="BO99" s="266"/>
      <c r="BP99" s="266">
        <f t="shared" si="166"/>
        <v>4.0930402056458091</v>
      </c>
      <c r="BQ99" s="292">
        <f t="shared" si="167"/>
        <v>3.8467447809923128</v>
      </c>
      <c r="BR99" s="292">
        <f t="shared" si="168"/>
        <v>4.1264781066822058</v>
      </c>
      <c r="BS99" s="292">
        <f t="shared" si="169"/>
        <v>4.0737678958724519</v>
      </c>
      <c r="BT99" s="292">
        <f t="shared" si="170"/>
        <v>3.8148628882673092</v>
      </c>
      <c r="BU99" s="292">
        <f t="shared" si="171"/>
        <v>4.0244956608524634</v>
      </c>
      <c r="BV99" s="292">
        <f t="shared" si="172"/>
        <v>4.0783499438284618</v>
      </c>
      <c r="BW99" s="169"/>
      <c r="BX99" s="148">
        <v>74.131804946236556</v>
      </c>
      <c r="BY99" s="165">
        <v>83.202344086021512</v>
      </c>
      <c r="BZ99" s="165">
        <v>64.244258817204297</v>
      </c>
      <c r="CA99" s="165">
        <v>77.577101075268814</v>
      </c>
      <c r="CB99" s="165">
        <v>85.515905591397839</v>
      </c>
      <c r="CC99" s="165">
        <v>74.597568387096771</v>
      </c>
      <c r="CD99" s="165">
        <v>69.797771182795685</v>
      </c>
      <c r="CE99" s="165">
        <v>85.031673225806443</v>
      </c>
      <c r="CF99" s="165">
        <v>86.159333333333322</v>
      </c>
      <c r="CG99" s="200"/>
      <c r="CH99" s="295"/>
      <c r="CI99" s="295"/>
      <c r="CJ99" s="295"/>
      <c r="CK99" s="295"/>
      <c r="CL99" s="295"/>
      <c r="CM99" s="295"/>
      <c r="CN99" s="177"/>
      <c r="CO99" s="171">
        <f t="shared" si="174"/>
        <v>2026</v>
      </c>
      <c r="CP99" s="173">
        <f t="shared" si="173"/>
        <v>46204</v>
      </c>
      <c r="CQ99" s="272">
        <f t="shared" si="157"/>
        <v>4.1375556081511373</v>
      </c>
      <c r="CR99" s="272">
        <f t="shared" si="158"/>
        <v>3.8148628882673092</v>
      </c>
      <c r="CS99" s="272">
        <f t="shared" si="177"/>
        <v>4.0839067988431506</v>
      </c>
      <c r="CT99" s="272">
        <f t="shared" si="177"/>
        <v>4.0345159745333721</v>
      </c>
      <c r="CU99" s="272">
        <f t="shared" si="177"/>
        <v>4.0839067988431506</v>
      </c>
      <c r="CV99" s="272">
        <f t="shared" si="159"/>
        <v>3.8964989727566222</v>
      </c>
      <c r="CW99" s="272">
        <f t="shared" si="160"/>
        <v>4.0687737884978521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8"/>
        <v>46235</v>
      </c>
      <c r="C100" s="193">
        <f t="shared" si="175"/>
        <v>46265</v>
      </c>
      <c r="D100" s="191">
        <f t="shared" si="176"/>
        <v>46235</v>
      </c>
      <c r="E100" s="325">
        <v>111.0996</v>
      </c>
      <c r="F100" s="329">
        <v>51.629570000000001</v>
      </c>
      <c r="G100" s="327">
        <v>111.6495</v>
      </c>
      <c r="H100" s="328">
        <v>62.478729999999999</v>
      </c>
      <c r="I100" s="325">
        <v>100.4978</v>
      </c>
      <c r="J100" s="329">
        <v>42.126989999999999</v>
      </c>
      <c r="K100" s="327">
        <v>104.82</v>
      </c>
      <c r="L100" s="328">
        <v>53.993720000000003</v>
      </c>
      <c r="M100" s="325">
        <v>108.8233</v>
      </c>
      <c r="N100" s="329">
        <v>56.018940000000001</v>
      </c>
      <c r="O100" s="337">
        <f>G100+Sheet1!D94</f>
        <v>115.6495</v>
      </c>
      <c r="P100" s="338">
        <f>H100+Sheet1!E94</f>
        <v>62.978729999999999</v>
      </c>
      <c r="Q100" s="325">
        <v>112.3365</v>
      </c>
      <c r="R100" s="329">
        <v>58.712870000000002</v>
      </c>
      <c r="S100" s="4">
        <v>108.7611</v>
      </c>
      <c r="T100" s="5">
        <v>49.148530000000001</v>
      </c>
      <c r="U100" s="2">
        <v>110.7611</v>
      </c>
      <c r="V100" s="3">
        <v>49.648530000000001</v>
      </c>
      <c r="W100" s="4">
        <v>99.046700000000001</v>
      </c>
      <c r="X100" s="5">
        <v>35.016419999999997</v>
      </c>
      <c r="Y100" s="2">
        <v>108.7611</v>
      </c>
      <c r="Z100" s="3">
        <v>50.148530000000001</v>
      </c>
      <c r="AA100" s="327">
        <v>110.423</v>
      </c>
      <c r="AB100" s="328">
        <v>59.964860000000002</v>
      </c>
      <c r="AC100" s="2">
        <v>107.7611</v>
      </c>
      <c r="AD100" s="73">
        <v>48.648530000000001</v>
      </c>
      <c r="AE100" s="337">
        <f>I100+Sheet1!B94</f>
        <v>103.36675</v>
      </c>
      <c r="AF100" s="339">
        <f>J100+Sheet1!C94</f>
        <v>48.750339999999994</v>
      </c>
      <c r="AG100" s="330">
        <v>4.4453745387246624</v>
      </c>
      <c r="AH100" s="331">
        <v>4.4840299694961807</v>
      </c>
      <c r="AI100" s="330">
        <v>4.1490162361430185</v>
      </c>
      <c r="AJ100" s="331">
        <v>4.1232459489620057</v>
      </c>
      <c r="AK100" s="340">
        <v>4.1041985869360653</v>
      </c>
      <c r="AL100" s="341">
        <v>4.2607679027892926</v>
      </c>
      <c r="AM100" s="340">
        <v>3.8629320012741575</v>
      </c>
      <c r="AN100" s="331">
        <v>4.0845905181904865</v>
      </c>
      <c r="AO100" s="332">
        <v>3.9041985079233985</v>
      </c>
      <c r="AP100" s="333">
        <v>3.801117359199349</v>
      </c>
      <c r="AQ100" s="332">
        <v>3.5949550617512487</v>
      </c>
      <c r="AR100" s="341">
        <v>4.436638545495474</v>
      </c>
      <c r="AS100" s="340">
        <v>4.2079432187706862</v>
      </c>
      <c r="AT100" s="341">
        <v>4.5001297522486068</v>
      </c>
      <c r="AU100" s="340">
        <v>4.2299111763072705</v>
      </c>
      <c r="AV100" s="341">
        <v>4.2114987263488617</v>
      </c>
      <c r="AW100" s="340">
        <v>3.9202010697654841</v>
      </c>
      <c r="AX100" s="341">
        <v>4.2076892539436734</v>
      </c>
      <c r="AY100" s="340">
        <v>4.1359441903126317</v>
      </c>
      <c r="AZ100" s="341">
        <v>3.8476941116534058</v>
      </c>
      <c r="BA100" s="332">
        <v>3.6851510668847922</v>
      </c>
      <c r="BB100" s="333">
        <v>5.1282871490214941</v>
      </c>
      <c r="BC100" s="15"/>
      <c r="BD100" s="151"/>
      <c r="BE100" s="151"/>
      <c r="BF100" s="151"/>
      <c r="BG100" s="151"/>
      <c r="BH100" s="151"/>
      <c r="BI100" s="151"/>
      <c r="BJ100" s="266">
        <f t="shared" si="161"/>
        <v>3.9777046711285684</v>
      </c>
      <c r="BK100" s="266">
        <f t="shared" si="162"/>
        <v>3.8729367590195638</v>
      </c>
      <c r="BL100" s="266">
        <f t="shared" si="163"/>
        <v>4.1284649600537779</v>
      </c>
      <c r="BM100" s="266">
        <f t="shared" si="164"/>
        <v>4.0197263620959234</v>
      </c>
      <c r="BN100" s="266">
        <f t="shared" si="165"/>
        <v>3.9997081880744583</v>
      </c>
      <c r="BO100" s="266"/>
      <c r="BP100" s="266">
        <f t="shared" si="166"/>
        <v>4.1844890600851725</v>
      </c>
      <c r="BQ100" s="292">
        <f t="shared" si="167"/>
        <v>3.9777046711285684</v>
      </c>
      <c r="BR100" s="292">
        <f t="shared" si="168"/>
        <v>4.2194060138653526</v>
      </c>
      <c r="BS100" s="292">
        <f t="shared" si="169"/>
        <v>4.1651771245422946</v>
      </c>
      <c r="BT100" s="292">
        <f t="shared" si="170"/>
        <v>3.9016779296137281</v>
      </c>
      <c r="BU100" s="292">
        <f t="shared" si="171"/>
        <v>4.1148357249845402</v>
      </c>
      <c r="BV100" s="292">
        <f t="shared" si="172"/>
        <v>4.1685459489620058</v>
      </c>
      <c r="BW100" s="169"/>
      <c r="BX100" s="148">
        <v>84.881629784946227</v>
      </c>
      <c r="BY100" s="165">
        <v>89.972063763440872</v>
      </c>
      <c r="BZ100" s="165">
        <v>74.76443215053763</v>
      </c>
      <c r="CA100" s="165">
        <v>85.543958494623652</v>
      </c>
      <c r="CB100" s="165">
        <v>88.695974946236561</v>
      </c>
      <c r="CC100" s="165">
        <v>82.412715268817195</v>
      </c>
      <c r="CD100" s="165">
        <v>79.288547741935474</v>
      </c>
      <c r="CE100" s="165">
        <v>88.178013548387099</v>
      </c>
      <c r="CF100" s="165">
        <v>92.429053010752696</v>
      </c>
      <c r="CG100" s="200"/>
      <c r="CH100" s="295"/>
      <c r="CI100" s="295"/>
      <c r="CJ100" s="295"/>
      <c r="CK100" s="295"/>
      <c r="CL100" s="295"/>
      <c r="CM100" s="295"/>
      <c r="CN100" s="177"/>
      <c r="CO100" s="171">
        <f t="shared" si="174"/>
        <v>2026</v>
      </c>
      <c r="CP100" s="173">
        <f t="shared" si="173"/>
        <v>46235</v>
      </c>
      <c r="CQ100" s="272">
        <f t="shared" si="157"/>
        <v>4.2695349545662387</v>
      </c>
      <c r="CR100" s="272">
        <f t="shared" si="158"/>
        <v>3.9016779296137281</v>
      </c>
      <c r="CS100" s="272">
        <f t="shared" si="177"/>
        <v>4.1753160275129932</v>
      </c>
      <c r="CT100" s="272">
        <f t="shared" si="177"/>
        <v>4.1248560386654498</v>
      </c>
      <c r="CU100" s="272">
        <f t="shared" si="177"/>
        <v>4.1753160275129932</v>
      </c>
      <c r="CV100" s="272">
        <f t="shared" si="159"/>
        <v>3.9848878561091374</v>
      </c>
      <c r="CW100" s="272">
        <f t="shared" si="160"/>
        <v>4.1593684099658557</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8"/>
        <v>46266</v>
      </c>
      <c r="C101" s="193">
        <f t="shared" si="175"/>
        <v>46295</v>
      </c>
      <c r="D101" s="191">
        <f t="shared" si="176"/>
        <v>46266</v>
      </c>
      <c r="E101" s="325">
        <v>62.687829999999998</v>
      </c>
      <c r="F101" s="329">
        <v>47.238579999999999</v>
      </c>
      <c r="G101" s="327">
        <v>67.821190000000001</v>
      </c>
      <c r="H101" s="328">
        <v>56.220820000000003</v>
      </c>
      <c r="I101" s="325">
        <v>52.52713</v>
      </c>
      <c r="J101" s="329">
        <v>37.537190000000002</v>
      </c>
      <c r="K101" s="327">
        <v>67.559719999999999</v>
      </c>
      <c r="L101" s="328">
        <v>56.411479999999997</v>
      </c>
      <c r="M101" s="325">
        <v>66.810490000000001</v>
      </c>
      <c r="N101" s="329">
        <v>55.52008</v>
      </c>
      <c r="O101" s="337">
        <f>G101+Sheet1!D95</f>
        <v>69.821190000000001</v>
      </c>
      <c r="P101" s="338">
        <f>H101+Sheet1!E95</f>
        <v>54.220820000000003</v>
      </c>
      <c r="Q101" s="325">
        <v>58.554679999999998</v>
      </c>
      <c r="R101" s="329">
        <v>46.056820000000002</v>
      </c>
      <c r="S101" s="4">
        <v>45.50273</v>
      </c>
      <c r="T101" s="5">
        <v>37.228760000000001</v>
      </c>
      <c r="U101" s="2">
        <v>50.50273</v>
      </c>
      <c r="V101" s="3">
        <v>38.228760000000001</v>
      </c>
      <c r="W101" s="4">
        <v>36.977829999999997</v>
      </c>
      <c r="X101" s="5">
        <v>27.561579999999999</v>
      </c>
      <c r="Y101" s="2">
        <v>50.00273</v>
      </c>
      <c r="Z101" s="3">
        <v>40.228760000000001</v>
      </c>
      <c r="AA101" s="327">
        <v>59.73028</v>
      </c>
      <c r="AB101" s="328">
        <v>49.611269999999998</v>
      </c>
      <c r="AC101" s="2">
        <v>48.50273</v>
      </c>
      <c r="AD101" s="73">
        <v>36.728760000000001</v>
      </c>
      <c r="AE101" s="337">
        <f>I101+Sheet1!B95</f>
        <v>56.101579999999998</v>
      </c>
      <c r="AF101" s="339">
        <f>J101+Sheet1!C95</f>
        <v>43.763840000000002</v>
      </c>
      <c r="AG101" s="330">
        <v>4.2907528156385872</v>
      </c>
      <c r="AH101" s="331">
        <v>4.3680636771816248</v>
      </c>
      <c r="AI101" s="330">
        <v>4.0459350874189681</v>
      </c>
      <c r="AJ101" s="331">
        <v>4.0717053745999809</v>
      </c>
      <c r="AK101" s="340">
        <v>4.0527454576040478</v>
      </c>
      <c r="AL101" s="341">
        <v>4.2080903775240612</v>
      </c>
      <c r="AM101" s="340">
        <v>3.8347064121508159</v>
      </c>
      <c r="AN101" s="331">
        <v>4.0588202310094736</v>
      </c>
      <c r="AO101" s="332">
        <v>3.8913133643328925</v>
      </c>
      <c r="AP101" s="333">
        <v>3.633610492522767</v>
      </c>
      <c r="AQ101" s="332">
        <v>3.4145630514841607</v>
      </c>
      <c r="AR101" s="341">
        <v>4.382521613886647</v>
      </c>
      <c r="AS101" s="340">
        <v>4.155508207722006</v>
      </c>
      <c r="AT101" s="341">
        <v>4.4457213372064235</v>
      </c>
      <c r="AU101" s="340">
        <v>4.1771225130973697</v>
      </c>
      <c r="AV101" s="341">
        <v>4.1591737916745535</v>
      </c>
      <c r="AW101" s="340">
        <v>3.7391484304913125</v>
      </c>
      <c r="AX101" s="341">
        <v>4.1552554088287268</v>
      </c>
      <c r="AY101" s="340">
        <v>4.0843453192639361</v>
      </c>
      <c r="AZ101" s="341">
        <v>3.8626406898581576</v>
      </c>
      <c r="BA101" s="332">
        <v>3.6722659232942862</v>
      </c>
      <c r="BB101" s="333">
        <v>5.0638614310689629</v>
      </c>
      <c r="BC101" s="15"/>
      <c r="BD101" s="151"/>
      <c r="BE101" s="151"/>
      <c r="BF101" s="151"/>
      <c r="BG101" s="151"/>
      <c r="BH101" s="151"/>
      <c r="BI101" s="151"/>
      <c r="BJ101" s="266">
        <f t="shared" si="161"/>
        <v>3.9646086821149429</v>
      </c>
      <c r="BK101" s="266">
        <f t="shared" si="162"/>
        <v>3.7026889018424303</v>
      </c>
      <c r="BL101" s="266">
        <f t="shared" si="163"/>
        <v>4.1148726353090463</v>
      </c>
      <c r="BM101" s="266">
        <f t="shared" si="164"/>
        <v>3.8430261404144077</v>
      </c>
      <c r="BN101" s="266">
        <f t="shared" si="165"/>
        <v>3.9062990899202066</v>
      </c>
      <c r="BO101" s="266"/>
      <c r="BP101" s="266">
        <f t="shared" si="166"/>
        <v>4.1322325718341082</v>
      </c>
      <c r="BQ101" s="292">
        <f t="shared" si="167"/>
        <v>3.9646086821149429</v>
      </c>
      <c r="BR101" s="292">
        <f t="shared" si="168"/>
        <v>4.1928551832415959</v>
      </c>
      <c r="BS101" s="292">
        <f t="shared" si="169"/>
        <v>4.1130092959586815</v>
      </c>
      <c r="BT101" s="292">
        <f t="shared" si="170"/>
        <v>3.8733475179672947</v>
      </c>
      <c r="BU101" s="292">
        <f t="shared" si="171"/>
        <v>4.0632780754074176</v>
      </c>
      <c r="BV101" s="292">
        <f t="shared" si="172"/>
        <v>4.1170053745999811</v>
      </c>
      <c r="BW101" s="169"/>
      <c r="BX101" s="148">
        <v>55.821496666666661</v>
      </c>
      <c r="BY101" s="165">
        <v>62.665470000000006</v>
      </c>
      <c r="BZ101" s="165">
        <v>45.864934444444444</v>
      </c>
      <c r="CA101" s="165">
        <v>61.792530000000006</v>
      </c>
      <c r="CB101" s="165">
        <v>53.000075555555554</v>
      </c>
      <c r="CC101" s="165">
        <v>62.604946666666663</v>
      </c>
      <c r="CD101" s="165">
        <v>50.618140000000004</v>
      </c>
      <c r="CE101" s="165">
        <v>55.232942222222221</v>
      </c>
      <c r="CF101" s="165">
        <v>62.887692222222228</v>
      </c>
      <c r="CG101" s="200"/>
      <c r="CH101" s="295"/>
      <c r="CI101" s="295"/>
      <c r="CJ101" s="295"/>
      <c r="CK101" s="295"/>
      <c r="CL101" s="295"/>
      <c r="CM101" s="295"/>
      <c r="CN101" s="177"/>
      <c r="CO101" s="171">
        <f t="shared" si="174"/>
        <v>2026</v>
      </c>
      <c r="CP101" s="173">
        <f t="shared" si="173"/>
        <v>46266</v>
      </c>
      <c r="CQ101" s="272">
        <f t="shared" si="157"/>
        <v>4.1639514774341579</v>
      </c>
      <c r="CR101" s="272">
        <f t="shared" si="158"/>
        <v>3.8733475179672947</v>
      </c>
      <c r="CS101" s="272">
        <f t="shared" si="177"/>
        <v>4.1231481989293801</v>
      </c>
      <c r="CT101" s="272">
        <f t="shared" si="177"/>
        <v>4.0732983890883272</v>
      </c>
      <c r="CU101" s="272">
        <f t="shared" si="177"/>
        <v>4.1231481989293801</v>
      </c>
      <c r="CV101" s="272">
        <f t="shared" si="159"/>
        <v>3.9560438515275669</v>
      </c>
      <c r="CW101" s="272">
        <f t="shared" si="160"/>
        <v>4.1076000548412823</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8"/>
        <v>46296</v>
      </c>
      <c r="C102" s="193">
        <f t="shared" si="175"/>
        <v>46326</v>
      </c>
      <c r="D102" s="191">
        <f t="shared" si="176"/>
        <v>46296</v>
      </c>
      <c r="E102" s="325">
        <v>66.163309999999996</v>
      </c>
      <c r="F102" s="329">
        <v>51.630629999999996</v>
      </c>
      <c r="G102" s="327">
        <v>55.644759999999998</v>
      </c>
      <c r="H102" s="328">
        <v>51.226170000000003</v>
      </c>
      <c r="I102" s="325">
        <v>56.384650000000001</v>
      </c>
      <c r="J102" s="329">
        <v>42.0124</v>
      </c>
      <c r="K102" s="327">
        <v>63.299289999999999</v>
      </c>
      <c r="L102" s="328">
        <v>57.535760000000003</v>
      </c>
      <c r="M102" s="325">
        <v>63.627850000000002</v>
      </c>
      <c r="N102" s="329">
        <v>57.362589999999997</v>
      </c>
      <c r="O102" s="337">
        <f>G102+Sheet1!D96</f>
        <v>53.894759999999998</v>
      </c>
      <c r="P102" s="338">
        <f>H102+Sheet1!E96</f>
        <v>49.226170000000003</v>
      </c>
      <c r="Q102" s="325">
        <v>47.167149999999999</v>
      </c>
      <c r="R102" s="329">
        <v>42.984070000000003</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49.251330000000003</v>
      </c>
      <c r="AB102" s="328">
        <v>46.817680000000003</v>
      </c>
      <c r="AC102" s="2">
        <v>38.871110000000002</v>
      </c>
      <c r="AD102" s="73">
        <v>33.057510000000001</v>
      </c>
      <c r="AE102" s="337">
        <f>I102+Sheet1!B96</f>
        <v>61.597549999999998</v>
      </c>
      <c r="AF102" s="339">
        <f>J102+Sheet1!C96</f>
        <v>45.600499999999997</v>
      </c>
      <c r="AG102" s="330">
        <v>4.3165231028196001</v>
      </c>
      <c r="AH102" s="331">
        <v>4.3165231028196001</v>
      </c>
      <c r="AI102" s="330">
        <v>4.0588202310094736</v>
      </c>
      <c r="AJ102" s="331">
        <v>4.0974756617809929</v>
      </c>
      <c r="AK102" s="340">
        <v>4.0785473457677153</v>
      </c>
      <c r="AL102" s="341">
        <v>4.2319928942486884</v>
      </c>
      <c r="AM102" s="340">
        <v>3.9586680110169548</v>
      </c>
      <c r="AN102" s="331">
        <v>4.0974756617809929</v>
      </c>
      <c r="AO102" s="332">
        <v>3.9815093694664365</v>
      </c>
      <c r="AP102" s="333">
        <v>3.710921354065805</v>
      </c>
      <c r="AQ102" s="332">
        <v>3.4403333386651731</v>
      </c>
      <c r="AR102" s="341">
        <v>4.4043667587429391</v>
      </c>
      <c r="AS102" s="340">
        <v>4.1796245532786189</v>
      </c>
      <c r="AT102" s="341">
        <v>4.467461145453866</v>
      </c>
      <c r="AU102" s="340">
        <v>4.2004457008932254</v>
      </c>
      <c r="AV102" s="341">
        <v>4.1837887828015399</v>
      </c>
      <c r="AW102" s="340">
        <v>3.8266745540176963</v>
      </c>
      <c r="AX102" s="341">
        <v>4.1793721757317748</v>
      </c>
      <c r="AY102" s="340">
        <v>4.1100945391231782</v>
      </c>
      <c r="AZ102" s="341">
        <v>3.9700250006249211</v>
      </c>
      <c r="BA102" s="332">
        <v>3.7366916412468174</v>
      </c>
      <c r="BB102" s="333">
        <v>5.0896317182499757</v>
      </c>
      <c r="BC102" s="15"/>
      <c r="BD102" s="151"/>
      <c r="BE102" s="151"/>
      <c r="BF102" s="151"/>
      <c r="BG102" s="151"/>
      <c r="BH102" s="151"/>
      <c r="BI102" s="151"/>
      <c r="BJ102" s="266">
        <f t="shared" si="161"/>
        <v>4.0562806052103229</v>
      </c>
      <c r="BK102" s="266">
        <f t="shared" si="162"/>
        <v>3.7812648359241843</v>
      </c>
      <c r="BL102" s="266">
        <f t="shared" si="163"/>
        <v>4.2100189085221702</v>
      </c>
      <c r="BM102" s="266">
        <f t="shared" si="164"/>
        <v>3.9245800888827995</v>
      </c>
      <c r="BN102" s="266">
        <f t="shared" si="165"/>
        <v>3.9930361096348692</v>
      </c>
      <c r="BO102" s="266"/>
      <c r="BP102" s="266">
        <f t="shared" si="166"/>
        <v>4.1583608159596404</v>
      </c>
      <c r="BQ102" s="292">
        <f t="shared" si="167"/>
        <v>4.0562806052103229</v>
      </c>
      <c r="BR102" s="292">
        <f t="shared" si="168"/>
        <v>4.2326814291772301</v>
      </c>
      <c r="BS102" s="292">
        <f t="shared" si="169"/>
        <v>4.1391695800139061</v>
      </c>
      <c r="BT102" s="292">
        <f t="shared" si="170"/>
        <v>3.9977694780858726</v>
      </c>
      <c r="BU102" s="292">
        <f t="shared" si="171"/>
        <v>4.0891323767033878</v>
      </c>
      <c r="BV102" s="292">
        <f t="shared" si="172"/>
        <v>4.142775661780993</v>
      </c>
      <c r="BW102" s="169"/>
      <c r="BX102" s="148">
        <v>60.068960322580637</v>
      </c>
      <c r="BY102" s="165">
        <v>53.791802903225808</v>
      </c>
      <c r="BZ102" s="165">
        <v>50.357577419354833</v>
      </c>
      <c r="CA102" s="165">
        <v>61.000482903225809</v>
      </c>
      <c r="CB102" s="165">
        <v>45.41295516129032</v>
      </c>
      <c r="CC102" s="165">
        <v>60.882325806451611</v>
      </c>
      <c r="CD102" s="165">
        <v>54.889109677419349</v>
      </c>
      <c r="CE102" s="165">
        <v>48.230767096774194</v>
      </c>
      <c r="CF102" s="165">
        <v>51.936964193548391</v>
      </c>
      <c r="CG102" s="200"/>
      <c r="CH102" s="295"/>
      <c r="CI102" s="295"/>
      <c r="CJ102" s="295"/>
      <c r="CK102" s="295"/>
      <c r="CL102" s="295"/>
      <c r="CM102" s="295"/>
      <c r="CN102" s="177"/>
      <c r="CO102" s="171">
        <f t="shared" si="174"/>
        <v>2026</v>
      </c>
      <c r="CP102" s="173">
        <f t="shared" si="173"/>
        <v>46296</v>
      </c>
      <c r="CQ102" s="272">
        <f t="shared" si="157"/>
        <v>4.1771494120756669</v>
      </c>
      <c r="CR102" s="272">
        <f t="shared" si="158"/>
        <v>3.9977694780858726</v>
      </c>
      <c r="CS102" s="272">
        <f t="shared" si="177"/>
        <v>4.1493084829846039</v>
      </c>
      <c r="CT102" s="272">
        <f t="shared" si="177"/>
        <v>4.0991526903842965</v>
      </c>
      <c r="CU102" s="272">
        <f t="shared" si="177"/>
        <v>4.1493084829846039</v>
      </c>
      <c r="CV102" s="272">
        <f t="shared" si="159"/>
        <v>4.0827214174061428</v>
      </c>
      <c r="CW102" s="272">
        <f t="shared" si="160"/>
        <v>4.1334842324035685</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8"/>
        <v>46327</v>
      </c>
      <c r="C103" s="193">
        <f t="shared" si="175"/>
        <v>46356</v>
      </c>
      <c r="D103" s="191">
        <f t="shared" si="176"/>
        <v>46327</v>
      </c>
      <c r="E103" s="325">
        <v>66.266689999999997</v>
      </c>
      <c r="F103" s="329">
        <v>55.154490000000003</v>
      </c>
      <c r="G103" s="327">
        <v>56.692329999999998</v>
      </c>
      <c r="H103" s="328">
        <v>54.16874</v>
      </c>
      <c r="I103" s="325">
        <v>56.381520000000002</v>
      </c>
      <c r="J103" s="329">
        <v>45.36795</v>
      </c>
      <c r="K103" s="327">
        <v>62.817489999999999</v>
      </c>
      <c r="L103" s="328">
        <v>60.02093</v>
      </c>
      <c r="M103" s="325">
        <v>63.625300000000003</v>
      </c>
      <c r="N103" s="329">
        <v>60.174840000000003</v>
      </c>
      <c r="O103" s="337">
        <f>G103+Sheet1!D97</f>
        <v>54.692329999999998</v>
      </c>
      <c r="P103" s="338">
        <f>H103+Sheet1!E97</f>
        <v>52.16874</v>
      </c>
      <c r="Q103" s="325">
        <v>46.890430000000002</v>
      </c>
      <c r="R103" s="329">
        <v>44.398000000000003</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49.803579999999997</v>
      </c>
      <c r="AB103" s="328">
        <v>48.684989999999999</v>
      </c>
      <c r="AC103" s="2">
        <v>38.611780000000003</v>
      </c>
      <c r="AD103" s="73">
        <v>35.173639999999999</v>
      </c>
      <c r="AE103" s="337">
        <f>I103+Sheet1!B97</f>
        <v>60.123170000000002</v>
      </c>
      <c r="AF103" s="339">
        <f>J103+Sheet1!C97</f>
        <v>48.174899999999994</v>
      </c>
      <c r="AG103" s="330">
        <v>4.4969151130866871</v>
      </c>
      <c r="AH103" s="331">
        <v>4.7159625541252943</v>
      </c>
      <c r="AI103" s="330">
        <v>4.3680636771816248</v>
      </c>
      <c r="AJ103" s="331">
        <v>4.4453745387246624</v>
      </c>
      <c r="AK103" s="340">
        <v>4.4266245406702609</v>
      </c>
      <c r="AL103" s="341">
        <v>4.5873745239900012</v>
      </c>
      <c r="AM103" s="340">
        <v>4.0391245808792853</v>
      </c>
      <c r="AN103" s="331">
        <v>4.6128814054012439</v>
      </c>
      <c r="AO103" s="332">
        <v>4.4840299694961807</v>
      </c>
      <c r="AP103" s="333">
        <v>4.2392122412765616</v>
      </c>
      <c r="AQ103" s="332">
        <v>3.5949550617512487</v>
      </c>
      <c r="AR103" s="341">
        <v>4.7677495052733478</v>
      </c>
      <c r="AS103" s="340">
        <v>4.5348745294376744</v>
      </c>
      <c r="AT103" s="341">
        <v>4.8302494987880218</v>
      </c>
      <c r="AU103" s="340">
        <v>4.5598745268435437</v>
      </c>
      <c r="AV103" s="341">
        <v>4.5364995292690562</v>
      </c>
      <c r="AW103" s="340">
        <v>4.4563745375832458</v>
      </c>
      <c r="AX103" s="341">
        <v>4.534624529463616</v>
      </c>
      <c r="AY103" s="340">
        <v>4.457874537427597</v>
      </c>
      <c r="AZ103" s="341">
        <v>4.5124995317594214</v>
      </c>
      <c r="BA103" s="332">
        <v>4.2263270976860552</v>
      </c>
      <c r="BB103" s="333">
        <v>5.5019563131461755</v>
      </c>
      <c r="BC103" s="15"/>
      <c r="BD103" s="151"/>
      <c r="BE103" s="151"/>
      <c r="BF103" s="151"/>
      <c r="BG103" s="151"/>
      <c r="BH103" s="151"/>
      <c r="BI103" s="151"/>
      <c r="BJ103" s="266">
        <f t="shared" si="161"/>
        <v>4.5670241767417226</v>
      </c>
      <c r="BK103" s="266">
        <f t="shared" si="162"/>
        <v>4.318200385482835</v>
      </c>
      <c r="BL103" s="266">
        <f t="shared" si="163"/>
        <v>4.7401195735667159</v>
      </c>
      <c r="BM103" s="266">
        <f t="shared" si="164"/>
        <v>4.4818654034168084</v>
      </c>
      <c r="BN103" s="266">
        <f t="shared" si="165"/>
        <v>4.5268023848020205</v>
      </c>
      <c r="BO103" s="266"/>
      <c r="BP103" s="266">
        <f t="shared" si="166"/>
        <v>4.5110921116543272</v>
      </c>
      <c r="BQ103" s="292">
        <f t="shared" si="167"/>
        <v>4.5670241767417226</v>
      </c>
      <c r="BR103" s="292">
        <f t="shared" si="168"/>
        <v>4.7636980416523542</v>
      </c>
      <c r="BS103" s="292">
        <f t="shared" si="169"/>
        <v>4.4920816705568907</v>
      </c>
      <c r="BT103" s="292">
        <f t="shared" si="170"/>
        <v>4.0785248427976368</v>
      </c>
      <c r="BU103" s="292">
        <f t="shared" si="171"/>
        <v>4.4379166445128497</v>
      </c>
      <c r="BV103" s="292">
        <f t="shared" si="172"/>
        <v>4.4906745387246625</v>
      </c>
      <c r="BW103" s="169"/>
      <c r="BX103" s="148">
        <v>61.072776823855762</v>
      </c>
      <c r="BY103" s="165">
        <v>55.512787933425798</v>
      </c>
      <c r="BZ103" s="165">
        <v>51.233707115117895</v>
      </c>
      <c r="CA103" s="165">
        <v>62.012532981969493</v>
      </c>
      <c r="CB103" s="165">
        <v>45.725452316227468</v>
      </c>
      <c r="CC103" s="165">
        <v>61.510360013869629</v>
      </c>
      <c r="CD103" s="165">
        <v>54.538472371705957</v>
      </c>
      <c r="CE103" s="165">
        <v>49.280743897364765</v>
      </c>
      <c r="CF103" s="165">
        <v>53.512787933425798</v>
      </c>
      <c r="CG103" s="200"/>
      <c r="CH103" s="295"/>
      <c r="CI103" s="295"/>
      <c r="CJ103" s="295"/>
      <c r="CK103" s="295"/>
      <c r="CL103" s="295"/>
      <c r="CM103" s="295"/>
      <c r="CN103" s="177"/>
      <c r="CO103" s="171">
        <f t="shared" si="174"/>
        <v>2026</v>
      </c>
      <c r="CP103" s="173">
        <f t="shared" si="173"/>
        <v>46327</v>
      </c>
      <c r="CQ103" s="272">
        <f t="shared" si="157"/>
        <v>4.4938998434719091</v>
      </c>
      <c r="CR103" s="272">
        <f t="shared" si="158"/>
        <v>4.0785248427976368</v>
      </c>
      <c r="CS103" s="272">
        <f t="shared" si="177"/>
        <v>4.5022205735275884</v>
      </c>
      <c r="CT103" s="272">
        <f t="shared" si="177"/>
        <v>4.4479369581937593</v>
      </c>
      <c r="CU103" s="272">
        <f t="shared" si="177"/>
        <v>4.5022205735275884</v>
      </c>
      <c r="CV103" s="272">
        <f t="shared" si="159"/>
        <v>4.1649407701922065</v>
      </c>
      <c r="CW103" s="272">
        <f t="shared" si="160"/>
        <v>4.4829206294944379</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8"/>
        <v>46357</v>
      </c>
      <c r="C104" s="193">
        <f t="shared" si="175"/>
        <v>46387</v>
      </c>
      <c r="D104" s="191">
        <f t="shared" si="176"/>
        <v>46357</v>
      </c>
      <c r="E104" s="325">
        <v>70.469359999999995</v>
      </c>
      <c r="F104" s="329">
        <v>58.00347</v>
      </c>
      <c r="G104" s="327">
        <v>59.315289999999997</v>
      </c>
      <c r="H104" s="328">
        <v>55.565240000000003</v>
      </c>
      <c r="I104" s="325">
        <v>60.901679999999999</v>
      </c>
      <c r="J104" s="329">
        <v>48.10322</v>
      </c>
      <c r="K104" s="327">
        <v>63.287190000000002</v>
      </c>
      <c r="L104" s="328">
        <v>60.18365</v>
      </c>
      <c r="M104" s="325">
        <v>65.153049999999993</v>
      </c>
      <c r="N104" s="329">
        <v>61.794809999999998</v>
      </c>
      <c r="O104" s="337">
        <f>G104+Sheet1!D98</f>
        <v>57.315289999999997</v>
      </c>
      <c r="P104" s="338">
        <f>H104+Sheet1!E98</f>
        <v>53.565240000000003</v>
      </c>
      <c r="Q104" s="325">
        <v>51.527709999999999</v>
      </c>
      <c r="R104" s="329">
        <v>46.893700000000003</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54.755369999999999</v>
      </c>
      <c r="AB104" s="328">
        <v>51.458089999999999</v>
      </c>
      <c r="AC104" s="2">
        <v>43.352600000000002</v>
      </c>
      <c r="AD104" s="73">
        <v>37.106009999999998</v>
      </c>
      <c r="AE104" s="337">
        <f>I104+Sheet1!B98</f>
        <v>62.419229999999999</v>
      </c>
      <c r="AF104" s="339">
        <f>J104+Sheet1!C98</f>
        <v>49.627769999999998</v>
      </c>
      <c r="AG104" s="330">
        <v>4.703077410534787</v>
      </c>
      <c r="AH104" s="331">
        <v>5.2700237285170628</v>
      </c>
      <c r="AI104" s="330">
        <v>4.7803882720778255</v>
      </c>
      <c r="AJ104" s="331">
        <v>4.7803882720778255</v>
      </c>
      <c r="AK104" s="340">
        <v>4.7617764351631511</v>
      </c>
      <c r="AL104" s="341">
        <v>4.9261809945761117</v>
      </c>
      <c r="AM104" s="340">
        <v>4.3275002404874066</v>
      </c>
      <c r="AN104" s="331">
        <v>4.7675031284873191</v>
      </c>
      <c r="AO104" s="332">
        <v>4.6901922669442815</v>
      </c>
      <c r="AP104" s="333">
        <v>4.6901922669442815</v>
      </c>
      <c r="AQ104" s="332">
        <v>3.7495767848373238</v>
      </c>
      <c r="AR104" s="341">
        <v>5.1106863378569196</v>
      </c>
      <c r="AS104" s="340">
        <v>4.8736956144767287</v>
      </c>
      <c r="AT104" s="341">
        <v>5.1727257942391685</v>
      </c>
      <c r="AU104" s="340">
        <v>4.9009929752849182</v>
      </c>
      <c r="AV104" s="341">
        <v>4.8739437723022574</v>
      </c>
      <c r="AW104" s="340">
        <v>4.9689882194798622</v>
      </c>
      <c r="AX104" s="341">
        <v>4.8734474566511992</v>
      </c>
      <c r="AY104" s="340">
        <v>4.7927961633542751</v>
      </c>
      <c r="AZ104" s="341">
        <v>4.6710747499323029</v>
      </c>
      <c r="BA104" s="332">
        <v>4.3938339643626376</v>
      </c>
      <c r="BB104" s="333">
        <v>5.6308077490512387</v>
      </c>
      <c r="BC104" s="15"/>
      <c r="BD104" s="151"/>
      <c r="BE104" s="151"/>
      <c r="BF104" s="151"/>
      <c r="BG104" s="151"/>
      <c r="BH104" s="151"/>
      <c r="BI104" s="151"/>
      <c r="BJ104" s="266">
        <f t="shared" si="161"/>
        <v>4.7765600009597327</v>
      </c>
      <c r="BK104" s="266">
        <f t="shared" si="162"/>
        <v>4.7765600009597327</v>
      </c>
      <c r="BL104" s="266">
        <f t="shared" si="163"/>
        <v>4.9575967694824268</v>
      </c>
      <c r="BM104" s="266">
        <f t="shared" si="164"/>
        <v>4.9575967694824268</v>
      </c>
      <c r="BN104" s="266">
        <f t="shared" si="165"/>
        <v>4.8670783852210793</v>
      </c>
      <c r="BO104" s="266"/>
      <c r="BP104" s="266">
        <f t="shared" si="166"/>
        <v>4.8507592852862471</v>
      </c>
      <c r="BQ104" s="292">
        <f t="shared" si="167"/>
        <v>4.7765600009597327</v>
      </c>
      <c r="BR104" s="292">
        <f t="shared" si="168"/>
        <v>4.9230030253948911</v>
      </c>
      <c r="BS104" s="292">
        <f t="shared" si="169"/>
        <v>4.8318889244278127</v>
      </c>
      <c r="BT104" s="292">
        <f t="shared" si="170"/>
        <v>4.3679714548704274</v>
      </c>
      <c r="BU104" s="292">
        <f t="shared" si="171"/>
        <v>4.773749355869839</v>
      </c>
      <c r="BV104" s="292">
        <f t="shared" si="172"/>
        <v>4.8256882720778256</v>
      </c>
      <c r="BW104" s="169"/>
      <c r="BX104" s="148">
        <v>64.973645053763434</v>
      </c>
      <c r="BY104" s="165">
        <v>57.66204215053763</v>
      </c>
      <c r="BZ104" s="165">
        <v>55.259348172043012</v>
      </c>
      <c r="CA104" s="165">
        <v>63.672535591397846</v>
      </c>
      <c r="CB104" s="165">
        <v>49.484759354838708</v>
      </c>
      <c r="CC104" s="165">
        <v>61.918962688172044</v>
      </c>
      <c r="CD104" s="165">
        <v>56.779984193548387</v>
      </c>
      <c r="CE104" s="165">
        <v>53.301730430107526</v>
      </c>
      <c r="CF104" s="165">
        <v>55.66204215053763</v>
      </c>
      <c r="CG104" s="200"/>
      <c r="CH104" s="295"/>
      <c r="CI104" s="295"/>
      <c r="CJ104" s="295"/>
      <c r="CK104" s="295"/>
      <c r="CL104" s="295"/>
      <c r="CM104" s="295"/>
      <c r="CN104" s="177"/>
      <c r="CO104" s="171">
        <f t="shared" si="174"/>
        <v>2026</v>
      </c>
      <c r="CP104" s="173">
        <f t="shared" si="173"/>
        <v>46357</v>
      </c>
      <c r="CQ104" s="272">
        <f t="shared" si="157"/>
        <v>4.916233752000231</v>
      </c>
      <c r="CR104" s="272">
        <f t="shared" si="158"/>
        <v>4.3679714548704274</v>
      </c>
      <c r="CS104" s="272">
        <f t="shared" si="177"/>
        <v>4.8420278273985105</v>
      </c>
      <c r="CT104" s="272">
        <f t="shared" si="177"/>
        <v>4.7837696695507477</v>
      </c>
      <c r="CU104" s="272">
        <f t="shared" si="177"/>
        <v>4.8420278273985105</v>
      </c>
      <c r="CV104" s="272">
        <f t="shared" si="159"/>
        <v>4.4596346669467453</v>
      </c>
      <c r="CW104" s="272">
        <f t="shared" si="160"/>
        <v>4.8194149378041633</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8"/>
        <v>46388</v>
      </c>
      <c r="C105" s="193">
        <f t="shared" si="175"/>
        <v>46418</v>
      </c>
      <c r="D105" s="191">
        <f t="shared" si="176"/>
        <v>46388</v>
      </c>
      <c r="E105" s="325">
        <v>71.474699999999999</v>
      </c>
      <c r="F105" s="329">
        <v>57.159950000000002</v>
      </c>
      <c r="G105" s="327">
        <v>60.36777</v>
      </c>
      <c r="H105" s="328">
        <v>56.835839999999997</v>
      </c>
      <c r="I105" s="325">
        <v>61.12482</v>
      </c>
      <c r="J105" s="329">
        <v>46.460509999999999</v>
      </c>
      <c r="K105" s="327">
        <v>64.718739999999997</v>
      </c>
      <c r="L105" s="328">
        <v>61.579949999999997</v>
      </c>
      <c r="M105" s="325">
        <v>66.191599999999994</v>
      </c>
      <c r="N105" s="329">
        <v>62.2395</v>
      </c>
      <c r="O105" s="337">
        <f>G105+Sheet1!D99</f>
        <v>58.36777</v>
      </c>
      <c r="P105" s="338">
        <f>H105+Sheet1!E99</f>
        <v>54.835839999999997</v>
      </c>
      <c r="Q105" s="325">
        <v>52.114609999999999</v>
      </c>
      <c r="R105" s="329">
        <v>46.82864</v>
      </c>
      <c r="S105" s="4">
        <v>39.175420000000003</v>
      </c>
      <c r="T105" s="5">
        <v>32.642380000000003</v>
      </c>
      <c r="U105" s="2">
        <v>40.675420000000003</v>
      </c>
      <c r="V105" s="3">
        <v>36.642380000000003</v>
      </c>
      <c r="W105" s="4">
        <v>43.83173</v>
      </c>
      <c r="X105" s="5">
        <v>32.414349999999999</v>
      </c>
      <c r="Y105" s="2">
        <v>42.175420000000003</v>
      </c>
      <c r="Z105" s="3">
        <v>38.392380000000003</v>
      </c>
      <c r="AA105" s="327">
        <v>54.515000000000001</v>
      </c>
      <c r="AB105" s="328">
        <v>51.380189999999999</v>
      </c>
      <c r="AC105" s="2">
        <v>41.175420000000003</v>
      </c>
      <c r="AD105" s="73">
        <v>34.642380000000003</v>
      </c>
      <c r="AE105" s="337">
        <f>I105+Sheet1!B99</f>
        <v>63.02657</v>
      </c>
      <c r="AF105" s="339">
        <f>J105+Sheet1!C99</f>
        <v>51.50730999999999</v>
      </c>
      <c r="AG105" s="330">
        <v>4.8470688901586945</v>
      </c>
      <c r="AH105" s="331">
        <v>5.3225306886483761</v>
      </c>
      <c r="AI105" s="330">
        <v>4.8866907066995013</v>
      </c>
      <c r="AJ105" s="331">
        <v>4.8470688901586945</v>
      </c>
      <c r="AK105" s="340">
        <v>4.8280204389673136</v>
      </c>
      <c r="AL105" s="341">
        <v>4.9983135926182554</v>
      </c>
      <c r="AM105" s="340">
        <v>4.4607662999974966</v>
      </c>
      <c r="AN105" s="331">
        <v>4.8338616179784264</v>
      </c>
      <c r="AO105" s="332">
        <v>4.7414107127165428</v>
      </c>
      <c r="AP105" s="333">
        <v>4.9659343397811151</v>
      </c>
      <c r="AQ105" s="332">
        <v>3.8301089322779878</v>
      </c>
      <c r="AR105" s="341">
        <v>5.1893060632304993</v>
      </c>
      <c r="AS105" s="340">
        <v>4.9444699705839534</v>
      </c>
      <c r="AT105" s="341">
        <v>5.2528009005351004</v>
      </c>
      <c r="AU105" s="340">
        <v>4.9730426473710247</v>
      </c>
      <c r="AV105" s="341">
        <v>4.9440890015601262</v>
      </c>
      <c r="AW105" s="340">
        <v>5.3124860476014266</v>
      </c>
      <c r="AX105" s="341">
        <v>4.9440890015601262</v>
      </c>
      <c r="AY105" s="340">
        <v>4.8597678576196151</v>
      </c>
      <c r="AZ105" s="341">
        <v>4.7318892552881469</v>
      </c>
      <c r="BA105" s="332">
        <v>4.3716070916690137</v>
      </c>
      <c r="BB105" s="333">
        <v>5.745163398416981</v>
      </c>
      <c r="BC105" s="15"/>
      <c r="BD105" s="151"/>
      <c r="BE105" s="151"/>
      <c r="BF105" s="151"/>
      <c r="BG105" s="151"/>
      <c r="BH105" s="151"/>
      <c r="BI105" s="151"/>
      <c r="BJ105" s="266">
        <f t="shared" si="161"/>
        <v>4.8286165572888935</v>
      </c>
      <c r="BK105" s="266">
        <f t="shared" si="162"/>
        <v>5.0568141658513213</v>
      </c>
      <c r="BL105" s="266">
        <f t="shared" si="163"/>
        <v>5.0116262603427355</v>
      </c>
      <c r="BM105" s="266">
        <f t="shared" si="164"/>
        <v>5.2484725190196899</v>
      </c>
      <c r="BN105" s="266">
        <f t="shared" si="165"/>
        <v>5.03638237562566</v>
      </c>
      <c r="BO105" s="266"/>
      <c r="BP105" s="266">
        <f t="shared" si="166"/>
        <v>4.9183661169610611</v>
      </c>
      <c r="BQ105" s="292">
        <f t="shared" si="167"/>
        <v>4.8286165572888935</v>
      </c>
      <c r="BR105" s="292">
        <f t="shared" si="168"/>
        <v>4.9913714142510637</v>
      </c>
      <c r="BS105" s="292">
        <f t="shared" si="169"/>
        <v>4.8990530771239111</v>
      </c>
      <c r="BT105" s="292">
        <f t="shared" si="170"/>
        <v>4.5017324299884534</v>
      </c>
      <c r="BU105" s="292">
        <f t="shared" si="171"/>
        <v>4.8401279256295462</v>
      </c>
      <c r="BV105" s="292">
        <f t="shared" si="172"/>
        <v>4.8923688901586946</v>
      </c>
      <c r="BW105" s="169"/>
      <c r="BX105" s="148">
        <v>64.856052150537636</v>
      </c>
      <c r="BY105" s="165">
        <v>58.734727096774186</v>
      </c>
      <c r="BZ105" s="165">
        <v>54.344547634408606</v>
      </c>
      <c r="CA105" s="165">
        <v>64.364284946236552</v>
      </c>
      <c r="CB105" s="165">
        <v>49.670559354838709</v>
      </c>
      <c r="CC105" s="165">
        <v>63.267471505376342</v>
      </c>
      <c r="CD105" s="165">
        <v>57.700460537634406</v>
      </c>
      <c r="CE105" s="165">
        <v>53.065571720430107</v>
      </c>
      <c r="CF105" s="165">
        <v>56.734727096774186</v>
      </c>
      <c r="CG105" s="200"/>
      <c r="CH105" s="295"/>
      <c r="CI105" s="295"/>
      <c r="CJ105" s="295"/>
      <c r="CK105" s="295"/>
      <c r="CL105" s="295"/>
      <c r="CM105" s="295"/>
      <c r="CN105" s="177"/>
      <c r="CO105" s="171">
        <f t="shared" si="174"/>
        <v>2027</v>
      </c>
      <c r="CP105" s="173">
        <f t="shared" si="173"/>
        <v>46388</v>
      </c>
      <c r="CQ105" s="272">
        <f t="shared" si="157"/>
        <v>5.0251167127926877</v>
      </c>
      <c r="CR105" s="272">
        <f t="shared" si="158"/>
        <v>4.5017324299884534</v>
      </c>
      <c r="CS105" s="272">
        <f t="shared" si="177"/>
        <v>4.9091919800946098</v>
      </c>
      <c r="CT105" s="272">
        <f t="shared" si="177"/>
        <v>4.8501482393104558</v>
      </c>
      <c r="CU105" s="272">
        <f t="shared" si="177"/>
        <v>4.9091919800946098</v>
      </c>
      <c r="CV105" s="272">
        <f t="shared" si="159"/>
        <v>4.5958205518287043</v>
      </c>
      <c r="CW105" s="272">
        <f t="shared" si="160"/>
        <v>4.8863902472465792</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8"/>
        <v>46419</v>
      </c>
      <c r="C106" s="193">
        <f t="shared" si="175"/>
        <v>46446</v>
      </c>
      <c r="D106" s="191">
        <f t="shared" si="176"/>
        <v>46419</v>
      </c>
      <c r="E106" s="325">
        <v>70.436300000000003</v>
      </c>
      <c r="F106" s="329">
        <v>59.89761</v>
      </c>
      <c r="G106" s="327">
        <v>58.038499999999999</v>
      </c>
      <c r="H106" s="328">
        <v>54.382260000000002</v>
      </c>
      <c r="I106" s="325">
        <v>60.68723</v>
      </c>
      <c r="J106" s="329">
        <v>49.533630000000002</v>
      </c>
      <c r="K106" s="327">
        <v>63.424219999999998</v>
      </c>
      <c r="L106" s="328">
        <v>59.477670000000003</v>
      </c>
      <c r="M106" s="325">
        <v>62.995649999999998</v>
      </c>
      <c r="N106" s="329">
        <v>59.900329999999997</v>
      </c>
      <c r="O106" s="337">
        <f>G106+Sheet1!D100</f>
        <v>56.538499999999999</v>
      </c>
      <c r="P106" s="338">
        <f>H106+Sheet1!E100</f>
        <v>51.882260000000002</v>
      </c>
      <c r="Q106" s="325">
        <v>49.45579</v>
      </c>
      <c r="R106" s="329">
        <v>44.418480000000002</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51.979750000000003</v>
      </c>
      <c r="AB106" s="328">
        <v>49.303229999999999</v>
      </c>
      <c r="AC106" s="2">
        <v>39.005679999999998</v>
      </c>
      <c r="AD106" s="73">
        <v>34.059910000000002</v>
      </c>
      <c r="AE106" s="337">
        <f>I106+Sheet1!B100</f>
        <v>64.003529999999998</v>
      </c>
      <c r="AF106" s="339">
        <f>J106+Sheet1!C100</f>
        <v>55.250430000000001</v>
      </c>
      <c r="AG106" s="330">
        <v>4.8470688901586945</v>
      </c>
      <c r="AH106" s="331">
        <v>5.045177972862728</v>
      </c>
      <c r="AI106" s="330">
        <v>4.6753743518151989</v>
      </c>
      <c r="AJ106" s="331">
        <v>4.7546179848968126</v>
      </c>
      <c r="AK106" s="340">
        <v>4.7354693019129348</v>
      </c>
      <c r="AL106" s="341">
        <v>4.9055096068097681</v>
      </c>
      <c r="AM106" s="340">
        <v>4.3673039570762482</v>
      </c>
      <c r="AN106" s="331">
        <v>4.6885816239954679</v>
      </c>
      <c r="AO106" s="332">
        <v>4.6093379909138541</v>
      </c>
      <c r="AP106" s="333">
        <v>4.8074470736178885</v>
      </c>
      <c r="AQ106" s="332">
        <v>3.8433162044582567</v>
      </c>
      <c r="AR106" s="341">
        <v>5.0963581472157493</v>
      </c>
      <c r="AS106" s="340">
        <v>4.8515103207952333</v>
      </c>
      <c r="AT106" s="341">
        <v>5.1601870904953415</v>
      </c>
      <c r="AU106" s="340">
        <v>4.8799780294979316</v>
      </c>
      <c r="AV106" s="341">
        <v>4.8513826629086747</v>
      </c>
      <c r="AW106" s="340">
        <v>5.1370810130281281</v>
      </c>
      <c r="AX106" s="341">
        <v>4.8511273471355558</v>
      </c>
      <c r="AY106" s="340">
        <v>4.7673837735527318</v>
      </c>
      <c r="AZ106" s="341">
        <v>4.588279758710196</v>
      </c>
      <c r="BA106" s="332">
        <v>4.3187780029479379</v>
      </c>
      <c r="BB106" s="333">
        <v>5.5998834044340233</v>
      </c>
      <c r="BC106" s="15"/>
      <c r="BD106" s="151"/>
      <c r="BE106" s="151"/>
      <c r="BF106" s="151"/>
      <c r="BG106" s="151"/>
      <c r="BH106" s="151"/>
      <c r="BI106" s="151"/>
      <c r="BJ106" s="266">
        <f t="shared" si="161"/>
        <v>4.6943826698992313</v>
      </c>
      <c r="BK106" s="266">
        <f t="shared" si="162"/>
        <v>4.8957335009837264</v>
      </c>
      <c r="BL106" s="266">
        <f t="shared" si="163"/>
        <v>4.8723049317092331</v>
      </c>
      <c r="BM106" s="266">
        <f t="shared" si="164"/>
        <v>5.0812869246594881</v>
      </c>
      <c r="BN106" s="266">
        <f t="shared" si="165"/>
        <v>4.8859270068129197</v>
      </c>
      <c r="BO106" s="266"/>
      <c r="BP106" s="266">
        <f t="shared" si="166"/>
        <v>4.824631041160715</v>
      </c>
      <c r="BQ106" s="292">
        <f t="shared" si="167"/>
        <v>4.6943826698992313</v>
      </c>
      <c r="BR106" s="292">
        <f t="shared" si="168"/>
        <v>4.8416911066096375</v>
      </c>
      <c r="BS106" s="292">
        <f t="shared" si="169"/>
        <v>4.8052163772816945</v>
      </c>
      <c r="BT106" s="292">
        <f t="shared" si="170"/>
        <v>4.407922992147193</v>
      </c>
      <c r="BU106" s="292">
        <f t="shared" si="171"/>
        <v>4.7473887831485735</v>
      </c>
      <c r="BV106" s="292">
        <f t="shared" si="172"/>
        <v>4.7999179848968128</v>
      </c>
      <c r="BW106" s="169"/>
      <c r="BX106" s="148">
        <v>65.919718571428575</v>
      </c>
      <c r="BY106" s="165">
        <v>56.471540000000005</v>
      </c>
      <c r="BZ106" s="165">
        <v>55.907115714285716</v>
      </c>
      <c r="CA106" s="165">
        <v>61.669084285714277</v>
      </c>
      <c r="CB106" s="165">
        <v>47.296942857142867</v>
      </c>
      <c r="CC106" s="165">
        <v>61.732841428571433</v>
      </c>
      <c r="CD106" s="165">
        <v>60.252201428571432</v>
      </c>
      <c r="CE106" s="165">
        <v>50.83267</v>
      </c>
      <c r="CF106" s="165">
        <v>54.542968571428574</v>
      </c>
      <c r="CG106" s="200"/>
      <c r="CH106" s="295"/>
      <c r="CI106" s="295"/>
      <c r="CJ106" s="295"/>
      <c r="CK106" s="295"/>
      <c r="CL106" s="295"/>
      <c r="CM106" s="295"/>
      <c r="CN106" s="177"/>
      <c r="CO106" s="171">
        <f t="shared" si="174"/>
        <v>2027</v>
      </c>
      <c r="CP106" s="173">
        <f t="shared" si="173"/>
        <v>46419</v>
      </c>
      <c r="CQ106" s="272">
        <f t="shared" si="157"/>
        <v>4.8086705846719235</v>
      </c>
      <c r="CR106" s="272">
        <f t="shared" si="158"/>
        <v>4.407922992147193</v>
      </c>
      <c r="CS106" s="272">
        <f t="shared" si="177"/>
        <v>4.8153552802523922</v>
      </c>
      <c r="CT106" s="272">
        <f t="shared" si="177"/>
        <v>4.7574090968294822</v>
      </c>
      <c r="CU106" s="272">
        <f t="shared" si="177"/>
        <v>4.8153552802523922</v>
      </c>
      <c r="CV106" s="272">
        <f t="shared" si="159"/>
        <v>4.5003104728133669</v>
      </c>
      <c r="CW106" s="272">
        <f t="shared" si="160"/>
        <v>4.7935307602418771</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8"/>
        <v>46447</v>
      </c>
      <c r="C107" s="193">
        <f t="shared" si="175"/>
        <v>46477</v>
      </c>
      <c r="D107" s="191">
        <f t="shared" si="176"/>
        <v>46447</v>
      </c>
      <c r="E107" s="325">
        <v>55.025550000000003</v>
      </c>
      <c r="F107" s="329">
        <v>47.186869999999999</v>
      </c>
      <c r="G107" s="327">
        <v>48.240679999999998</v>
      </c>
      <c r="H107" s="328">
        <v>51.694310000000002</v>
      </c>
      <c r="I107" s="325">
        <v>45.854379999999999</v>
      </c>
      <c r="J107" s="329">
        <v>37.164540000000002</v>
      </c>
      <c r="K107" s="327">
        <v>49.692749999999997</v>
      </c>
      <c r="L107" s="328">
        <v>51.319519999999997</v>
      </c>
      <c r="M107" s="325">
        <v>47.123359999999998</v>
      </c>
      <c r="N107" s="329">
        <v>51.31033</v>
      </c>
      <c r="O107" s="337">
        <f>G107+Sheet1!D101</f>
        <v>46.740679999999998</v>
      </c>
      <c r="P107" s="338">
        <f>H107+Sheet1!E101</f>
        <v>50.194310000000002</v>
      </c>
      <c r="Q107" s="325">
        <v>39.162579999999998</v>
      </c>
      <c r="R107" s="329">
        <v>42.071849999999998</v>
      </c>
      <c r="S107" s="4">
        <v>25.793130000000001</v>
      </c>
      <c r="T107" s="5">
        <v>28.011900000000001</v>
      </c>
      <c r="U107" s="2">
        <v>27.043130000000001</v>
      </c>
      <c r="V107" s="3">
        <v>30.511900000000001</v>
      </c>
      <c r="W107" s="4">
        <v>29.77197</v>
      </c>
      <c r="X107" s="5">
        <v>25.639479999999999</v>
      </c>
      <c r="Y107" s="2">
        <v>27.293130000000001</v>
      </c>
      <c r="Z107" s="3">
        <v>32.761899999999997</v>
      </c>
      <c r="AA107" s="327">
        <v>43.472799999999999</v>
      </c>
      <c r="AB107" s="328">
        <v>47.307600000000001</v>
      </c>
      <c r="AC107" s="2">
        <v>27.543130000000001</v>
      </c>
      <c r="AD107" s="73">
        <v>30.011900000000001</v>
      </c>
      <c r="AE107" s="337">
        <f>I107+Sheet1!B101</f>
        <v>49.978729999999999</v>
      </c>
      <c r="AF107" s="339">
        <f>J107+Sheet1!C101</f>
        <v>43.663690000000003</v>
      </c>
      <c r="AG107" s="330">
        <v>4.635752535274392</v>
      </c>
      <c r="AH107" s="331">
        <v>4.5565089021927783</v>
      </c>
      <c r="AI107" s="330">
        <v>4.2923634585874</v>
      </c>
      <c r="AJ107" s="331">
        <v>4.3055707307676689</v>
      </c>
      <c r="AK107" s="340">
        <v>4.2861657788532668</v>
      </c>
      <c r="AL107" s="341">
        <v>4.4505904047413054</v>
      </c>
      <c r="AM107" s="340">
        <v>3.9953502328294181</v>
      </c>
      <c r="AN107" s="331">
        <v>4.3716070916690137</v>
      </c>
      <c r="AO107" s="332">
        <v>4.2659489142268621</v>
      </c>
      <c r="AP107" s="333">
        <v>4.3451925473084758</v>
      </c>
      <c r="AQ107" s="332">
        <v>3.6187925773936853</v>
      </c>
      <c r="AR107" s="341">
        <v>4.6350668142742268</v>
      </c>
      <c r="AS107" s="340">
        <v>4.3963859057270742</v>
      </c>
      <c r="AT107" s="341">
        <v>4.6997499873222361</v>
      </c>
      <c r="AU107" s="340">
        <v>4.4207067787931251</v>
      </c>
      <c r="AV107" s="341">
        <v>4.3985851336107062</v>
      </c>
      <c r="AW107" s="340">
        <v>4.6351961806203228</v>
      </c>
      <c r="AX107" s="341">
        <v>4.3961271730348814</v>
      </c>
      <c r="AY107" s="340">
        <v>4.318507365377271</v>
      </c>
      <c r="AZ107" s="341">
        <v>4.2566702519433743</v>
      </c>
      <c r="BA107" s="332">
        <v>3.9885961984412148</v>
      </c>
      <c r="BB107" s="333">
        <v>5.4017743217299889</v>
      </c>
      <c r="BC107" s="15"/>
      <c r="BD107" s="151"/>
      <c r="BE107" s="151"/>
      <c r="BF107" s="151"/>
      <c r="BG107" s="151"/>
      <c r="BH107" s="151"/>
      <c r="BI107" s="151"/>
      <c r="BJ107" s="266">
        <f t="shared" si="161"/>
        <v>4.345374562686108</v>
      </c>
      <c r="BK107" s="266">
        <f t="shared" si="162"/>
        <v>4.4259148951199059</v>
      </c>
      <c r="BL107" s="266">
        <f t="shared" si="163"/>
        <v>4.5100694772621273</v>
      </c>
      <c r="BM107" s="266">
        <f t="shared" si="164"/>
        <v>4.5936622744422291</v>
      </c>
      <c r="BN107" s="266">
        <f t="shared" si="165"/>
        <v>4.468755302377593</v>
      </c>
      <c r="BO107" s="266"/>
      <c r="BP107" s="266">
        <f t="shared" si="166"/>
        <v>4.3693463872733131</v>
      </c>
      <c r="BQ107" s="292">
        <f t="shared" si="167"/>
        <v>4.345374562686108</v>
      </c>
      <c r="BR107" s="292">
        <f t="shared" si="168"/>
        <v>4.5151158899374364</v>
      </c>
      <c r="BS107" s="292">
        <f t="shared" si="169"/>
        <v>4.349671894812194</v>
      </c>
      <c r="BT107" s="292">
        <f t="shared" si="170"/>
        <v>4.0345879281636234</v>
      </c>
      <c r="BU107" s="292">
        <f t="shared" si="171"/>
        <v>4.2971725592490051</v>
      </c>
      <c r="BV107" s="292">
        <f t="shared" si="172"/>
        <v>4.3508707307676691</v>
      </c>
      <c r="BW107" s="169"/>
      <c r="BX107" s="148">
        <v>51.744487442799461</v>
      </c>
      <c r="BY107" s="165">
        <v>49.686277483176312</v>
      </c>
      <c r="BZ107" s="165">
        <v>42.21704454912517</v>
      </c>
      <c r="CA107" s="165">
        <v>48.875914064602966</v>
      </c>
      <c r="CB107" s="165">
        <v>40.380322893674297</v>
      </c>
      <c r="CC107" s="165">
        <v>50.373672570659487</v>
      </c>
      <c r="CD107" s="165">
        <v>47.335422543741586</v>
      </c>
      <c r="CE107" s="165">
        <v>45.07794508748318</v>
      </c>
      <c r="CF107" s="165">
        <v>48.186277483176312</v>
      </c>
      <c r="CG107" s="200"/>
      <c r="CH107" s="295"/>
      <c r="CI107" s="295"/>
      <c r="CJ107" s="295"/>
      <c r="CK107" s="295"/>
      <c r="CL107" s="295"/>
      <c r="CM107" s="295"/>
      <c r="CN107" s="177"/>
      <c r="CO107" s="171">
        <f t="shared" si="174"/>
        <v>2027</v>
      </c>
      <c r="CP107" s="173">
        <f t="shared" si="173"/>
        <v>46447</v>
      </c>
      <c r="CQ107" s="272">
        <f t="shared" si="157"/>
        <v>4.4163619774530369</v>
      </c>
      <c r="CR107" s="272">
        <f t="shared" si="158"/>
        <v>4.0345879281636234</v>
      </c>
      <c r="CS107" s="272">
        <f t="shared" si="177"/>
        <v>4.3598107977828926</v>
      </c>
      <c r="CT107" s="272">
        <f t="shared" si="177"/>
        <v>4.3071928729299138</v>
      </c>
      <c r="CU107" s="272">
        <f t="shared" si="177"/>
        <v>4.3598107977828926</v>
      </c>
      <c r="CV107" s="272">
        <f t="shared" si="159"/>
        <v>4.1202073373420314</v>
      </c>
      <c r="CW107" s="272">
        <f t="shared" si="160"/>
        <v>4.3424989662190328</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8"/>
        <v>46478</v>
      </c>
      <c r="C108" s="193">
        <f t="shared" si="175"/>
        <v>46507</v>
      </c>
      <c r="D108" s="191">
        <f t="shared" si="176"/>
        <v>46478</v>
      </c>
      <c r="E108" s="325">
        <v>35.607550000000003</v>
      </c>
      <c r="F108" s="329">
        <v>34.589489999999998</v>
      </c>
      <c r="G108" s="327">
        <v>35.091270000000002</v>
      </c>
      <c r="H108" s="328">
        <v>42.352809999999998</v>
      </c>
      <c r="I108" s="325">
        <v>27.9543</v>
      </c>
      <c r="J108" s="329">
        <v>25.155090000000001</v>
      </c>
      <c r="K108" s="327">
        <v>28.28022</v>
      </c>
      <c r="L108" s="328">
        <v>35.384219999999999</v>
      </c>
      <c r="M108" s="325">
        <v>29.27638</v>
      </c>
      <c r="N108" s="329">
        <v>36.806399999999996</v>
      </c>
      <c r="O108" s="337">
        <f>G108+Sheet1!D102</f>
        <v>33.091270000000002</v>
      </c>
      <c r="P108" s="338">
        <f>H108+Sheet1!E102</f>
        <v>41.352809999999998</v>
      </c>
      <c r="Q108" s="325">
        <v>33.957529999999998</v>
      </c>
      <c r="R108" s="329">
        <v>35.649590000000003</v>
      </c>
      <c r="S108" s="4">
        <v>19.556730000000002</v>
      </c>
      <c r="T108" s="5">
        <v>24.872209999999999</v>
      </c>
      <c r="U108" s="2">
        <v>21.306730000000002</v>
      </c>
      <c r="V108" s="3">
        <v>26.622209999999999</v>
      </c>
      <c r="W108" s="4">
        <v>17.616119999999999</v>
      </c>
      <c r="X108" s="5">
        <v>17.2195</v>
      </c>
      <c r="Y108" s="2">
        <v>22.556730000000002</v>
      </c>
      <c r="Z108" s="3">
        <v>26.872209999999999</v>
      </c>
      <c r="AA108" s="327">
        <v>36.223419999999997</v>
      </c>
      <c r="AB108" s="328">
        <v>41.349559999999997</v>
      </c>
      <c r="AC108" s="2">
        <v>22.056730000000002</v>
      </c>
      <c r="AD108" s="73">
        <v>27.372209999999999</v>
      </c>
      <c r="AE108" s="337">
        <f>I108+Sheet1!B102</f>
        <v>29.190900000000003</v>
      </c>
      <c r="AF108" s="339">
        <f>J108+Sheet1!C102</f>
        <v>28.865090000000002</v>
      </c>
      <c r="AG108" s="330">
        <v>4.4376434525703576</v>
      </c>
      <c r="AH108" s="331">
        <v>4.2395343698663241</v>
      </c>
      <c r="AI108" s="330">
        <v>4.0282180149820217</v>
      </c>
      <c r="AJ108" s="331">
        <v>4.0414252871622907</v>
      </c>
      <c r="AK108" s="340">
        <v>4.0218098918193252</v>
      </c>
      <c r="AL108" s="341">
        <v>4.1783407466561879</v>
      </c>
      <c r="AM108" s="340">
        <v>3.9651867839292989</v>
      </c>
      <c r="AN108" s="331">
        <v>4.0942543758833665</v>
      </c>
      <c r="AO108" s="332">
        <v>3.9093525653596011</v>
      </c>
      <c r="AP108" s="333">
        <v>4.0150107428017527</v>
      </c>
      <c r="AQ108" s="332">
        <v>3.5395489443120716</v>
      </c>
      <c r="AR108" s="341">
        <v>4.3540946889291581</v>
      </c>
      <c r="AS108" s="340">
        <v>4.124202255509605</v>
      </c>
      <c r="AT108" s="341">
        <v>4.4194793400723764</v>
      </c>
      <c r="AU108" s="340">
        <v>4.1436868815502832</v>
      </c>
      <c r="AV108" s="341">
        <v>4.129171488996489</v>
      </c>
      <c r="AW108" s="340">
        <v>4.22816385082732</v>
      </c>
      <c r="AX108" s="341">
        <v>4.1239407169050306</v>
      </c>
      <c r="AY108" s="340">
        <v>4.054502217390934</v>
      </c>
      <c r="AZ108" s="341">
        <v>3.888294434184874</v>
      </c>
      <c r="BA108" s="332">
        <v>3.7376580270161055</v>
      </c>
      <c r="BB108" s="333">
        <v>5.1640434224851495</v>
      </c>
      <c r="BC108" s="15"/>
      <c r="BD108" s="151"/>
      <c r="BE108" s="151"/>
      <c r="BF108" s="151"/>
      <c r="BG108" s="151"/>
      <c r="BH108" s="151"/>
      <c r="BI108" s="151"/>
      <c r="BJ108" s="266">
        <f t="shared" si="161"/>
        <v>3.9829430667340189</v>
      </c>
      <c r="BK108" s="266">
        <f t="shared" si="162"/>
        <v>4.0903301766457494</v>
      </c>
      <c r="BL108" s="266">
        <f t="shared" si="163"/>
        <v>4.1339018899516713</v>
      </c>
      <c r="BM108" s="266">
        <f t="shared" si="164"/>
        <v>4.2453589528584734</v>
      </c>
      <c r="BN108" s="266">
        <f t="shared" si="165"/>
        <v>4.1131335215474785</v>
      </c>
      <c r="BO108" s="266"/>
      <c r="BP108" s="266">
        <f t="shared" si="166"/>
        <v>4.1015318849866071</v>
      </c>
      <c r="BQ108" s="292">
        <f t="shared" si="167"/>
        <v>3.9829430667340189</v>
      </c>
      <c r="BR108" s="292">
        <f t="shared" si="168"/>
        <v>4.2293625753492607</v>
      </c>
      <c r="BS108" s="292">
        <f t="shared" si="169"/>
        <v>4.0816440259751854</v>
      </c>
      <c r="BT108" s="292">
        <f t="shared" si="170"/>
        <v>4.0043124600314153</v>
      </c>
      <c r="BU108" s="292">
        <f t="shared" si="171"/>
        <v>4.0322796681014843</v>
      </c>
      <c r="BV108" s="292">
        <f t="shared" si="172"/>
        <v>4.0867252871622908</v>
      </c>
      <c r="BW108" s="169"/>
      <c r="BX108" s="148">
        <v>35.177702444444442</v>
      </c>
      <c r="BY108" s="165">
        <v>38.157253555555556</v>
      </c>
      <c r="BZ108" s="165">
        <v>26.772411333333331</v>
      </c>
      <c r="CA108" s="165">
        <v>32.455721777777775</v>
      </c>
      <c r="CB108" s="165">
        <v>34.671955333333337</v>
      </c>
      <c r="CC108" s="165">
        <v>31.27968666666667</v>
      </c>
      <c r="CD108" s="165">
        <v>29.053335777777775</v>
      </c>
      <c r="CE108" s="165">
        <v>38.387790222222222</v>
      </c>
      <c r="CF108" s="165">
        <v>36.57947577777778</v>
      </c>
      <c r="CG108" s="200"/>
      <c r="CH108" s="295"/>
      <c r="CI108" s="295"/>
      <c r="CJ108" s="295"/>
      <c r="CK108" s="295"/>
      <c r="CL108" s="295"/>
      <c r="CM108" s="295"/>
      <c r="CN108" s="177"/>
      <c r="CO108" s="171">
        <f t="shared" si="174"/>
        <v>2027</v>
      </c>
      <c r="CP108" s="173">
        <f t="shared" si="173"/>
        <v>46478</v>
      </c>
      <c r="CQ108" s="272">
        <f t="shared" si="157"/>
        <v>4.1458043173020807</v>
      </c>
      <c r="CR108" s="272">
        <f t="shared" si="158"/>
        <v>4.0043124600314153</v>
      </c>
      <c r="CS108" s="272">
        <f t="shared" si="177"/>
        <v>4.091782928945884</v>
      </c>
      <c r="CT108" s="272">
        <f t="shared" si="177"/>
        <v>4.0422999817823939</v>
      </c>
      <c r="CU108" s="272">
        <f t="shared" si="177"/>
        <v>4.091782928945884</v>
      </c>
      <c r="CV108" s="272">
        <f t="shared" si="159"/>
        <v>4.0893830149702612</v>
      </c>
      <c r="CW108" s="272">
        <f t="shared" si="160"/>
        <v>4.0771861462055954</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8"/>
        <v>46508</v>
      </c>
      <c r="C109" s="193">
        <f t="shared" si="175"/>
        <v>46538</v>
      </c>
      <c r="D109" s="191">
        <f t="shared" si="176"/>
        <v>46508</v>
      </c>
      <c r="E109" s="325">
        <v>30.236180000000001</v>
      </c>
      <c r="F109" s="329">
        <v>27.011430000000001</v>
      </c>
      <c r="G109" s="327">
        <v>33.161949999999997</v>
      </c>
      <c r="H109" s="328">
        <v>40.340620000000001</v>
      </c>
      <c r="I109" s="325">
        <v>21.636099999999999</v>
      </c>
      <c r="J109" s="329">
        <v>17.778500000000001</v>
      </c>
      <c r="K109" s="327">
        <v>25.52328</v>
      </c>
      <c r="L109" s="328">
        <v>32.092770000000002</v>
      </c>
      <c r="M109" s="325">
        <v>26.51709</v>
      </c>
      <c r="N109" s="329">
        <v>33.787059999999997</v>
      </c>
      <c r="O109" s="337">
        <f>G109+Sheet1!D103</f>
        <v>31.161949999999997</v>
      </c>
      <c r="P109" s="338">
        <f>H109+Sheet1!E103</f>
        <v>38.840620000000001</v>
      </c>
      <c r="Q109" s="325">
        <v>39.894390000000001</v>
      </c>
      <c r="R109" s="329">
        <v>39.819020000000002</v>
      </c>
      <c r="S109" s="4">
        <v>18.898050000000001</v>
      </c>
      <c r="T109" s="5">
        <v>24.43158</v>
      </c>
      <c r="U109" s="2">
        <v>19.648050000000001</v>
      </c>
      <c r="V109" s="3">
        <v>27.43158</v>
      </c>
      <c r="W109" s="4">
        <v>11.836919999999999</v>
      </c>
      <c r="X109" s="5">
        <v>11.56002</v>
      </c>
      <c r="Y109" s="2">
        <v>20.398050000000001</v>
      </c>
      <c r="Z109" s="3">
        <v>28.68158</v>
      </c>
      <c r="AA109" s="327">
        <v>39.621169999999999</v>
      </c>
      <c r="AB109" s="328">
        <v>42.712220000000002</v>
      </c>
      <c r="AC109" s="2">
        <v>20.398050000000001</v>
      </c>
      <c r="AD109" s="73">
        <v>27.43158</v>
      </c>
      <c r="AE109" s="337">
        <f>I109+Sheet1!B103</f>
        <v>25.83295</v>
      </c>
      <c r="AF109" s="339">
        <f>J109+Sheet1!C103</f>
        <v>24.358599999999999</v>
      </c>
      <c r="AG109" s="330">
        <v>4.3583998194887448</v>
      </c>
      <c r="AH109" s="331">
        <v>4.1734980089649802</v>
      </c>
      <c r="AI109" s="330">
        <v>3.9621816540806769</v>
      </c>
      <c r="AJ109" s="331">
        <v>3.9753889262609454</v>
      </c>
      <c r="AK109" s="340">
        <v>3.9558436006541036</v>
      </c>
      <c r="AL109" s="341">
        <v>4.1111637881431413</v>
      </c>
      <c r="AM109" s="340">
        <v>3.7310723561754209</v>
      </c>
      <c r="AN109" s="331">
        <v>4.0282180149820217</v>
      </c>
      <c r="AO109" s="332">
        <v>3.8169016600977188</v>
      </c>
      <c r="AP109" s="333">
        <v>3.8036943879174498</v>
      </c>
      <c r="AQ109" s="332">
        <v>3.5923780330331474</v>
      </c>
      <c r="AR109" s="341">
        <v>4.2856383947268837</v>
      </c>
      <c r="AS109" s="340">
        <v>4.0572186894682574</v>
      </c>
      <c r="AT109" s="341">
        <v>4.3507894800830238</v>
      </c>
      <c r="AU109" s="340">
        <v>4.077154921587236</v>
      </c>
      <c r="AV109" s="341">
        <v>4.0624307762967486</v>
      </c>
      <c r="AW109" s="340">
        <v>3.9498497008013382</v>
      </c>
      <c r="AX109" s="341">
        <v>4.0569580851268325</v>
      </c>
      <c r="AY109" s="340">
        <v>3.9884191433321736</v>
      </c>
      <c r="AZ109" s="341">
        <v>3.7884053112888236</v>
      </c>
      <c r="BA109" s="332">
        <v>3.6980362104752982</v>
      </c>
      <c r="BB109" s="333">
        <v>5.0980070615838038</v>
      </c>
      <c r="BC109" s="15"/>
      <c r="BD109" s="151"/>
      <c r="BE109" s="151"/>
      <c r="BF109" s="151"/>
      <c r="BG109" s="151"/>
      <c r="BH109" s="151"/>
      <c r="BI109" s="151"/>
      <c r="BJ109" s="266">
        <f t="shared" si="161"/>
        <v>3.8889793455612551</v>
      </c>
      <c r="BK109" s="266">
        <f t="shared" si="162"/>
        <v>3.8755559568222888</v>
      </c>
      <c r="BL109" s="266">
        <f t="shared" si="163"/>
        <v>4.0363769599082193</v>
      </c>
      <c r="BM109" s="266">
        <f t="shared" si="164"/>
        <v>4.0224448270448692</v>
      </c>
      <c r="BN109" s="266">
        <f t="shared" si="165"/>
        <v>3.955839272334158</v>
      </c>
      <c r="BO109" s="266"/>
      <c r="BP109" s="266">
        <f t="shared" si="166"/>
        <v>4.0345782594149302</v>
      </c>
      <c r="BQ109" s="292">
        <f t="shared" si="167"/>
        <v>3.8889793455612551</v>
      </c>
      <c r="BR109" s="292">
        <f t="shared" si="168"/>
        <v>4.1613260718758855</v>
      </c>
      <c r="BS109" s="292">
        <f t="shared" si="169"/>
        <v>4.0147614434290819</v>
      </c>
      <c r="BT109" s="292">
        <f t="shared" si="170"/>
        <v>3.769328591965694</v>
      </c>
      <c r="BU109" s="292">
        <f t="shared" si="171"/>
        <v>3.9661793751173104</v>
      </c>
      <c r="BV109" s="292">
        <f t="shared" si="172"/>
        <v>4.0206889262609451</v>
      </c>
      <c r="BW109" s="169"/>
      <c r="BX109" s="148">
        <v>28.745166559139786</v>
      </c>
      <c r="BY109" s="165">
        <v>36.481120000000004</v>
      </c>
      <c r="BZ109" s="165">
        <v>19.852478494623657</v>
      </c>
      <c r="CA109" s="165">
        <v>29.878473978494625</v>
      </c>
      <c r="CB109" s="165">
        <v>39.859541505376349</v>
      </c>
      <c r="CC109" s="165">
        <v>28.560786129032259</v>
      </c>
      <c r="CD109" s="165">
        <v>25.15126129032258</v>
      </c>
      <c r="CE109" s="165">
        <v>41.050365161290323</v>
      </c>
      <c r="CF109" s="165">
        <v>34.712302795698925</v>
      </c>
      <c r="CG109" s="200"/>
      <c r="CH109" s="295"/>
      <c r="CI109" s="295"/>
      <c r="CJ109" s="295"/>
      <c r="CK109" s="295"/>
      <c r="CL109" s="295"/>
      <c r="CM109" s="295"/>
      <c r="CN109" s="177"/>
      <c r="CO109" s="171">
        <f t="shared" si="174"/>
        <v>2027</v>
      </c>
      <c r="CP109" s="173">
        <f t="shared" si="173"/>
        <v>46508</v>
      </c>
      <c r="CQ109" s="272">
        <f t="shared" si="157"/>
        <v>4.0781649022643416</v>
      </c>
      <c r="CR109" s="272">
        <f t="shared" si="158"/>
        <v>3.769328591965694</v>
      </c>
      <c r="CS109" s="272">
        <f t="shared" si="177"/>
        <v>4.0249003463997806</v>
      </c>
      <c r="CT109" s="272">
        <f t="shared" si="177"/>
        <v>3.9761996887982205</v>
      </c>
      <c r="CU109" s="272">
        <f t="shared" si="177"/>
        <v>4.0249003463997806</v>
      </c>
      <c r="CV109" s="272">
        <f t="shared" si="159"/>
        <v>3.850139199819552</v>
      </c>
      <c r="CW109" s="272">
        <f t="shared" si="160"/>
        <v>4.0108579412022349</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8"/>
        <v>46539</v>
      </c>
      <c r="C110" s="193">
        <f t="shared" si="175"/>
        <v>46568</v>
      </c>
      <c r="D110" s="191">
        <f t="shared" si="176"/>
        <v>46539</v>
      </c>
      <c r="E110" s="325">
        <v>46.259819999999998</v>
      </c>
      <c r="F110" s="329">
        <v>37.470149999999997</v>
      </c>
      <c r="G110" s="327">
        <v>50.506860000000003</v>
      </c>
      <c r="H110" s="328">
        <v>51.648269999999997</v>
      </c>
      <c r="I110" s="325">
        <v>37.148780000000002</v>
      </c>
      <c r="J110" s="329">
        <v>27.695450000000001</v>
      </c>
      <c r="K110" s="327">
        <v>42.361240000000002</v>
      </c>
      <c r="L110" s="328">
        <v>44.231380000000001</v>
      </c>
      <c r="M110" s="325">
        <v>43.711559999999999</v>
      </c>
      <c r="N110" s="329">
        <v>45.534880000000001</v>
      </c>
      <c r="O110" s="337">
        <f>G110+Sheet1!D104</f>
        <v>49.506860000000003</v>
      </c>
      <c r="P110" s="338">
        <f>H110+Sheet1!E104</f>
        <v>49.148269999999997</v>
      </c>
      <c r="Q110" s="325">
        <v>58.210769999999997</v>
      </c>
      <c r="R110" s="329">
        <v>47.865819999999999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57.682000000000002</v>
      </c>
      <c r="AB110" s="328">
        <v>50.41525</v>
      </c>
      <c r="AC110" s="2">
        <v>37.823410000000003</v>
      </c>
      <c r="AD110" s="73">
        <v>33.854799999999997</v>
      </c>
      <c r="AE110" s="337">
        <f>I110+Sheet1!B104</f>
        <v>42.287480000000002</v>
      </c>
      <c r="AF110" s="339">
        <f>J110+Sheet1!C104</f>
        <v>35.363600000000005</v>
      </c>
      <c r="AG110" s="330">
        <v>4.3848143638492818</v>
      </c>
      <c r="AH110" s="331">
        <v>4.2659489142268621</v>
      </c>
      <c r="AI110" s="330">
        <v>4.0018034706214838</v>
      </c>
      <c r="AJ110" s="331">
        <v>4.0414252871622907</v>
      </c>
      <c r="AK110" s="340">
        <v>4.0218933158675663</v>
      </c>
      <c r="AL110" s="341">
        <v>4.177888659941428</v>
      </c>
      <c r="AM110" s="340">
        <v>3.8819141882553794</v>
      </c>
      <c r="AN110" s="331">
        <v>4.0282180149820217</v>
      </c>
      <c r="AO110" s="332">
        <v>3.8169016600977188</v>
      </c>
      <c r="AP110" s="333">
        <v>3.8829380209990632</v>
      </c>
      <c r="AQ110" s="332">
        <v>3.6716216661147603</v>
      </c>
      <c r="AR110" s="341">
        <v>4.3530253358841184</v>
      </c>
      <c r="AS110" s="340">
        <v>4.1239804191679896</v>
      </c>
      <c r="AT110" s="341">
        <v>4.418131906866531</v>
      </c>
      <c r="AU110" s="340">
        <v>4.1442936693145027</v>
      </c>
      <c r="AV110" s="341">
        <v>4.1289285185626543</v>
      </c>
      <c r="AW110" s="340">
        <v>4.0368678271935217</v>
      </c>
      <c r="AX110" s="341">
        <v>4.1237199928840607</v>
      </c>
      <c r="AY110" s="340">
        <v>4.0544466013587739</v>
      </c>
      <c r="AZ110" s="341">
        <v>3.7686287547459814</v>
      </c>
      <c r="BA110" s="332">
        <v>3.750865299196374</v>
      </c>
      <c r="BB110" s="333">
        <v>5.1112143337640736</v>
      </c>
      <c r="BC110" s="15"/>
      <c r="BD110" s="151"/>
      <c r="BE110" s="151"/>
      <c r="BF110" s="151"/>
      <c r="BG110" s="151"/>
      <c r="BH110" s="151"/>
      <c r="BI110" s="151"/>
      <c r="BJ110" s="266">
        <f t="shared" si="161"/>
        <v>3.8889793455612551</v>
      </c>
      <c r="BK110" s="266">
        <f t="shared" si="162"/>
        <v>3.9560962892560863</v>
      </c>
      <c r="BL110" s="266">
        <f t="shared" si="163"/>
        <v>4.0363769599082193</v>
      </c>
      <c r="BM110" s="266">
        <f t="shared" si="164"/>
        <v>4.106037624224971</v>
      </c>
      <c r="BN110" s="266">
        <f t="shared" si="165"/>
        <v>3.9968725547376329</v>
      </c>
      <c r="BO110" s="266"/>
      <c r="BP110" s="266">
        <f t="shared" si="166"/>
        <v>4.1015318849866071</v>
      </c>
      <c r="BQ110" s="292">
        <f t="shared" si="167"/>
        <v>3.8889793455612551</v>
      </c>
      <c r="BR110" s="292">
        <f t="shared" si="168"/>
        <v>4.1613260718758855</v>
      </c>
      <c r="BS110" s="292">
        <f t="shared" si="169"/>
        <v>4.0817286088082394</v>
      </c>
      <c r="BT110" s="292">
        <f t="shared" si="170"/>
        <v>3.9207306115179956</v>
      </c>
      <c r="BU110" s="292">
        <f t="shared" si="171"/>
        <v>4.032363261614675</v>
      </c>
      <c r="BV110" s="292">
        <f t="shared" si="172"/>
        <v>4.0867252871622908</v>
      </c>
      <c r="BW110" s="169"/>
      <c r="BX110" s="148">
        <v>42.548625999999999</v>
      </c>
      <c r="BY110" s="165">
        <v>50.988788666666665</v>
      </c>
      <c r="BZ110" s="165">
        <v>33.157373999999997</v>
      </c>
      <c r="CA110" s="165">
        <v>44.481406222222219</v>
      </c>
      <c r="CB110" s="165">
        <v>53.842902222222222</v>
      </c>
      <c r="CC110" s="165">
        <v>43.150854666666675</v>
      </c>
      <c r="CD110" s="165">
        <v>39.364063999999999</v>
      </c>
      <c r="CE110" s="165">
        <v>54.613816666666665</v>
      </c>
      <c r="CF110" s="165">
        <v>49.355455333333332</v>
      </c>
      <c r="CG110" s="200"/>
      <c r="CH110" s="295"/>
      <c r="CI110" s="295"/>
      <c r="CJ110" s="295"/>
      <c r="CK110" s="295"/>
      <c r="CL110" s="295"/>
      <c r="CM110" s="295"/>
      <c r="CN110" s="177"/>
      <c r="CO110" s="171">
        <f t="shared" si="174"/>
        <v>2027</v>
      </c>
      <c r="CP110" s="173">
        <f t="shared" si="173"/>
        <v>46539</v>
      </c>
      <c r="CQ110" s="272">
        <f t="shared" si="157"/>
        <v>4.118748551286985</v>
      </c>
      <c r="CR110" s="272">
        <f t="shared" si="158"/>
        <v>3.9207306115179956</v>
      </c>
      <c r="CS110" s="272">
        <f t="shared" si="177"/>
        <v>4.091867511778938</v>
      </c>
      <c r="CT110" s="272">
        <f t="shared" si="177"/>
        <v>4.0423835752955846</v>
      </c>
      <c r="CU110" s="272">
        <f t="shared" si="177"/>
        <v>4.091867511778938</v>
      </c>
      <c r="CV110" s="272">
        <f t="shared" si="159"/>
        <v>4.0042859379653564</v>
      </c>
      <c r="CW110" s="272">
        <f t="shared" si="160"/>
        <v>4.0771861462055954</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8"/>
        <v>46569</v>
      </c>
      <c r="C111" s="193">
        <f t="shared" si="175"/>
        <v>46599</v>
      </c>
      <c r="D111" s="191">
        <f t="shared" si="176"/>
        <v>46569</v>
      </c>
      <c r="E111" s="325">
        <v>133.06549999999999</v>
      </c>
      <c r="F111" s="329">
        <v>46.740099999999998</v>
      </c>
      <c r="G111" s="327">
        <v>148.81729999999999</v>
      </c>
      <c r="H111" s="328">
        <v>60.577620000000003</v>
      </c>
      <c r="I111" s="325">
        <v>121.3099</v>
      </c>
      <c r="J111" s="329">
        <v>36.622660000000003</v>
      </c>
      <c r="K111" s="327">
        <v>132.953</v>
      </c>
      <c r="L111" s="328">
        <v>52.158160000000002</v>
      </c>
      <c r="M111" s="325">
        <v>144.37639999999999</v>
      </c>
      <c r="N111" s="329">
        <v>53.773879999999998</v>
      </c>
      <c r="O111" s="337">
        <f>G111+Sheet1!D105</f>
        <v>153.31729999999999</v>
      </c>
      <c r="P111" s="338">
        <f>H111+Sheet1!E105</f>
        <v>61.577620000000003</v>
      </c>
      <c r="Q111" s="325">
        <v>155.30240000000001</v>
      </c>
      <c r="R111" s="329">
        <v>59.216250000000002</v>
      </c>
      <c r="S111" s="4">
        <v>137.79470000000001</v>
      </c>
      <c r="T111" s="5">
        <v>47.118259999999999</v>
      </c>
      <c r="U111" s="2">
        <v>140.29470000000001</v>
      </c>
      <c r="V111" s="3">
        <v>47.118259999999999</v>
      </c>
      <c r="W111" s="4">
        <v>115.2278</v>
      </c>
      <c r="X111" s="5">
        <v>28.210989999999999</v>
      </c>
      <c r="Y111" s="2">
        <v>138.79470000000001</v>
      </c>
      <c r="Z111" s="3">
        <v>47.118259999999999</v>
      </c>
      <c r="AA111" s="327">
        <v>153.5162</v>
      </c>
      <c r="AB111" s="328">
        <v>60.044510000000002</v>
      </c>
      <c r="AC111" s="2">
        <v>136.79470000000001</v>
      </c>
      <c r="AD111" s="73">
        <v>45.618259999999999</v>
      </c>
      <c r="AE111" s="337">
        <f>I111+Sheet1!B105</f>
        <v>125.3288</v>
      </c>
      <c r="AF111" s="339">
        <f>J111+Sheet1!C105</f>
        <v>44.122510000000005</v>
      </c>
      <c r="AG111" s="330">
        <v>4.4508507247506275</v>
      </c>
      <c r="AH111" s="331">
        <v>4.5036798134717033</v>
      </c>
      <c r="AI111" s="330">
        <v>4.1602907367847104</v>
      </c>
      <c r="AJ111" s="331">
        <v>4.1734980089649802</v>
      </c>
      <c r="AK111" s="340">
        <v>4.1540719337044836</v>
      </c>
      <c r="AL111" s="341">
        <v>4.3134952580089552</v>
      </c>
      <c r="AM111" s="340">
        <v>3.9112459929482828</v>
      </c>
      <c r="AN111" s="331">
        <v>4.1074616480636346</v>
      </c>
      <c r="AO111" s="332">
        <v>3.8829380209990632</v>
      </c>
      <c r="AP111" s="333">
        <v>3.9225598375398705</v>
      </c>
      <c r="AQ111" s="332">
        <v>3.7112434826555676</v>
      </c>
      <c r="AR111" s="341">
        <v>4.4926036719107296</v>
      </c>
      <c r="AS111" s="340">
        <v>4.2596202759531803</v>
      </c>
      <c r="AT111" s="341">
        <v>4.5573572561123834</v>
      </c>
      <c r="AU111" s="340">
        <v>4.2820250160869513</v>
      </c>
      <c r="AV111" s="341">
        <v>4.2632464766684723</v>
      </c>
      <c r="AW111" s="340">
        <v>4.0727414319472075</v>
      </c>
      <c r="AX111" s="341">
        <v>4.2593612616163732</v>
      </c>
      <c r="AY111" s="340">
        <v>4.1864487258053114</v>
      </c>
      <c r="AZ111" s="341">
        <v>3.7994813066162294</v>
      </c>
      <c r="BA111" s="332">
        <v>3.8036943879174498</v>
      </c>
      <c r="BB111" s="333">
        <v>5.1772506946654175</v>
      </c>
      <c r="BC111" s="15"/>
      <c r="BD111" s="151"/>
      <c r="BE111" s="151"/>
      <c r="BF111" s="151"/>
      <c r="BG111" s="151"/>
      <c r="BH111" s="151"/>
      <c r="BI111" s="151"/>
      <c r="BJ111" s="266">
        <f t="shared" si="161"/>
        <v>3.9560962892560863</v>
      </c>
      <c r="BK111" s="266">
        <f t="shared" si="162"/>
        <v>3.9963664554729856</v>
      </c>
      <c r="BL111" s="266">
        <f t="shared" si="163"/>
        <v>4.106037624224971</v>
      </c>
      <c r="BM111" s="266">
        <f t="shared" si="164"/>
        <v>4.1478340228150214</v>
      </c>
      <c r="BN111" s="266">
        <f t="shared" si="165"/>
        <v>4.0515835979422663</v>
      </c>
      <c r="BO111" s="266"/>
      <c r="BP111" s="266">
        <f t="shared" si="166"/>
        <v>4.235439136129961</v>
      </c>
      <c r="BQ111" s="292">
        <f t="shared" si="167"/>
        <v>3.9560962892560863</v>
      </c>
      <c r="BR111" s="292">
        <f t="shared" si="168"/>
        <v>4.2429698760439356</v>
      </c>
      <c r="BS111" s="292">
        <f t="shared" si="169"/>
        <v>4.2157432269131947</v>
      </c>
      <c r="BT111" s="292">
        <f t="shared" si="170"/>
        <v>3.9501713469319308</v>
      </c>
      <c r="BU111" s="292">
        <f t="shared" si="171"/>
        <v>4.1648103828781737</v>
      </c>
      <c r="BV111" s="292">
        <f t="shared" si="172"/>
        <v>4.2187980089649804</v>
      </c>
      <c r="BW111" s="169"/>
      <c r="BX111" s="148">
        <v>95.008065591397838</v>
      </c>
      <c r="BY111" s="165">
        <v>109.91593569892473</v>
      </c>
      <c r="BZ111" s="165">
        <v>83.974665161290332</v>
      </c>
      <c r="CA111" s="165">
        <v>104.43335354838709</v>
      </c>
      <c r="CB111" s="165">
        <v>112.94183924731183</v>
      </c>
      <c r="CC111" s="165">
        <v>97.333769462365595</v>
      </c>
      <c r="CD111" s="165">
        <v>89.528177526881734</v>
      </c>
      <c r="CE111" s="165">
        <v>112.30825064516129</v>
      </c>
      <c r="CF111" s="165">
        <v>112.87292494623655</v>
      </c>
      <c r="CG111" s="200"/>
      <c r="CH111" s="295"/>
      <c r="CI111" s="295"/>
      <c r="CJ111" s="295"/>
      <c r="CK111" s="295"/>
      <c r="CL111" s="295"/>
      <c r="CM111" s="295"/>
      <c r="CN111" s="177"/>
      <c r="CO111" s="171">
        <f t="shared" si="174"/>
        <v>2027</v>
      </c>
      <c r="CP111" s="173">
        <f t="shared" si="173"/>
        <v>46569</v>
      </c>
      <c r="CQ111" s="272">
        <f t="shared" si="157"/>
        <v>4.2810831473775588</v>
      </c>
      <c r="CR111" s="272">
        <f t="shared" si="158"/>
        <v>3.9501713469319308</v>
      </c>
      <c r="CS111" s="272">
        <f t="shared" si="177"/>
        <v>4.2258821298838924</v>
      </c>
      <c r="CT111" s="272">
        <f t="shared" si="177"/>
        <v>4.1748306965590833</v>
      </c>
      <c r="CU111" s="272">
        <f t="shared" si="177"/>
        <v>4.2258821298838924</v>
      </c>
      <c r="CV111" s="272">
        <f t="shared" si="159"/>
        <v>4.0342603950174576</v>
      </c>
      <c r="CW111" s="272">
        <f t="shared" si="160"/>
        <v>4.2098425562123145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8"/>
        <v>46600</v>
      </c>
      <c r="C112" s="193">
        <f t="shared" si="175"/>
        <v>46630</v>
      </c>
      <c r="D112" s="191">
        <f t="shared" si="176"/>
        <v>46600</v>
      </c>
      <c r="E112" s="325">
        <v>167.70009999999999</v>
      </c>
      <c r="F112" s="329">
        <v>58.64038</v>
      </c>
      <c r="G112" s="327">
        <v>167.86279999999999</v>
      </c>
      <c r="H112" s="328">
        <v>70.241200000000006</v>
      </c>
      <c r="I112" s="325">
        <v>154.95830000000001</v>
      </c>
      <c r="J112" s="329">
        <v>48.25694</v>
      </c>
      <c r="K112" s="327">
        <v>160.27670000000001</v>
      </c>
      <c r="L112" s="328">
        <v>61.271659999999997</v>
      </c>
      <c r="M112" s="325">
        <v>166.8861</v>
      </c>
      <c r="N112" s="329">
        <v>63.957279999999997</v>
      </c>
      <c r="O112" s="337">
        <f>G112+Sheet1!D106</f>
        <v>171.86279999999999</v>
      </c>
      <c r="P112" s="338">
        <f>H112+Sheet1!E106</f>
        <v>70.741200000000006</v>
      </c>
      <c r="Q112" s="325">
        <v>167.51070000000001</v>
      </c>
      <c r="R112" s="329">
        <v>66.526700000000005</v>
      </c>
      <c r="S112" s="4">
        <v>159.2071</v>
      </c>
      <c r="T112" s="5">
        <v>53.503500000000003</v>
      </c>
      <c r="U112" s="2">
        <v>161.2071</v>
      </c>
      <c r="V112" s="3">
        <v>54.003500000000003</v>
      </c>
      <c r="W112" s="4">
        <v>147.94399999999999</v>
      </c>
      <c r="X112" s="5">
        <v>38.566180000000003</v>
      </c>
      <c r="Y112" s="2">
        <v>159.2071</v>
      </c>
      <c r="Z112" s="3">
        <v>54.503500000000003</v>
      </c>
      <c r="AA112" s="327">
        <v>165.43780000000001</v>
      </c>
      <c r="AB112" s="328">
        <v>67.427570000000003</v>
      </c>
      <c r="AC112" s="2">
        <v>158.2071</v>
      </c>
      <c r="AD112" s="73">
        <v>53.003500000000003</v>
      </c>
      <c r="AE112" s="337">
        <f>I112+Sheet1!B106</f>
        <v>157.82724999999999</v>
      </c>
      <c r="AF112" s="339">
        <f>J112+Sheet1!C106</f>
        <v>54.880289999999995</v>
      </c>
      <c r="AG112" s="330">
        <v>4.5300943578322412</v>
      </c>
      <c r="AH112" s="331">
        <v>4.6621670796349299</v>
      </c>
      <c r="AI112" s="330">
        <v>4.3055707307676689</v>
      </c>
      <c r="AJ112" s="331">
        <v>4.3055707307676689</v>
      </c>
      <c r="AK112" s="340">
        <v>4.2862424369502525</v>
      </c>
      <c r="AL112" s="341">
        <v>4.4452498674215306</v>
      </c>
      <c r="AM112" s="340">
        <v>4.0414173819296453</v>
      </c>
      <c r="AN112" s="331">
        <v>4.1999125533255182</v>
      </c>
      <c r="AO112" s="332">
        <v>4.0282180149820217</v>
      </c>
      <c r="AP112" s="333">
        <v>3.9621816540806769</v>
      </c>
      <c r="AQ112" s="332">
        <v>3.7376580270161055</v>
      </c>
      <c r="AR112" s="341">
        <v>4.6237144470023424</v>
      </c>
      <c r="AS112" s="340">
        <v>4.3915172106091136</v>
      </c>
      <c r="AT112" s="341">
        <v>4.6881420930603968</v>
      </c>
      <c r="AU112" s="340">
        <v>4.4139380314373167</v>
      </c>
      <c r="AV112" s="341">
        <v>4.395125158788364</v>
      </c>
      <c r="AW112" s="340">
        <v>4.0888361294283735</v>
      </c>
      <c r="AX112" s="341">
        <v>4.3913883553169972</v>
      </c>
      <c r="AY112" s="340">
        <v>4.3184562599792802</v>
      </c>
      <c r="AZ112" s="341">
        <v>3.9675832995471145</v>
      </c>
      <c r="BA112" s="332">
        <v>3.9093525653596011</v>
      </c>
      <c r="BB112" s="333">
        <v>5.2829088721075692</v>
      </c>
      <c r="BC112" s="15"/>
      <c r="BD112" s="151"/>
      <c r="BE112" s="151"/>
      <c r="BF112" s="151"/>
      <c r="BG112" s="151"/>
      <c r="BH112" s="151"/>
      <c r="BI112" s="151"/>
      <c r="BJ112" s="266">
        <f t="shared" si="161"/>
        <v>4.1037535653847153</v>
      </c>
      <c r="BK112" s="266">
        <f t="shared" si="162"/>
        <v>4.0366366216898841</v>
      </c>
      <c r="BL112" s="266">
        <f t="shared" si="163"/>
        <v>4.2592910857218236</v>
      </c>
      <c r="BM112" s="266">
        <f t="shared" si="164"/>
        <v>4.1896304214050719</v>
      </c>
      <c r="BN112" s="266">
        <f t="shared" si="165"/>
        <v>4.1473279235503737</v>
      </c>
      <c r="BO112" s="266"/>
      <c r="BP112" s="266">
        <f t="shared" si="166"/>
        <v>4.3693463872733131</v>
      </c>
      <c r="BQ112" s="292">
        <f t="shared" si="167"/>
        <v>4.1037535653847153</v>
      </c>
      <c r="BR112" s="292">
        <f t="shared" si="168"/>
        <v>4.3382209809066614</v>
      </c>
      <c r="BS112" s="292">
        <f t="shared" si="169"/>
        <v>4.34974961771292</v>
      </c>
      <c r="BT112" s="292">
        <f t="shared" si="170"/>
        <v>4.0808261587168975</v>
      </c>
      <c r="BU112" s="292">
        <f t="shared" si="171"/>
        <v>4.2972493730668022</v>
      </c>
      <c r="BV112" s="292">
        <f t="shared" si="172"/>
        <v>4.3508707307676691</v>
      </c>
      <c r="BW112" s="169"/>
      <c r="BX112" s="148">
        <v>119.62000838709679</v>
      </c>
      <c r="BY112" s="165">
        <v>124.82532043010752</v>
      </c>
      <c r="BZ112" s="165">
        <v>107.91791548387097</v>
      </c>
      <c r="CA112" s="165">
        <v>121.50887827956988</v>
      </c>
      <c r="CB112" s="165">
        <v>122.99087204301075</v>
      </c>
      <c r="CC112" s="165">
        <v>116.62931677419354</v>
      </c>
      <c r="CD112" s="165">
        <v>112.44203107526882</v>
      </c>
      <c r="CE112" s="165">
        <v>122.2289889247312</v>
      </c>
      <c r="CF112" s="165">
        <v>127.28230967741935</v>
      </c>
      <c r="CG112" s="200"/>
      <c r="CH112" s="295"/>
      <c r="CI112" s="295"/>
      <c r="CJ112" s="295"/>
      <c r="CK112" s="295"/>
      <c r="CL112" s="295"/>
      <c r="CM112" s="295"/>
      <c r="CN112" s="177"/>
      <c r="CO112" s="171">
        <f t="shared" si="174"/>
        <v>2027</v>
      </c>
      <c r="CP112" s="173">
        <f t="shared" si="173"/>
        <v>46600</v>
      </c>
      <c r="CQ112" s="272">
        <f t="shared" si="157"/>
        <v>4.4298898604605847</v>
      </c>
      <c r="CR112" s="272">
        <f t="shared" si="158"/>
        <v>4.0808261587168975</v>
      </c>
      <c r="CS112" s="272">
        <f t="shared" si="177"/>
        <v>4.3598885206836178</v>
      </c>
      <c r="CT112" s="272">
        <f t="shared" si="177"/>
        <v>4.3072696867477118</v>
      </c>
      <c r="CU112" s="272">
        <f t="shared" si="177"/>
        <v>4.3598885206836178</v>
      </c>
      <c r="CV112" s="272">
        <f t="shared" si="159"/>
        <v>4.1672838059287578</v>
      </c>
      <c r="CW112" s="272">
        <f t="shared" si="160"/>
        <v>4.3424989662190328</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8"/>
        <v>46631</v>
      </c>
      <c r="C113" s="193">
        <f t="shared" si="175"/>
        <v>46660</v>
      </c>
      <c r="D113" s="191">
        <f t="shared" si="176"/>
        <v>46631</v>
      </c>
      <c r="E113" s="325">
        <v>69.474969999999999</v>
      </c>
      <c r="F113" s="329">
        <v>49.822319999999998</v>
      </c>
      <c r="G113" s="327">
        <v>77.304739999999995</v>
      </c>
      <c r="H113" s="328">
        <v>63.152479999999997</v>
      </c>
      <c r="I113" s="325">
        <v>58.31955</v>
      </c>
      <c r="J113" s="329">
        <v>39.28931</v>
      </c>
      <c r="K113" s="327">
        <v>76.284419999999997</v>
      </c>
      <c r="L113" s="328">
        <v>59.799019999999999</v>
      </c>
      <c r="M113" s="325">
        <v>73.616420000000005</v>
      </c>
      <c r="N113" s="329">
        <v>59.493879999999997</v>
      </c>
      <c r="O113" s="337">
        <f>G113+Sheet1!D107</f>
        <v>79.304739999999995</v>
      </c>
      <c r="P113" s="338">
        <f>H113+Sheet1!E107</f>
        <v>61.152479999999997</v>
      </c>
      <c r="Q113" s="325">
        <v>66.243849999999995</v>
      </c>
      <c r="R113" s="329">
        <v>50.074509999999997</v>
      </c>
      <c r="S113" s="4">
        <v>56.83155</v>
      </c>
      <c r="T113" s="5">
        <v>41.73395</v>
      </c>
      <c r="U113" s="2">
        <v>61.83155</v>
      </c>
      <c r="V113" s="3">
        <v>42.73395</v>
      </c>
      <c r="W113" s="4">
        <v>43.104799999999997</v>
      </c>
      <c r="X113" s="5">
        <v>27.53959</v>
      </c>
      <c r="Y113" s="2">
        <v>61.33155</v>
      </c>
      <c r="Z113" s="3">
        <v>44.73395</v>
      </c>
      <c r="AA113" s="327">
        <v>67.184960000000004</v>
      </c>
      <c r="AB113" s="328">
        <v>52.939549999999997</v>
      </c>
      <c r="AC113" s="2">
        <v>59.83155</v>
      </c>
      <c r="AD113" s="73">
        <v>41.23395</v>
      </c>
      <c r="AE113" s="337">
        <f>I113+Sheet1!B107</f>
        <v>61.893999999999998</v>
      </c>
      <c r="AF113" s="339">
        <f>J113+Sheet1!C107</f>
        <v>45.51596</v>
      </c>
      <c r="AG113" s="330">
        <v>4.4772652691111654</v>
      </c>
      <c r="AH113" s="331">
        <v>4.6093379909138541</v>
      </c>
      <c r="AI113" s="330">
        <v>4.2659489142268621</v>
      </c>
      <c r="AJ113" s="331">
        <v>4.3055707307676689</v>
      </c>
      <c r="AK113" s="340">
        <v>4.2863184917640575</v>
      </c>
      <c r="AL113" s="341">
        <v>4.4441868515936722</v>
      </c>
      <c r="AM113" s="340">
        <v>4.0649177432225256</v>
      </c>
      <c r="AN113" s="331">
        <v>4.2923634585874</v>
      </c>
      <c r="AO113" s="332">
        <v>4.0942543758833665</v>
      </c>
      <c r="AP113" s="333">
        <v>3.8169016600977188</v>
      </c>
      <c r="AQ113" s="332">
        <v>3.5527562164923401</v>
      </c>
      <c r="AR113" s="341">
        <v>4.6213074504268965</v>
      </c>
      <c r="AS113" s="340">
        <v>4.390793975423656</v>
      </c>
      <c r="AT113" s="341">
        <v>4.6854815804389345</v>
      </c>
      <c r="AU113" s="340">
        <v>4.4127415278877722</v>
      </c>
      <c r="AV113" s="341">
        <v>4.3945160749643541</v>
      </c>
      <c r="AW113" s="340">
        <v>3.9030705873321647</v>
      </c>
      <c r="AX113" s="341">
        <v>4.390537278903607</v>
      </c>
      <c r="AY113" s="340">
        <v>4.3184055567700756</v>
      </c>
      <c r="AZ113" s="341">
        <v>4.0536230963404067</v>
      </c>
      <c r="BA113" s="332">
        <v>3.8301089322779878</v>
      </c>
      <c r="BB113" s="333">
        <v>5.3753597773694519</v>
      </c>
      <c r="BC113" s="15"/>
      <c r="BD113" s="151"/>
      <c r="BE113" s="151"/>
      <c r="BF113" s="151"/>
      <c r="BG113" s="151"/>
      <c r="BH113" s="151"/>
      <c r="BI113" s="151"/>
      <c r="BJ113" s="266">
        <f t="shared" si="161"/>
        <v>4.1708705090795473</v>
      </c>
      <c r="BK113" s="266">
        <f t="shared" si="162"/>
        <v>3.8889793455612551</v>
      </c>
      <c r="BL113" s="266">
        <f t="shared" si="163"/>
        <v>4.3289517500385752</v>
      </c>
      <c r="BM113" s="266">
        <f t="shared" si="164"/>
        <v>4.0363769599082193</v>
      </c>
      <c r="BN113" s="266">
        <f t="shared" si="165"/>
        <v>4.1062946411468992</v>
      </c>
      <c r="BO113" s="266"/>
      <c r="BP113" s="266">
        <f t="shared" si="166"/>
        <v>4.3693463872733131</v>
      </c>
      <c r="BQ113" s="292">
        <f t="shared" si="167"/>
        <v>4.1708705090795473</v>
      </c>
      <c r="BR113" s="292">
        <f t="shared" si="168"/>
        <v>4.4334720857693863</v>
      </c>
      <c r="BS113" s="292">
        <f t="shared" si="169"/>
        <v>4.3498267289506822</v>
      </c>
      <c r="BT113" s="292">
        <f t="shared" si="170"/>
        <v>4.1044137942612924</v>
      </c>
      <c r="BU113" s="292">
        <f t="shared" si="171"/>
        <v>4.2973255823759295</v>
      </c>
      <c r="BV113" s="292">
        <f t="shared" si="172"/>
        <v>4.3508707307676691</v>
      </c>
      <c r="BW113" s="169"/>
      <c r="BX113" s="148">
        <v>60.740458888888888</v>
      </c>
      <c r="BY113" s="165">
        <v>71.014846666666671</v>
      </c>
      <c r="BZ113" s="165">
        <v>49.861665555555561</v>
      </c>
      <c r="CA113" s="165">
        <v>67.339735555555563</v>
      </c>
      <c r="CB113" s="165">
        <v>59.057476666666666</v>
      </c>
      <c r="CC113" s="165">
        <v>68.95757555555555</v>
      </c>
      <c r="CD113" s="165">
        <v>54.614871111111114</v>
      </c>
      <c r="CE113" s="165">
        <v>60.853666666666669</v>
      </c>
      <c r="CF113" s="165">
        <v>71.237068888888885</v>
      </c>
      <c r="CG113" s="200"/>
      <c r="CH113" s="295"/>
      <c r="CI113" s="295"/>
      <c r="CJ113" s="295"/>
      <c r="CK113" s="295"/>
      <c r="CL113" s="295"/>
      <c r="CM113" s="295"/>
      <c r="CN113" s="177"/>
      <c r="CO113" s="171">
        <f t="shared" si="174"/>
        <v>2027</v>
      </c>
      <c r="CP113" s="173">
        <f t="shared" si="173"/>
        <v>46631</v>
      </c>
      <c r="CQ113" s="272">
        <f t="shared" si="157"/>
        <v>4.3893062114379413</v>
      </c>
      <c r="CR113" s="272">
        <f t="shared" si="158"/>
        <v>4.1044137942612924</v>
      </c>
      <c r="CS113" s="272">
        <f t="shared" si="177"/>
        <v>4.35996563192138</v>
      </c>
      <c r="CT113" s="272">
        <f t="shared" si="177"/>
        <v>4.3073458960568392</v>
      </c>
      <c r="CU113" s="272">
        <f t="shared" si="177"/>
        <v>4.35996563192138</v>
      </c>
      <c r="CV113" s="272">
        <f t="shared" si="159"/>
        <v>4.1912990541433599</v>
      </c>
      <c r="CW113" s="272">
        <f t="shared" si="160"/>
        <v>4.3424989662190328</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8"/>
        <v>46661</v>
      </c>
      <c r="C114" s="193">
        <f t="shared" si="175"/>
        <v>46691</v>
      </c>
      <c r="D114" s="191">
        <f t="shared" si="176"/>
        <v>46661</v>
      </c>
      <c r="E114" s="325">
        <v>72.925319999999999</v>
      </c>
      <c r="F114" s="329">
        <v>58.517580000000002</v>
      </c>
      <c r="G114" s="327">
        <v>61.536459999999998</v>
      </c>
      <c r="H114" s="328">
        <v>56.270510000000002</v>
      </c>
      <c r="I114" s="325">
        <v>62.743830000000003</v>
      </c>
      <c r="J114" s="329">
        <v>48.120089999999998</v>
      </c>
      <c r="K114" s="327">
        <v>67.896739999999994</v>
      </c>
      <c r="L114" s="328">
        <v>61.120269999999998</v>
      </c>
      <c r="M114" s="325">
        <v>68.657070000000004</v>
      </c>
      <c r="N114" s="329">
        <v>61.815919999999998</v>
      </c>
      <c r="O114" s="337">
        <f>G114+Sheet1!D108</f>
        <v>59.786459999999998</v>
      </c>
      <c r="P114" s="338">
        <f>H114+Sheet1!E108</f>
        <v>54.270510000000002</v>
      </c>
      <c r="Q114" s="325">
        <v>51.059510000000003</v>
      </c>
      <c r="R114" s="329">
        <v>45.731409999999997</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53.104860000000002</v>
      </c>
      <c r="AB114" s="328">
        <v>49.420369999999998</v>
      </c>
      <c r="AC114" s="2">
        <v>41.019370000000002</v>
      </c>
      <c r="AD114" s="73">
        <v>35.558100000000003</v>
      </c>
      <c r="AE114" s="337">
        <f>I114+Sheet1!B108</f>
        <v>67.956729999999993</v>
      </c>
      <c r="AF114" s="339">
        <f>J114+Sheet1!C108</f>
        <v>51.708190000000002</v>
      </c>
      <c r="AG114" s="330">
        <v>4.5168870856519714</v>
      </c>
      <c r="AH114" s="331">
        <v>4.5300943578322412</v>
      </c>
      <c r="AI114" s="330">
        <v>4.2395343698663241</v>
      </c>
      <c r="AJ114" s="331">
        <v>4.279156186407131</v>
      </c>
      <c r="AK114" s="340">
        <v>4.25987028327748</v>
      </c>
      <c r="AL114" s="341">
        <v>4.4163432440027206</v>
      </c>
      <c r="AM114" s="340">
        <v>4.1377262301230182</v>
      </c>
      <c r="AN114" s="331">
        <v>4.3055707307676689</v>
      </c>
      <c r="AO114" s="332">
        <v>4.1338761924241725</v>
      </c>
      <c r="AP114" s="333">
        <v>4.2659489142268621</v>
      </c>
      <c r="AQ114" s="332">
        <v>3.579170760852878</v>
      </c>
      <c r="AR114" s="341">
        <v>4.5919735351700828</v>
      </c>
      <c r="AS114" s="340">
        <v>4.3628570059898193</v>
      </c>
      <c r="AT114" s="341">
        <v>4.6562598789355887</v>
      </c>
      <c r="AU114" s="340">
        <v>4.3840714994324363</v>
      </c>
      <c r="AV114" s="341">
        <v>4.3670999046783425</v>
      </c>
      <c r="AW114" s="340">
        <v>4.4663580194522847</v>
      </c>
      <c r="AX114" s="341">
        <v>4.3627284333022889</v>
      </c>
      <c r="AY114" s="340">
        <v>4.2920134551602329</v>
      </c>
      <c r="AZ114" s="341">
        <v>4.0946543798001294</v>
      </c>
      <c r="BA114" s="332">
        <v>3.8565234766385252</v>
      </c>
      <c r="BB114" s="333">
        <v>5.3885670495497209</v>
      </c>
      <c r="BC114" s="15"/>
      <c r="BD114" s="151"/>
      <c r="BE114" s="151"/>
      <c r="BF114" s="151"/>
      <c r="BG114" s="151"/>
      <c r="BH114" s="151"/>
      <c r="BI114" s="151"/>
      <c r="BJ114" s="266">
        <f t="shared" si="161"/>
        <v>4.2111406752964449</v>
      </c>
      <c r="BK114" s="266">
        <f t="shared" si="162"/>
        <v>4.345374562686108</v>
      </c>
      <c r="BL114" s="266">
        <f t="shared" si="163"/>
        <v>4.3707481486286248</v>
      </c>
      <c r="BM114" s="266">
        <f t="shared" si="164"/>
        <v>4.5100694772621273</v>
      </c>
      <c r="BN114" s="266">
        <f t="shared" si="165"/>
        <v>4.3593332159683262</v>
      </c>
      <c r="BO114" s="266"/>
      <c r="BP114" s="266">
        <f t="shared" si="166"/>
        <v>4.3425649370446431</v>
      </c>
      <c r="BQ114" s="292">
        <f t="shared" si="167"/>
        <v>4.2111406752964449</v>
      </c>
      <c r="BR114" s="292">
        <f t="shared" si="168"/>
        <v>4.4470793864640612</v>
      </c>
      <c r="BS114" s="292">
        <f t="shared" si="169"/>
        <v>4.3230111469912602</v>
      </c>
      <c r="BT114" s="292">
        <f t="shared" si="170"/>
        <v>4.177492673013167</v>
      </c>
      <c r="BU114" s="292">
        <f t="shared" si="171"/>
        <v>4.270823647842569</v>
      </c>
      <c r="BV114" s="292">
        <f t="shared" si="172"/>
        <v>4.3244561864071311</v>
      </c>
      <c r="BW114" s="169"/>
      <c r="BX114" s="148">
        <v>66.573520645161295</v>
      </c>
      <c r="BY114" s="165">
        <v>59.214912150537636</v>
      </c>
      <c r="BZ114" s="165">
        <v>56.296804838709676</v>
      </c>
      <c r="CA114" s="165">
        <v>65.641079139784949</v>
      </c>
      <c r="CB114" s="165">
        <v>48.710562688172047</v>
      </c>
      <c r="CC114" s="165">
        <v>64.909263978494607</v>
      </c>
      <c r="CD114" s="165">
        <v>60.79339516129032</v>
      </c>
      <c r="CE114" s="165">
        <v>51.480514946236561</v>
      </c>
      <c r="CF114" s="165">
        <v>57.354697096774188</v>
      </c>
      <c r="CG114" s="200"/>
      <c r="CH114" s="295"/>
      <c r="CI114" s="295"/>
      <c r="CJ114" s="295"/>
      <c r="CK114" s="295"/>
      <c r="CL114" s="295"/>
      <c r="CM114" s="295"/>
      <c r="CN114" s="177"/>
      <c r="CO114" s="171">
        <f t="shared" si="174"/>
        <v>2027</v>
      </c>
      <c r="CP114" s="173">
        <f t="shared" si="173"/>
        <v>46661</v>
      </c>
      <c r="CQ114" s="272">
        <f t="shared" si="157"/>
        <v>4.3622504454228457</v>
      </c>
      <c r="CR114" s="272">
        <f t="shared" si="158"/>
        <v>4.177492673013167</v>
      </c>
      <c r="CS114" s="272">
        <f t="shared" si="177"/>
        <v>4.3331500499619588</v>
      </c>
      <c r="CT114" s="272">
        <f t="shared" si="177"/>
        <v>4.2808439615234786</v>
      </c>
      <c r="CU114" s="272">
        <f t="shared" si="177"/>
        <v>4.3331500499619588</v>
      </c>
      <c r="CV114" s="272">
        <f t="shared" si="159"/>
        <v>4.2657027564206782</v>
      </c>
      <c r="CW114" s="272">
        <f t="shared" si="160"/>
        <v>4.3159676842176884</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8"/>
        <v>46692</v>
      </c>
      <c r="C115" s="193">
        <f t="shared" si="175"/>
        <v>46721</v>
      </c>
      <c r="D115" s="191">
        <f t="shared" si="176"/>
        <v>46692</v>
      </c>
      <c r="E115" s="325">
        <v>73.240319999999997</v>
      </c>
      <c r="F115" s="329">
        <v>59.275149999999996</v>
      </c>
      <c r="G115" s="327">
        <v>59.67033</v>
      </c>
      <c r="H115" s="328">
        <v>56.45243</v>
      </c>
      <c r="I115" s="325">
        <v>62.464869999999998</v>
      </c>
      <c r="J115" s="329">
        <v>48.534579999999998</v>
      </c>
      <c r="K115" s="327">
        <v>68.735079999999996</v>
      </c>
      <c r="L115" s="328">
        <v>64.791480000000007</v>
      </c>
      <c r="M115" s="325">
        <v>69.414929999999998</v>
      </c>
      <c r="N115" s="329">
        <v>65.572749999999999</v>
      </c>
      <c r="O115" s="337">
        <f>G115+Sheet1!D109</f>
        <v>57.67033</v>
      </c>
      <c r="P115" s="338">
        <f>H115+Sheet1!E109</f>
        <v>54.45243</v>
      </c>
      <c r="Q115" s="325">
        <v>50.779330000000002</v>
      </c>
      <c r="R115" s="329">
        <v>47.152299999999997</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53.566839999999999</v>
      </c>
      <c r="AB115" s="328">
        <v>51.611719999999998</v>
      </c>
      <c r="AC115" s="2">
        <v>40.069659999999999</v>
      </c>
      <c r="AD115" s="73">
        <v>36.426650000000002</v>
      </c>
      <c r="AE115" s="337">
        <f>I115+Sheet1!B109</f>
        <v>66.206519999999998</v>
      </c>
      <c r="AF115" s="339">
        <f>J115+Sheet1!C109</f>
        <v>51.341529999999992</v>
      </c>
      <c r="AG115" s="330">
        <v>4.8470688901586945</v>
      </c>
      <c r="AH115" s="331">
        <v>5.0583852450429978</v>
      </c>
      <c r="AI115" s="330">
        <v>4.6885816239954679</v>
      </c>
      <c r="AJ115" s="331">
        <v>4.7414107127165428</v>
      </c>
      <c r="AK115" s="340">
        <v>4.7221783815400284</v>
      </c>
      <c r="AL115" s="341">
        <v>4.8870635674933416</v>
      </c>
      <c r="AM115" s="340">
        <v>4.3247102038920771</v>
      </c>
      <c r="AN115" s="331">
        <v>4.8998979788797703</v>
      </c>
      <c r="AO115" s="332">
        <v>4.7810325292573506</v>
      </c>
      <c r="AP115" s="333">
        <v>4.8338616179784264</v>
      </c>
      <c r="AQ115" s="332">
        <v>4.0018034706214838</v>
      </c>
      <c r="AR115" s="341">
        <v>5.0720785934114048</v>
      </c>
      <c r="AS115" s="340">
        <v>4.8332130401991025</v>
      </c>
      <c r="AT115" s="341">
        <v>5.1361863639997827</v>
      </c>
      <c r="AU115" s="340">
        <v>4.8588561484344543</v>
      </c>
      <c r="AV115" s="341">
        <v>4.8348798422343995</v>
      </c>
      <c r="AW115" s="340">
        <v>5.1522133066468783</v>
      </c>
      <c r="AX115" s="341">
        <v>4.8329566091167484</v>
      </c>
      <c r="AY115" s="340">
        <v>4.7542322668342196</v>
      </c>
      <c r="AZ115" s="341">
        <v>4.8115446137402298</v>
      </c>
      <c r="BA115" s="332">
        <v>4.4640579969308956</v>
      </c>
      <c r="BB115" s="333">
        <v>5.9961015698420912</v>
      </c>
      <c r="BC115" s="15"/>
      <c r="BD115" s="151"/>
      <c r="BE115" s="151"/>
      <c r="BF115" s="151"/>
      <c r="BG115" s="151"/>
      <c r="BH115" s="151"/>
      <c r="BI115" s="151"/>
      <c r="BJ115" s="266">
        <f t="shared" si="161"/>
        <v>4.8688867235057938</v>
      </c>
      <c r="BK115" s="266">
        <f t="shared" si="162"/>
        <v>4.922580278461659</v>
      </c>
      <c r="BL115" s="266">
        <f t="shared" si="163"/>
        <v>5.0534226589327877</v>
      </c>
      <c r="BM115" s="266">
        <f t="shared" si="164"/>
        <v>5.1091511903861884</v>
      </c>
      <c r="BN115" s="266">
        <f t="shared" si="165"/>
        <v>4.9885102128216072</v>
      </c>
      <c r="BO115" s="266"/>
      <c r="BP115" s="266">
        <f t="shared" si="166"/>
        <v>4.8112403160463781</v>
      </c>
      <c r="BQ115" s="292">
        <f t="shared" si="167"/>
        <v>4.8688867235057938</v>
      </c>
      <c r="BR115" s="292">
        <f t="shared" si="168"/>
        <v>5.059407917724438</v>
      </c>
      <c r="BS115" s="292">
        <f t="shared" si="169"/>
        <v>4.791740842076476</v>
      </c>
      <c r="BT115" s="292">
        <f t="shared" si="170"/>
        <v>4.3651710568022448</v>
      </c>
      <c r="BU115" s="292">
        <f t="shared" si="171"/>
        <v>4.7340708640241216</v>
      </c>
      <c r="BV115" s="292">
        <f t="shared" si="172"/>
        <v>4.7867107127165429</v>
      </c>
      <c r="BW115" s="169"/>
      <c r="BX115" s="148">
        <v>67.022817128987512</v>
      </c>
      <c r="BY115" s="165">
        <v>58.237672718446611</v>
      </c>
      <c r="BZ115" s="165">
        <v>56.262896227461859</v>
      </c>
      <c r="CA115" s="165">
        <v>67.7043339112344</v>
      </c>
      <c r="CB115" s="165">
        <v>49.164521914008311</v>
      </c>
      <c r="CC115" s="165">
        <v>66.979330208044388</v>
      </c>
      <c r="CD115" s="165">
        <v>59.588403786407767</v>
      </c>
      <c r="CE115" s="165">
        <v>52.69639128987518</v>
      </c>
      <c r="CF115" s="165">
        <v>56.237672718446611</v>
      </c>
      <c r="CG115" s="200"/>
      <c r="CH115" s="295"/>
      <c r="CI115" s="295"/>
      <c r="CJ115" s="295"/>
      <c r="CK115" s="295"/>
      <c r="CL115" s="295"/>
      <c r="CM115" s="295"/>
      <c r="CN115" s="177"/>
      <c r="CO115" s="171">
        <f t="shared" si="174"/>
        <v>2027</v>
      </c>
      <c r="CP115" s="173">
        <f t="shared" si="173"/>
        <v>46692</v>
      </c>
      <c r="CQ115" s="272">
        <f t="shared" si="157"/>
        <v>4.8221984676794714</v>
      </c>
      <c r="CR115" s="272">
        <f t="shared" si="158"/>
        <v>4.3651710568022448</v>
      </c>
      <c r="CS115" s="272">
        <f t="shared" si="177"/>
        <v>4.8018797450471746</v>
      </c>
      <c r="CT115" s="272">
        <f t="shared" si="177"/>
        <v>4.7440911777050312</v>
      </c>
      <c r="CU115" s="272">
        <f t="shared" si="177"/>
        <v>4.8018797450471746</v>
      </c>
      <c r="CV115" s="272">
        <f t="shared" si="159"/>
        <v>4.4567835013612624</v>
      </c>
      <c r="CW115" s="272">
        <f t="shared" si="160"/>
        <v>4.7802651192412045</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8"/>
        <v>46722</v>
      </c>
      <c r="C116" s="193">
        <f t="shared" si="175"/>
        <v>46752</v>
      </c>
      <c r="D116" s="191">
        <f t="shared" si="176"/>
        <v>46722</v>
      </c>
      <c r="E116" s="325">
        <v>77.684929999999994</v>
      </c>
      <c r="F116" s="329">
        <v>64.388819999999996</v>
      </c>
      <c r="G116" s="327">
        <v>65.571730000000002</v>
      </c>
      <c r="H116" s="328">
        <v>61.168430000000001</v>
      </c>
      <c r="I116" s="325">
        <v>67.769689999999997</v>
      </c>
      <c r="J116" s="329">
        <v>53.758510000000001</v>
      </c>
      <c r="K116" s="327">
        <v>69.520319999999998</v>
      </c>
      <c r="L116" s="328">
        <v>65.612920000000003</v>
      </c>
      <c r="M116" s="325">
        <v>71.702569999999994</v>
      </c>
      <c r="N116" s="329">
        <v>67.887919999999994</v>
      </c>
      <c r="O116" s="337">
        <f>G116+Sheet1!D110</f>
        <v>63.571730000000002</v>
      </c>
      <c r="P116" s="338">
        <f>H116+Sheet1!E110</f>
        <v>59.168430000000001</v>
      </c>
      <c r="Q116" s="325">
        <v>57.310960000000001</v>
      </c>
      <c r="R116" s="329">
        <v>51.882300000000001</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60.1008</v>
      </c>
      <c r="AB116" s="328">
        <v>56.516950000000001</v>
      </c>
      <c r="AC116" s="2">
        <v>47.776339999999998</v>
      </c>
      <c r="AD116" s="73">
        <v>40.917140000000003</v>
      </c>
      <c r="AE116" s="337">
        <f>I116+Sheet1!B110</f>
        <v>69.287239999999997</v>
      </c>
      <c r="AF116" s="339">
        <f>J116+Sheet1!C110</f>
        <v>55.283059999999999</v>
      </c>
      <c r="AG116" s="330">
        <v>5.0187634285021909</v>
      </c>
      <c r="AH116" s="331">
        <v>5.8244070314985956</v>
      </c>
      <c r="AI116" s="330">
        <v>5.2697015999273003</v>
      </c>
      <c r="AJ116" s="331">
        <v>5.2168725112062244</v>
      </c>
      <c r="AK116" s="340">
        <v>5.1980031596911678</v>
      </c>
      <c r="AL116" s="341">
        <v>5.3646824314075054</v>
      </c>
      <c r="AM116" s="340">
        <v>4.7577182910065003</v>
      </c>
      <c r="AN116" s="331">
        <v>5.1508361503048796</v>
      </c>
      <c r="AO116" s="332">
        <v>5.0847997894035357</v>
      </c>
      <c r="AP116" s="333">
        <v>5.348945233008914</v>
      </c>
      <c r="AQ116" s="332">
        <v>4.0942543758833665</v>
      </c>
      <c r="AR116" s="341">
        <v>5.5517406027601046</v>
      </c>
      <c r="AS116" s="340">
        <v>5.311470860135044</v>
      </c>
      <c r="AT116" s="341">
        <v>5.6146384411436285</v>
      </c>
      <c r="AU116" s="340">
        <v>5.3391459090237943</v>
      </c>
      <c r="AV116" s="341">
        <v>5.3117224514885786</v>
      </c>
      <c r="AW116" s="340">
        <v>5.7039533716482325</v>
      </c>
      <c r="AX116" s="341">
        <v>5.3112192687815094</v>
      </c>
      <c r="AY116" s="340">
        <v>5.2294520788829288</v>
      </c>
      <c r="AZ116" s="341">
        <v>5.0695657737120126</v>
      </c>
      <c r="BA116" s="332">
        <v>4.7149961683560049</v>
      </c>
      <c r="BB116" s="333">
        <v>6.1545888360053187</v>
      </c>
      <c r="BC116" s="15"/>
      <c r="BD116" s="151"/>
      <c r="BE116" s="151"/>
      <c r="BF116" s="151"/>
      <c r="BG116" s="151"/>
      <c r="BH116" s="151"/>
      <c r="BI116" s="151"/>
      <c r="BJ116" s="266">
        <f t="shared" si="161"/>
        <v>5.1776246645020185</v>
      </c>
      <c r="BK116" s="266">
        <f t="shared" si="162"/>
        <v>5.4460924392813439</v>
      </c>
      <c r="BL116" s="266">
        <f t="shared" si="163"/>
        <v>5.3738617147898431</v>
      </c>
      <c r="BM116" s="266">
        <f t="shared" si="164"/>
        <v>5.652504372056848</v>
      </c>
      <c r="BN116" s="266">
        <f t="shared" si="165"/>
        <v>5.412520797657514</v>
      </c>
      <c r="BO116" s="266"/>
      <c r="BP116" s="266">
        <f t="shared" si="166"/>
        <v>5.29330642016245</v>
      </c>
      <c r="BQ116" s="292">
        <f t="shared" si="167"/>
        <v>5.1776246645020185</v>
      </c>
      <c r="BR116" s="292">
        <f t="shared" si="168"/>
        <v>5.317946630923263</v>
      </c>
      <c r="BS116" s="292">
        <f t="shared" si="169"/>
        <v>5.2741749677493335</v>
      </c>
      <c r="BT116" s="292">
        <f t="shared" si="170"/>
        <v>4.7997872237343175</v>
      </c>
      <c r="BU116" s="292">
        <f t="shared" si="171"/>
        <v>5.2108622174464863</v>
      </c>
      <c r="BV116" s="292">
        <f t="shared" si="172"/>
        <v>5.2621725112062245</v>
      </c>
      <c r="BW116" s="169"/>
      <c r="BX116" s="148">
        <v>71.823204086021505</v>
      </c>
      <c r="BY116" s="165">
        <v>63.630490215053769</v>
      </c>
      <c r="BZ116" s="165">
        <v>61.592718172043014</v>
      </c>
      <c r="CA116" s="165">
        <v>70.020842580645152</v>
      </c>
      <c r="CB116" s="165">
        <v>54.917679784946237</v>
      </c>
      <c r="CC116" s="165">
        <v>67.797702795698925</v>
      </c>
      <c r="CD116" s="165">
        <v>63.113354193548396</v>
      </c>
      <c r="CE116" s="165">
        <v>58.520823118279566</v>
      </c>
      <c r="CF116" s="165">
        <v>61.630490215053769</v>
      </c>
      <c r="CG116" s="200"/>
      <c r="CH116" s="295"/>
      <c r="CI116" s="295"/>
      <c r="CJ116" s="295"/>
      <c r="CK116" s="295"/>
      <c r="CL116" s="295"/>
      <c r="CM116" s="295"/>
      <c r="CN116" s="177"/>
      <c r="CO116" s="171">
        <f t="shared" si="174"/>
        <v>2027</v>
      </c>
      <c r="CP116" s="173">
        <f t="shared" si="173"/>
        <v>46722</v>
      </c>
      <c r="CQ116" s="272">
        <f t="shared" si="157"/>
        <v>5.4174253200115743</v>
      </c>
      <c r="CR116" s="272">
        <f t="shared" si="158"/>
        <v>4.7997872237343175</v>
      </c>
      <c r="CS116" s="272">
        <f t="shared" si="177"/>
        <v>5.2843138707200321</v>
      </c>
      <c r="CT116" s="272">
        <f t="shared" si="177"/>
        <v>5.2208825311273959</v>
      </c>
      <c r="CU116" s="272">
        <f t="shared" si="177"/>
        <v>5.2843138707200321</v>
      </c>
      <c r="CV116" s="272">
        <f t="shared" si="159"/>
        <v>4.8992786852175652</v>
      </c>
      <c r="CW116" s="272">
        <f t="shared" si="160"/>
        <v>5.2578281952653922</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8"/>
        <v>46753</v>
      </c>
      <c r="C117" s="193">
        <f t="shared" si="175"/>
        <v>46783</v>
      </c>
      <c r="D117" s="191">
        <f t="shared" si="176"/>
        <v>46753</v>
      </c>
      <c r="E117" s="325">
        <v>77.131709999999998</v>
      </c>
      <c r="F117" s="329">
        <v>62.722760000000001</v>
      </c>
      <c r="G117" s="327">
        <v>66.767399999999995</v>
      </c>
      <c r="H117" s="328">
        <v>62.827739999999999</v>
      </c>
      <c r="I117" s="325">
        <v>66.552970000000002</v>
      </c>
      <c r="J117" s="329">
        <v>51.264960000000002</v>
      </c>
      <c r="K117" s="327">
        <v>69.812340000000006</v>
      </c>
      <c r="L117" s="328">
        <v>66.840860000000006</v>
      </c>
      <c r="M117" s="325">
        <v>71.946240000000003</v>
      </c>
      <c r="N117" s="329">
        <v>68.391549999999995</v>
      </c>
      <c r="O117" s="337">
        <f>G117+Sheet1!D111</f>
        <v>64.767399999999995</v>
      </c>
      <c r="P117" s="338">
        <f>H117+Sheet1!E111</f>
        <v>60.827739999999999</v>
      </c>
      <c r="Q117" s="325">
        <v>57.168520000000001</v>
      </c>
      <c r="R117" s="329">
        <v>51.49483</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60.395470000000003</v>
      </c>
      <c r="AB117" s="328">
        <v>57.031199999999998</v>
      </c>
      <c r="AC117" s="2">
        <v>46.398739999999997</v>
      </c>
      <c r="AD117" s="73">
        <v>38.945169999999997</v>
      </c>
      <c r="AE117" s="337">
        <f>I117+Sheet1!B111</f>
        <v>68.454720000000009</v>
      </c>
      <c r="AF117" s="339">
        <f>J117+Sheet1!C111</f>
        <v>56.311759999999992</v>
      </c>
      <c r="AG117" s="330">
        <v>5.0039712836602899</v>
      </c>
      <c r="AH117" s="331">
        <v>5.7748533462782259</v>
      </c>
      <c r="AI117" s="330">
        <v>5.2744562179121974</v>
      </c>
      <c r="AJ117" s="331">
        <v>5.1662622442114339</v>
      </c>
      <c r="AK117" s="340">
        <v>5.1475975524647213</v>
      </c>
      <c r="AL117" s="341">
        <v>5.3144598966803223</v>
      </c>
      <c r="AM117" s="340">
        <v>4.7878667268664357</v>
      </c>
      <c r="AN117" s="331">
        <v>5.1121652573610525</v>
      </c>
      <c r="AO117" s="332">
        <v>5.031019777085481</v>
      </c>
      <c r="AP117" s="333">
        <v>5.3285532047625788</v>
      </c>
      <c r="AQ117" s="332">
        <v>3.9626042867904459</v>
      </c>
      <c r="AR117" s="341">
        <v>5.5016045392606845</v>
      </c>
      <c r="AS117" s="340">
        <v>5.2617010346762854</v>
      </c>
      <c r="AT117" s="341">
        <v>5.563820178416389</v>
      </c>
      <c r="AU117" s="340">
        <v>5.2896980722963525</v>
      </c>
      <c r="AV117" s="341">
        <v>5.2614521721196619</v>
      </c>
      <c r="AW117" s="340">
        <v>5.6928554140253205</v>
      </c>
      <c r="AX117" s="341">
        <v>5.2614521721196619</v>
      </c>
      <c r="AY117" s="340">
        <v>5.1787053720425753</v>
      </c>
      <c r="AZ117" s="341">
        <v>5.0166958476811185</v>
      </c>
      <c r="BA117" s="332">
        <v>4.6117681289950241</v>
      </c>
      <c r="BB117" s="333">
        <v>6.1264837608057068</v>
      </c>
      <c r="BC117" s="15"/>
      <c r="BD117" s="151"/>
      <c r="BE117" s="151"/>
      <c r="BF117" s="151"/>
      <c r="BG117" s="151"/>
      <c r="BH117" s="151"/>
      <c r="BI117" s="151"/>
      <c r="BJ117" s="266">
        <f t="shared" si="161"/>
        <v>5.1229646255569481</v>
      </c>
      <c r="BK117" s="266">
        <f t="shared" si="162"/>
        <v>5.4253667270683792</v>
      </c>
      <c r="BL117" s="266">
        <f t="shared" si="163"/>
        <v>5.3171300697702817</v>
      </c>
      <c r="BM117" s="266">
        <f t="shared" si="164"/>
        <v>5.6309931589158344</v>
      </c>
      <c r="BN117" s="266">
        <f t="shared" si="165"/>
        <v>5.3741136453278608</v>
      </c>
      <c r="BO117" s="266"/>
      <c r="BP117" s="266">
        <f t="shared" si="166"/>
        <v>5.2419931615243174</v>
      </c>
      <c r="BQ117" s="292">
        <f t="shared" si="167"/>
        <v>5.1229646255569481</v>
      </c>
      <c r="BR117" s="292">
        <f t="shared" si="168"/>
        <v>5.278104454489255</v>
      </c>
      <c r="BS117" s="292">
        <f t="shared" si="169"/>
        <v>5.2230692116645256</v>
      </c>
      <c r="BT117" s="292">
        <f t="shared" si="170"/>
        <v>4.8300476230718008</v>
      </c>
      <c r="BU117" s="292">
        <f t="shared" si="171"/>
        <v>5.1603542178779147</v>
      </c>
      <c r="BV117" s="292">
        <f t="shared" si="172"/>
        <v>5.211562244211434</v>
      </c>
      <c r="BW117" s="169"/>
      <c r="BX117" s="148">
        <v>70.469507311827954</v>
      </c>
      <c r="BY117" s="165">
        <v>64.945836774193538</v>
      </c>
      <c r="BZ117" s="165">
        <v>59.484320215053756</v>
      </c>
      <c r="CA117" s="165">
        <v>70.302673655913978</v>
      </c>
      <c r="CB117" s="165">
        <v>54.545200967741934</v>
      </c>
      <c r="CC117" s="165">
        <v>68.438429892473124</v>
      </c>
      <c r="CD117" s="165">
        <v>62.840233118279563</v>
      </c>
      <c r="CE117" s="165">
        <v>58.839947311827949</v>
      </c>
      <c r="CF117" s="165">
        <v>62.945836774193538</v>
      </c>
      <c r="CG117" s="200"/>
      <c r="CH117" s="295"/>
      <c r="CI117" s="295"/>
      <c r="CJ117" s="295"/>
      <c r="CK117" s="295"/>
      <c r="CL117" s="295"/>
      <c r="CM117" s="295"/>
      <c r="CN117" s="177"/>
      <c r="CO117" s="171">
        <f t="shared" si="174"/>
        <v>2028</v>
      </c>
      <c r="CP117" s="173">
        <f t="shared" si="173"/>
        <v>46753</v>
      </c>
      <c r="CQ117" s="272">
        <f t="shared" si="157"/>
        <v>5.4222953578942921</v>
      </c>
      <c r="CR117" s="272">
        <f t="shared" si="158"/>
        <v>4.8300476230718008</v>
      </c>
      <c r="CS117" s="272">
        <f t="shared" si="177"/>
        <v>5.2332081146352234</v>
      </c>
      <c r="CT117" s="272">
        <f t="shared" si="177"/>
        <v>5.1703745315588243</v>
      </c>
      <c r="CU117" s="272">
        <f t="shared" si="177"/>
        <v>5.2332081146352234</v>
      </c>
      <c r="CV117" s="272">
        <f t="shared" si="159"/>
        <v>4.9300876656172701</v>
      </c>
      <c r="CW117" s="272">
        <f t="shared" si="160"/>
        <v>5.2069942589508171</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8"/>
        <v>46784</v>
      </c>
      <c r="C118" s="193">
        <f t="shared" si="175"/>
        <v>46812</v>
      </c>
      <c r="D118" s="191">
        <f t="shared" si="176"/>
        <v>46784</v>
      </c>
      <c r="E118" s="325">
        <v>74.743579999999994</v>
      </c>
      <c r="F118" s="329">
        <v>64.818470000000005</v>
      </c>
      <c r="G118" s="327">
        <v>62.67313</v>
      </c>
      <c r="H118" s="328">
        <v>59.376370000000001</v>
      </c>
      <c r="I118" s="325">
        <v>64.813929999999999</v>
      </c>
      <c r="J118" s="329">
        <v>53.676729999999999</v>
      </c>
      <c r="K118" s="327">
        <v>67.112170000000006</v>
      </c>
      <c r="L118" s="328">
        <v>63.875990000000002</v>
      </c>
      <c r="M118" s="325">
        <v>67.783569999999997</v>
      </c>
      <c r="N118" s="329">
        <v>64.845060000000004</v>
      </c>
      <c r="O118" s="337">
        <f>G118+Sheet1!D112</f>
        <v>61.17313</v>
      </c>
      <c r="P118" s="338">
        <f>H118+Sheet1!E112</f>
        <v>56.876370000000001</v>
      </c>
      <c r="Q118" s="325">
        <v>52.852170000000001</v>
      </c>
      <c r="R118" s="329">
        <v>47.983759999999997</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55.991160000000001</v>
      </c>
      <c r="AB118" s="328">
        <v>53.531930000000003</v>
      </c>
      <c r="AC118" s="2">
        <v>43.238639999999997</v>
      </c>
      <c r="AD118" s="73">
        <v>37.834690000000002</v>
      </c>
      <c r="AE118" s="337">
        <f>I118+Sheet1!B112</f>
        <v>68.130229999999997</v>
      </c>
      <c r="AF118" s="339">
        <f>J118+Sheet1!C112</f>
        <v>59.393529999999998</v>
      </c>
      <c r="AG118" s="330">
        <v>5.0039712836602899</v>
      </c>
      <c r="AH118" s="331">
        <v>5.2609319711996019</v>
      </c>
      <c r="AI118" s="330">
        <v>4.8822530632469316</v>
      </c>
      <c r="AJ118" s="331">
        <v>4.936350050097313</v>
      </c>
      <c r="AK118" s="340">
        <v>4.917470587896533</v>
      </c>
      <c r="AL118" s="341">
        <v>5.0852460753207991</v>
      </c>
      <c r="AM118" s="340">
        <v>4.554607324397538</v>
      </c>
      <c r="AN118" s="331">
        <v>4.8957773099595272</v>
      </c>
      <c r="AO118" s="332">
        <v>4.8011075829713592</v>
      </c>
      <c r="AP118" s="333">
        <v>5.0039712836602899</v>
      </c>
      <c r="AQ118" s="332">
        <v>3.976128533503041</v>
      </c>
      <c r="AR118" s="341">
        <v>5.2734113819219077</v>
      </c>
      <c r="AS118" s="340">
        <v>5.0318801288332606</v>
      </c>
      <c r="AT118" s="341">
        <v>5.3363429225911743</v>
      </c>
      <c r="AU118" s="340">
        <v>5.0600734590530916</v>
      </c>
      <c r="AV118" s="341">
        <v>5.0318801288332606</v>
      </c>
      <c r="AW118" s="340">
        <v>5.332189440907003</v>
      </c>
      <c r="AX118" s="341">
        <v>5.0316284026705835</v>
      </c>
      <c r="AY118" s="340">
        <v>4.9489363582311654</v>
      </c>
      <c r="AZ118" s="341">
        <v>4.7680711103476927</v>
      </c>
      <c r="BA118" s="332">
        <v>4.490049908581665</v>
      </c>
      <c r="BB118" s="333">
        <v>5.9912412936797521</v>
      </c>
      <c r="BC118" s="15"/>
      <c r="BD118" s="151"/>
      <c r="BE118" s="151"/>
      <c r="BF118" s="151"/>
      <c r="BG118" s="151"/>
      <c r="BH118" s="151"/>
      <c r="BI118" s="151"/>
      <c r="BJ118" s="266">
        <f t="shared" si="161"/>
        <v>4.8892902743890225</v>
      </c>
      <c r="BK118" s="266">
        <f t="shared" si="162"/>
        <v>5.0954735254195445</v>
      </c>
      <c r="BL118" s="266">
        <f t="shared" si="163"/>
        <v>5.0745995008850802</v>
      </c>
      <c r="BM118" s="266">
        <f t="shared" si="164"/>
        <v>5.2885970616661391</v>
      </c>
      <c r="BN118" s="266">
        <f t="shared" si="165"/>
        <v>5.0869900905899463</v>
      </c>
      <c r="BO118" s="266"/>
      <c r="BP118" s="266">
        <f t="shared" si="166"/>
        <v>5.0088874187339689</v>
      </c>
      <c r="BQ118" s="292">
        <f t="shared" si="167"/>
        <v>4.8892902743890225</v>
      </c>
      <c r="BR118" s="292">
        <f t="shared" si="168"/>
        <v>5.0551624399076998</v>
      </c>
      <c r="BS118" s="292">
        <f t="shared" si="169"/>
        <v>4.9897457151947009</v>
      </c>
      <c r="BT118" s="292">
        <f t="shared" si="170"/>
        <v>4.595921955633381</v>
      </c>
      <c r="BU118" s="292">
        <f t="shared" si="171"/>
        <v>4.9297597807370321</v>
      </c>
      <c r="BV118" s="292">
        <f t="shared" si="172"/>
        <v>4.9816500500973131</v>
      </c>
      <c r="BW118" s="169"/>
      <c r="BX118" s="148">
        <v>70.522556206896553</v>
      </c>
      <c r="BY118" s="165">
        <v>61.271059655172415</v>
      </c>
      <c r="BZ118" s="165">
        <v>60.077419655172413</v>
      </c>
      <c r="CA118" s="165">
        <v>66.533858850574703</v>
      </c>
      <c r="CB118" s="165">
        <v>50.781696781609192</v>
      </c>
      <c r="CC118" s="165">
        <v>65.735863563218402</v>
      </c>
      <c r="CD118" s="165">
        <v>64.414621954022991</v>
      </c>
      <c r="CE118" s="165">
        <v>54.945280574712648</v>
      </c>
      <c r="CF118" s="165">
        <v>59.345772298850576</v>
      </c>
      <c r="CG118" s="200"/>
      <c r="CH118" s="295"/>
      <c r="CI118" s="295"/>
      <c r="CJ118" s="295"/>
      <c r="CK118" s="295"/>
      <c r="CL118" s="295"/>
      <c r="CM118" s="295"/>
      <c r="CN118" s="177"/>
      <c r="CO118" s="171">
        <f t="shared" si="174"/>
        <v>2028</v>
      </c>
      <c r="CP118" s="173">
        <f t="shared" si="173"/>
        <v>46784</v>
      </c>
      <c r="CQ118" s="272">
        <f t="shared" si="157"/>
        <v>5.0205713441021524</v>
      </c>
      <c r="CR118" s="272">
        <f t="shared" si="158"/>
        <v>4.595921955633381</v>
      </c>
      <c r="CS118" s="272">
        <f t="shared" si="177"/>
        <v>4.9998846181653986</v>
      </c>
      <c r="CT118" s="272">
        <f t="shared" si="177"/>
        <v>4.9397800944179417</v>
      </c>
      <c r="CU118" s="272">
        <f t="shared" si="177"/>
        <v>4.9998846181653986</v>
      </c>
      <c r="CV118" s="272">
        <f t="shared" si="159"/>
        <v>4.6917176091374451</v>
      </c>
      <c r="CW118" s="272">
        <f t="shared" si="160"/>
        <v>4.9760659804111222</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8"/>
        <v>46813</v>
      </c>
      <c r="C119" s="193">
        <f t="shared" si="175"/>
        <v>46843</v>
      </c>
      <c r="D119" s="191">
        <f t="shared" si="176"/>
        <v>46813</v>
      </c>
      <c r="E119" s="325">
        <v>59.859589999999997</v>
      </c>
      <c r="F119" s="329">
        <v>51.164949999999997</v>
      </c>
      <c r="G119" s="327">
        <v>50.508629999999997</v>
      </c>
      <c r="H119" s="328">
        <v>55.129069999999999</v>
      </c>
      <c r="I119" s="325">
        <v>49.328029999999998</v>
      </c>
      <c r="J119" s="329">
        <v>40.248519999999999</v>
      </c>
      <c r="K119" s="327">
        <v>56.377670000000002</v>
      </c>
      <c r="L119" s="328">
        <v>57.203940000000003</v>
      </c>
      <c r="M119" s="325">
        <v>51.203339999999997</v>
      </c>
      <c r="N119" s="329">
        <v>56.566969999999998</v>
      </c>
      <c r="O119" s="337">
        <f>G119+Sheet1!D113</f>
        <v>49.008629999999997</v>
      </c>
      <c r="P119" s="338">
        <f>H119+Sheet1!E113</f>
        <v>53.629069999999999</v>
      </c>
      <c r="Q119" s="325">
        <v>39.52637</v>
      </c>
      <c r="R119" s="329">
        <v>44.220469999999999</v>
      </c>
      <c r="S119" s="4">
        <v>28.689070000000001</v>
      </c>
      <c r="T119" s="5">
        <v>31.325109999999999</v>
      </c>
      <c r="U119" s="2">
        <v>29.939070000000001</v>
      </c>
      <c r="V119" s="3">
        <v>33.825110000000002</v>
      </c>
      <c r="W119" s="4">
        <v>31.773199999999999</v>
      </c>
      <c r="X119" s="5">
        <v>28.64912</v>
      </c>
      <c r="Y119" s="2">
        <v>30.189070000000001</v>
      </c>
      <c r="Z119" s="3">
        <v>36.075110000000002</v>
      </c>
      <c r="AA119" s="327">
        <v>44.571269999999998</v>
      </c>
      <c r="AB119" s="328">
        <v>50.058729999999997</v>
      </c>
      <c r="AC119" s="2">
        <v>30.439070000000001</v>
      </c>
      <c r="AD119" s="73">
        <v>33.325110000000002</v>
      </c>
      <c r="AE119" s="337">
        <f>I119+Sheet1!B113</f>
        <v>53.452379999999998</v>
      </c>
      <c r="AF119" s="339">
        <f>J119+Sheet1!C113</f>
        <v>46.747669999999999</v>
      </c>
      <c r="AG119" s="330">
        <v>4.8957773099595272</v>
      </c>
      <c r="AH119" s="331">
        <v>4.8822530632469316</v>
      </c>
      <c r="AI119" s="330">
        <v>4.6117681289950241</v>
      </c>
      <c r="AJ119" s="331">
        <v>4.6252923757076188</v>
      </c>
      <c r="AK119" s="340">
        <v>4.6062216264949711</v>
      </c>
      <c r="AL119" s="341">
        <v>4.7678144414901436</v>
      </c>
      <c r="AM119" s="340">
        <v>4.3204146649614161</v>
      </c>
      <c r="AN119" s="331">
        <v>4.6929136092705965</v>
      </c>
      <c r="AO119" s="332">
        <v>4.5576711421446428</v>
      </c>
      <c r="AP119" s="333">
        <v>4.6117681289950241</v>
      </c>
      <c r="AQ119" s="332">
        <v>3.7732648328141107</v>
      </c>
      <c r="AR119" s="341">
        <v>4.9491136973383858</v>
      </c>
      <c r="AS119" s="340">
        <v>4.7145434820228127</v>
      </c>
      <c r="AT119" s="341">
        <v>5.0126828613805472</v>
      </c>
      <c r="AU119" s="340">
        <v>4.7384454877026645</v>
      </c>
      <c r="AV119" s="341">
        <v>4.7167048336002466</v>
      </c>
      <c r="AW119" s="340">
        <v>4.8817303834536956</v>
      </c>
      <c r="AX119" s="341">
        <v>4.7142892053666436</v>
      </c>
      <c r="AY119" s="340">
        <v>4.6380062085160505</v>
      </c>
      <c r="AZ119" s="341">
        <v>4.5584176151352658</v>
      </c>
      <c r="BA119" s="332">
        <v>4.2466134677549485</v>
      </c>
      <c r="BB119" s="333">
        <v>5.7883775929908223</v>
      </c>
      <c r="BC119" s="15"/>
      <c r="BD119" s="151"/>
      <c r="BE119" s="151"/>
      <c r="BF119" s="151"/>
      <c r="BG119" s="151"/>
      <c r="BH119" s="151"/>
      <c r="BI119" s="151"/>
      <c r="BJ119" s="266">
        <f t="shared" si="161"/>
        <v>4.641870373152396</v>
      </c>
      <c r="BK119" s="266">
        <f t="shared" si="162"/>
        <v>4.6968525734272015</v>
      </c>
      <c r="BL119" s="266">
        <f t="shared" si="163"/>
        <v>4.8178024279478082</v>
      </c>
      <c r="BM119" s="266">
        <f t="shared" si="164"/>
        <v>4.8748684441560908</v>
      </c>
      <c r="BN119" s="266">
        <f t="shared" si="165"/>
        <v>4.7578484546708744</v>
      </c>
      <c r="BO119" s="266"/>
      <c r="BP119" s="266">
        <f t="shared" si="166"/>
        <v>4.6935090608411425</v>
      </c>
      <c r="BQ119" s="292">
        <f t="shared" si="167"/>
        <v>4.641870373152396</v>
      </c>
      <c r="BR119" s="292">
        <f t="shared" si="168"/>
        <v>4.8461543012374912</v>
      </c>
      <c r="BS119" s="292">
        <f t="shared" si="169"/>
        <v>4.6741734132565869</v>
      </c>
      <c r="BT119" s="292">
        <f t="shared" si="170"/>
        <v>4.3608595653532225</v>
      </c>
      <c r="BU119" s="292">
        <f t="shared" si="171"/>
        <v>4.6178785581269342</v>
      </c>
      <c r="BV119" s="292">
        <f t="shared" si="172"/>
        <v>4.6705923757076189</v>
      </c>
      <c r="BW119" s="169"/>
      <c r="BX119" s="148">
        <v>56.220245397039029</v>
      </c>
      <c r="BY119" s="165">
        <v>52.442623055181699</v>
      </c>
      <c r="BZ119" s="165">
        <v>45.527589071332436</v>
      </c>
      <c r="CA119" s="165">
        <v>53.448412584118437</v>
      </c>
      <c r="CB119" s="165">
        <v>41.491195168236878</v>
      </c>
      <c r="CC119" s="165">
        <v>56.723524602960971</v>
      </c>
      <c r="CD119" s="165">
        <v>50.645967065948852</v>
      </c>
      <c r="CE119" s="165">
        <v>46.868174522207269</v>
      </c>
      <c r="CF119" s="165">
        <v>50.942623055181699</v>
      </c>
      <c r="CG119" s="200"/>
      <c r="CH119" s="295"/>
      <c r="CI119" s="295"/>
      <c r="CJ119" s="295"/>
      <c r="CK119" s="295"/>
      <c r="CL119" s="295"/>
      <c r="CM119" s="295"/>
      <c r="CN119" s="177"/>
      <c r="CO119" s="171">
        <f t="shared" si="174"/>
        <v>2028</v>
      </c>
      <c r="CP119" s="173">
        <f t="shared" si="173"/>
        <v>46813</v>
      </c>
      <c r="CQ119" s="272">
        <f t="shared" si="157"/>
        <v>4.7435203001075736</v>
      </c>
      <c r="CR119" s="272">
        <f t="shared" si="158"/>
        <v>4.3608595653532225</v>
      </c>
      <c r="CS119" s="272">
        <f t="shared" si="177"/>
        <v>4.6843123162272846</v>
      </c>
      <c r="CT119" s="272">
        <f t="shared" si="177"/>
        <v>4.6278988718078438</v>
      </c>
      <c r="CU119" s="272">
        <f t="shared" si="177"/>
        <v>4.6843123162272846</v>
      </c>
      <c r="CV119" s="272">
        <f t="shared" si="159"/>
        <v>4.4523938482682883</v>
      </c>
      <c r="CW119" s="272">
        <f t="shared" si="160"/>
        <v>4.663633603563297</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8"/>
        <v>46844</v>
      </c>
      <c r="C120" s="193">
        <f t="shared" si="175"/>
        <v>46873</v>
      </c>
      <c r="D120" s="191">
        <f t="shared" si="176"/>
        <v>46844</v>
      </c>
      <c r="E120" s="325">
        <v>35.466769999999997</v>
      </c>
      <c r="F120" s="329">
        <v>35.320509999999999</v>
      </c>
      <c r="G120" s="327">
        <v>35.102040000000002</v>
      </c>
      <c r="H120" s="328">
        <v>43.20852</v>
      </c>
      <c r="I120" s="325">
        <v>27.47719</v>
      </c>
      <c r="J120" s="329">
        <v>25.341419999999999</v>
      </c>
      <c r="K120" s="327">
        <v>28.10322</v>
      </c>
      <c r="L120" s="328">
        <v>35.839109999999998</v>
      </c>
      <c r="M120" s="325">
        <v>29.089670000000002</v>
      </c>
      <c r="N120" s="329">
        <v>37.252119999999998</v>
      </c>
      <c r="O120" s="337">
        <f>G120+Sheet1!D114</f>
        <v>33.102040000000002</v>
      </c>
      <c r="P120" s="338">
        <f>H120+Sheet1!E114</f>
        <v>42.20852</v>
      </c>
      <c r="Q120" s="325">
        <v>32.775060000000003</v>
      </c>
      <c r="R120" s="329">
        <v>36.232489999999999</v>
      </c>
      <c r="S120" s="4">
        <v>20.675129999999999</v>
      </c>
      <c r="T120" s="5">
        <v>26.532630000000001</v>
      </c>
      <c r="U120" s="2">
        <v>22.425129999999999</v>
      </c>
      <c r="V120" s="3">
        <v>28.282630000000001</v>
      </c>
      <c r="W120" s="4">
        <v>17.105560000000001</v>
      </c>
      <c r="X120" s="5">
        <v>17.26182</v>
      </c>
      <c r="Y120" s="2">
        <v>23.675129999999999</v>
      </c>
      <c r="Z120" s="3">
        <v>28.532630000000001</v>
      </c>
      <c r="AA120" s="327">
        <v>35.530529999999999</v>
      </c>
      <c r="AB120" s="328">
        <v>42.326610000000002</v>
      </c>
      <c r="AC120" s="2">
        <v>23.175129999999999</v>
      </c>
      <c r="AD120" s="73">
        <v>29.032630000000001</v>
      </c>
      <c r="AE120" s="337">
        <f>I120+Sheet1!B114</f>
        <v>28.713790000000003</v>
      </c>
      <c r="AF120" s="339">
        <f>J120+Sheet1!C114</f>
        <v>29.05142</v>
      </c>
      <c r="AG120" s="330">
        <v>4.4494771684438792</v>
      </c>
      <c r="AH120" s="331">
        <v>4.3683316881683067</v>
      </c>
      <c r="AI120" s="330">
        <v>4.1384194940541859</v>
      </c>
      <c r="AJ120" s="331">
        <v>4.1519437407667805</v>
      </c>
      <c r="AK120" s="340">
        <v>4.1327561272010946</v>
      </c>
      <c r="AL120" s="341">
        <v>4.2858732834552642</v>
      </c>
      <c r="AM120" s="340">
        <v>4.0773678827081499</v>
      </c>
      <c r="AN120" s="331">
        <v>4.1925164809045672</v>
      </c>
      <c r="AO120" s="332">
        <v>4.0031770269282321</v>
      </c>
      <c r="AP120" s="333">
        <v>4.1925164809045672</v>
      </c>
      <c r="AQ120" s="332">
        <v>3.6515466124007525</v>
      </c>
      <c r="AR120" s="341">
        <v>4.4577943010038057</v>
      </c>
      <c r="AS120" s="340">
        <v>4.2329154700139728</v>
      </c>
      <c r="AT120" s="341">
        <v>4.5217530128894241</v>
      </c>
      <c r="AU120" s="340">
        <v>4.2519751661558871</v>
      </c>
      <c r="AV120" s="341">
        <v>4.2377763321172797</v>
      </c>
      <c r="AW120" s="340">
        <v>4.4034293959010311</v>
      </c>
      <c r="AX120" s="341">
        <v>4.2326596351664305</v>
      </c>
      <c r="AY120" s="340">
        <v>4.1647354831439038</v>
      </c>
      <c r="AZ120" s="341">
        <v>3.9809181451846376</v>
      </c>
      <c r="BA120" s="332">
        <v>3.8273618196644921</v>
      </c>
      <c r="BB120" s="333">
        <v>5.287980464624793</v>
      </c>
      <c r="BC120" s="15"/>
      <c r="BD120" s="151"/>
      <c r="BE120" s="151"/>
      <c r="BF120" s="151"/>
      <c r="BG120" s="151"/>
      <c r="BH120" s="151"/>
      <c r="BI120" s="151"/>
      <c r="BJ120" s="266">
        <f t="shared" si="161"/>
        <v>4.0783028203356357</v>
      </c>
      <c r="BK120" s="266">
        <f t="shared" si="162"/>
        <v>4.2707405212974558</v>
      </c>
      <c r="BL120" s="266">
        <f t="shared" si="163"/>
        <v>4.2328757618129114</v>
      </c>
      <c r="BM120" s="266">
        <f t="shared" si="164"/>
        <v>4.4326068185418999</v>
      </c>
      <c r="BN120" s="266">
        <f t="shared" si="165"/>
        <v>4.2536314804969759</v>
      </c>
      <c r="BO120" s="266"/>
      <c r="BP120" s="266">
        <f t="shared" si="166"/>
        <v>4.2135854727433646</v>
      </c>
      <c r="BQ120" s="292">
        <f t="shared" si="167"/>
        <v>4.0783028203356357</v>
      </c>
      <c r="BR120" s="292">
        <f t="shared" si="168"/>
        <v>4.3306008925176434</v>
      </c>
      <c r="BS120" s="292">
        <f t="shared" si="169"/>
        <v>4.1941313375251896</v>
      </c>
      <c r="BT120" s="292">
        <f t="shared" si="170"/>
        <v>4.1169101703384019</v>
      </c>
      <c r="BU120" s="292">
        <f t="shared" si="171"/>
        <v>4.1434512761256208</v>
      </c>
      <c r="BV120" s="292">
        <f t="shared" si="172"/>
        <v>4.1972437407667806</v>
      </c>
      <c r="BW120" s="169"/>
      <c r="BX120" s="148">
        <v>35.401765555555549</v>
      </c>
      <c r="BY120" s="165">
        <v>38.704920000000001</v>
      </c>
      <c r="BZ120" s="165">
        <v>26.527958888888886</v>
      </c>
      <c r="CA120" s="165">
        <v>32.717425555555558</v>
      </c>
      <c r="CB120" s="165">
        <v>34.311695555555552</v>
      </c>
      <c r="CC120" s="165">
        <v>31.541393333333335</v>
      </c>
      <c r="CD120" s="165">
        <v>28.863847777777774</v>
      </c>
      <c r="CE120" s="165">
        <v>38.551009999999998</v>
      </c>
      <c r="CF120" s="165">
        <v>37.149364444444444</v>
      </c>
      <c r="CG120" s="200"/>
      <c r="CH120" s="295"/>
      <c r="CI120" s="295"/>
      <c r="CJ120" s="295"/>
      <c r="CK120" s="295"/>
      <c r="CL120" s="295"/>
      <c r="CM120" s="295"/>
      <c r="CN120" s="177"/>
      <c r="CO120" s="171">
        <f t="shared" si="174"/>
        <v>2028</v>
      </c>
      <c r="CP120" s="173">
        <f t="shared" si="173"/>
        <v>46844</v>
      </c>
      <c r="CQ120" s="272">
        <f t="shared" si="157"/>
        <v>4.2586809731170598</v>
      </c>
      <c r="CR120" s="272">
        <f t="shared" si="158"/>
        <v>4.1169101703384019</v>
      </c>
      <c r="CS120" s="272">
        <f t="shared" si="177"/>
        <v>4.2042702404958883</v>
      </c>
      <c r="CT120" s="272">
        <f t="shared" si="177"/>
        <v>4.1534715898065304</v>
      </c>
      <c r="CU120" s="272">
        <f t="shared" si="177"/>
        <v>4.2042702404958883</v>
      </c>
      <c r="CV120" s="272">
        <f t="shared" si="159"/>
        <v>4.204021973009473</v>
      </c>
      <c r="CW120" s="272">
        <f t="shared" si="160"/>
        <v>4.1881930300992174</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8"/>
        <v>46874</v>
      </c>
      <c r="C121" s="193">
        <f t="shared" si="175"/>
        <v>46904</v>
      </c>
      <c r="D121" s="191">
        <f t="shared" si="176"/>
        <v>46874</v>
      </c>
      <c r="E121" s="325">
        <v>33.621830000000003</v>
      </c>
      <c r="F121" s="329">
        <v>29.525510000000001</v>
      </c>
      <c r="G121" s="327">
        <v>37.06861</v>
      </c>
      <c r="H121" s="328">
        <v>44.338619999999999</v>
      </c>
      <c r="I121" s="325">
        <v>24.264309999999998</v>
      </c>
      <c r="J121" s="329">
        <v>19.36561</v>
      </c>
      <c r="K121" s="327">
        <v>29.09318</v>
      </c>
      <c r="L121" s="328">
        <v>36.035249999999998</v>
      </c>
      <c r="M121" s="325">
        <v>30.21632</v>
      </c>
      <c r="N121" s="329">
        <v>37.636299999999999</v>
      </c>
      <c r="O121" s="337">
        <f>G121+Sheet1!D115</f>
        <v>35.06861</v>
      </c>
      <c r="P121" s="338">
        <f>H121+Sheet1!E115</f>
        <v>42.838619999999999</v>
      </c>
      <c r="Q121" s="325">
        <v>44.133000000000003</v>
      </c>
      <c r="R121" s="329">
        <v>42.979179999999999</v>
      </c>
      <c r="S121" s="4">
        <v>21.042750000000002</v>
      </c>
      <c r="T121" s="5">
        <v>28.150379999999998</v>
      </c>
      <c r="U121" s="2">
        <v>21.792750000000002</v>
      </c>
      <c r="V121" s="3">
        <v>31.150379999999998</v>
      </c>
      <c r="W121" s="4">
        <v>13.00628</v>
      </c>
      <c r="X121" s="5">
        <v>12.46111</v>
      </c>
      <c r="Y121" s="2">
        <v>22.542750000000002</v>
      </c>
      <c r="Z121" s="3">
        <v>32.400379999999998</v>
      </c>
      <c r="AA121" s="327">
        <v>44.309370000000001</v>
      </c>
      <c r="AB121" s="328">
        <v>46.730849999999997</v>
      </c>
      <c r="AC121" s="2">
        <v>22.542750000000002</v>
      </c>
      <c r="AD121" s="73">
        <v>31.150379999999998</v>
      </c>
      <c r="AE121" s="337">
        <f>I121+Sheet1!B115</f>
        <v>28.46116</v>
      </c>
      <c r="AF121" s="339">
        <f>J121+Sheet1!C115</f>
        <v>25.945709999999998</v>
      </c>
      <c r="AG121" s="330">
        <v>4.4494771684438792</v>
      </c>
      <c r="AH121" s="331">
        <v>4.3548074414557121</v>
      </c>
      <c r="AI121" s="330">
        <v>4.1248952473415903</v>
      </c>
      <c r="AJ121" s="331">
        <v>4.1384194940541859</v>
      </c>
      <c r="AK121" s="340">
        <v>4.1192145030537182</v>
      </c>
      <c r="AL121" s="341">
        <v>4.2718301648707699</v>
      </c>
      <c r="AM121" s="340">
        <v>3.8983571065483353</v>
      </c>
      <c r="AN121" s="331">
        <v>4.1789922341919716</v>
      </c>
      <c r="AO121" s="332">
        <v>3.9626042867904459</v>
      </c>
      <c r="AP121" s="333">
        <v>3.8949830532274685</v>
      </c>
      <c r="AQ121" s="332">
        <v>3.6785951058259432</v>
      </c>
      <c r="AR121" s="341">
        <v>4.4432667178682816</v>
      </c>
      <c r="AS121" s="340">
        <v>4.2188243897094795</v>
      </c>
      <c r="AT121" s="341">
        <v>4.5072833545365079</v>
      </c>
      <c r="AU121" s="340">
        <v>4.2384134805299567</v>
      </c>
      <c r="AV121" s="341">
        <v>4.2239457206429369</v>
      </c>
      <c r="AW121" s="340">
        <v>4.0213970822246674</v>
      </c>
      <c r="AX121" s="341">
        <v>4.2186963564361415</v>
      </c>
      <c r="AY121" s="340">
        <v>4.1512228213878322</v>
      </c>
      <c r="AZ121" s="341">
        <v>3.9325419905291685</v>
      </c>
      <c r="BA121" s="332">
        <v>3.8273618196644921</v>
      </c>
      <c r="BB121" s="333">
        <v>5.287980464624793</v>
      </c>
      <c r="BC121" s="15"/>
      <c r="BD121" s="151"/>
      <c r="BE121" s="151"/>
      <c r="BF121" s="151"/>
      <c r="BG121" s="151"/>
      <c r="BH121" s="151"/>
      <c r="BI121" s="151"/>
      <c r="BJ121" s="266">
        <f t="shared" si="161"/>
        <v>4.0370661701295312</v>
      </c>
      <c r="BK121" s="266">
        <f t="shared" si="162"/>
        <v>3.9683384197860234</v>
      </c>
      <c r="BL121" s="266">
        <f t="shared" si="163"/>
        <v>4.1900762496567001</v>
      </c>
      <c r="BM121" s="266">
        <f t="shared" si="164"/>
        <v>4.1187437293963454</v>
      </c>
      <c r="BN121" s="266">
        <f t="shared" si="165"/>
        <v>4.0785561422421504</v>
      </c>
      <c r="BO121" s="266"/>
      <c r="BP121" s="266">
        <f t="shared" si="166"/>
        <v>4.1998733702262863</v>
      </c>
      <c r="BQ121" s="292">
        <f t="shared" si="167"/>
        <v>4.0370661701295312</v>
      </c>
      <c r="BR121" s="292">
        <f t="shared" si="168"/>
        <v>4.3166670166062957</v>
      </c>
      <c r="BS121" s="292">
        <f t="shared" si="169"/>
        <v>4.1804016161955984</v>
      </c>
      <c r="BT121" s="292">
        <f t="shared" si="170"/>
        <v>3.9372345945481633</v>
      </c>
      <c r="BU121" s="292">
        <f t="shared" si="171"/>
        <v>4.1298821439550517</v>
      </c>
      <c r="BV121" s="292">
        <f t="shared" si="172"/>
        <v>4.183719494054186</v>
      </c>
      <c r="BW121" s="169"/>
      <c r="BX121" s="148">
        <v>31.81592548387097</v>
      </c>
      <c r="BY121" s="165">
        <v>40.27366817204301</v>
      </c>
      <c r="BZ121" s="165">
        <v>22.104668064516126</v>
      </c>
      <c r="CA121" s="165">
        <v>33.487493978494619</v>
      </c>
      <c r="CB121" s="165">
        <v>43.624326666666668</v>
      </c>
      <c r="CC121" s="165">
        <v>32.153662473118274</v>
      </c>
      <c r="CD121" s="165">
        <v>27.352198172043011</v>
      </c>
      <c r="CE121" s="165">
        <v>45.376904193548384</v>
      </c>
      <c r="CF121" s="165">
        <v>38.49409827956989</v>
      </c>
      <c r="CG121" s="200"/>
      <c r="CH121" s="295"/>
      <c r="CI121" s="295"/>
      <c r="CJ121" s="295"/>
      <c r="CK121" s="295"/>
      <c r="CL121" s="295"/>
      <c r="CM121" s="295"/>
      <c r="CN121" s="177"/>
      <c r="CO121" s="171">
        <f t="shared" si="174"/>
        <v>2028</v>
      </c>
      <c r="CP121" s="173">
        <f t="shared" si="173"/>
        <v>46874</v>
      </c>
      <c r="CQ121" s="272">
        <f t="shared" si="157"/>
        <v>4.2448284209173313</v>
      </c>
      <c r="CR121" s="272">
        <f t="shared" si="158"/>
        <v>3.9372345945481633</v>
      </c>
      <c r="CS121" s="272">
        <f t="shared" si="177"/>
        <v>4.1905405191662961</v>
      </c>
      <c r="CT121" s="272">
        <f t="shared" si="177"/>
        <v>4.1399024576359604</v>
      </c>
      <c r="CU121" s="272">
        <f t="shared" si="177"/>
        <v>4.1905405191662961</v>
      </c>
      <c r="CV121" s="272">
        <f t="shared" si="159"/>
        <v>4.0210891164040383</v>
      </c>
      <c r="CW121" s="272">
        <f t="shared" si="160"/>
        <v>4.1746090137145293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8"/>
        <v>46905</v>
      </c>
      <c r="C122" s="193">
        <f t="shared" si="175"/>
        <v>46934</v>
      </c>
      <c r="D122" s="191">
        <f t="shared" si="176"/>
        <v>46905</v>
      </c>
      <c r="E122" s="325">
        <v>50.322110000000002</v>
      </c>
      <c r="F122" s="329">
        <v>39.800899999999999</v>
      </c>
      <c r="G122" s="327">
        <v>54.761490000000002</v>
      </c>
      <c r="H122" s="328">
        <v>54.439239999999998</v>
      </c>
      <c r="I122" s="325">
        <v>40.689480000000003</v>
      </c>
      <c r="J122" s="329">
        <v>29.28069</v>
      </c>
      <c r="K122" s="327">
        <v>46.246040000000001</v>
      </c>
      <c r="L122" s="328">
        <v>46.645899999999997</v>
      </c>
      <c r="M122" s="325">
        <v>47.795560000000002</v>
      </c>
      <c r="N122" s="329">
        <v>48.049930000000003</v>
      </c>
      <c r="O122" s="337">
        <f>G122+Sheet1!D116</f>
        <v>53.761490000000002</v>
      </c>
      <c r="P122" s="338">
        <f>H122+Sheet1!E116</f>
        <v>51.939239999999998</v>
      </c>
      <c r="Q122" s="325">
        <v>61.55518</v>
      </c>
      <c r="R122" s="329">
        <v>50.036439999999999</v>
      </c>
      <c r="S122" s="4">
        <v>41.810429999999997</v>
      </c>
      <c r="T122" s="5">
        <v>39.82423</v>
      </c>
      <c r="U122" s="2">
        <v>42.810429999999997</v>
      </c>
      <c r="V122" s="3">
        <v>36.82423</v>
      </c>
      <c r="W122" s="4">
        <v>27.477930000000001</v>
      </c>
      <c r="X122" s="5">
        <v>21.09506</v>
      </c>
      <c r="Y122" s="2">
        <v>44.810429999999997</v>
      </c>
      <c r="Z122" s="3">
        <v>38.82423</v>
      </c>
      <c r="AA122" s="327">
        <v>62.336939999999998</v>
      </c>
      <c r="AB122" s="328">
        <v>53.429290000000002</v>
      </c>
      <c r="AC122" s="2">
        <v>41.310429999999997</v>
      </c>
      <c r="AD122" s="73">
        <v>36.32423</v>
      </c>
      <c r="AE122" s="337">
        <f>I122+Sheet1!B116</f>
        <v>45.828180000000003</v>
      </c>
      <c r="AF122" s="339">
        <f>J122+Sheet1!C116</f>
        <v>36.948840000000004</v>
      </c>
      <c r="AG122" s="330">
        <v>4.4630014151564747</v>
      </c>
      <c r="AH122" s="331">
        <v>4.4494771684438792</v>
      </c>
      <c r="AI122" s="330">
        <v>4.165467987479377</v>
      </c>
      <c r="AJ122" s="331">
        <v>4.2060407276171627</v>
      </c>
      <c r="AK122" s="340">
        <v>4.1869217813114386</v>
      </c>
      <c r="AL122" s="341">
        <v>4.3396184324731522</v>
      </c>
      <c r="AM122" s="340">
        <v>4.0499026661204196</v>
      </c>
      <c r="AN122" s="331">
        <v>4.1925164809045672</v>
      </c>
      <c r="AO122" s="332">
        <v>3.9626042867904459</v>
      </c>
      <c r="AP122" s="333">
        <v>3.9626042867904459</v>
      </c>
      <c r="AQ122" s="332">
        <v>3.7462163393889196</v>
      </c>
      <c r="AR122" s="341">
        <v>4.5110516510144745</v>
      </c>
      <c r="AS122" s="340">
        <v>4.2868501406693547</v>
      </c>
      <c r="AT122" s="341">
        <v>4.5747814720335525</v>
      </c>
      <c r="AU122" s="340">
        <v>4.3067338448273071</v>
      </c>
      <c r="AV122" s="341">
        <v>4.2916936070668044</v>
      </c>
      <c r="AW122" s="340">
        <v>4.0933664040554314</v>
      </c>
      <c r="AX122" s="341">
        <v>4.2865952213852783</v>
      </c>
      <c r="AY122" s="340">
        <v>4.218786691820978</v>
      </c>
      <c r="AZ122" s="341">
        <v>3.9149229052020105</v>
      </c>
      <c r="BA122" s="332">
        <v>3.8814588065148738</v>
      </c>
      <c r="BB122" s="333">
        <v>5.3015047113373877</v>
      </c>
      <c r="BC122" s="15"/>
      <c r="BD122" s="151"/>
      <c r="BE122" s="151"/>
      <c r="BF122" s="151"/>
      <c r="BG122" s="151"/>
      <c r="BH122" s="151"/>
      <c r="BI122" s="151"/>
      <c r="BJ122" s="266">
        <f t="shared" si="161"/>
        <v>4.0370661701295312</v>
      </c>
      <c r="BK122" s="266">
        <f t="shared" si="162"/>
        <v>4.0370661701295312</v>
      </c>
      <c r="BL122" s="266">
        <f t="shared" si="163"/>
        <v>4.1900762496567001</v>
      </c>
      <c r="BM122" s="266">
        <f t="shared" si="164"/>
        <v>4.1900762496567001</v>
      </c>
      <c r="BN122" s="266">
        <f t="shared" si="165"/>
        <v>4.1135712098931156</v>
      </c>
      <c r="BO122" s="266"/>
      <c r="BP122" s="266">
        <f t="shared" si="166"/>
        <v>4.2684338828116832</v>
      </c>
      <c r="BQ122" s="292">
        <f t="shared" si="167"/>
        <v>4.0370661701295312</v>
      </c>
      <c r="BR122" s="292">
        <f t="shared" si="168"/>
        <v>4.3306008925176434</v>
      </c>
      <c r="BS122" s="292">
        <f t="shared" si="169"/>
        <v>4.2490493686621091</v>
      </c>
      <c r="BT122" s="292">
        <f t="shared" si="170"/>
        <v>4.0893429550541196</v>
      </c>
      <c r="BU122" s="292">
        <f t="shared" si="171"/>
        <v>4.1977269606173504</v>
      </c>
      <c r="BV122" s="292">
        <f t="shared" si="172"/>
        <v>4.2513407276171629</v>
      </c>
      <c r="BW122" s="169"/>
      <c r="BX122" s="148">
        <v>45.879821333333332</v>
      </c>
      <c r="BY122" s="165">
        <v>54.625428888888891</v>
      </c>
      <c r="BZ122" s="165">
        <v>35.872435333333335</v>
      </c>
      <c r="CA122" s="165">
        <v>47.902960666666672</v>
      </c>
      <c r="CB122" s="165">
        <v>56.691712000000003</v>
      </c>
      <c r="CC122" s="165">
        <v>46.414869777777781</v>
      </c>
      <c r="CD122" s="165">
        <v>42.079125333333337</v>
      </c>
      <c r="CE122" s="165">
        <v>58.575932222222221</v>
      </c>
      <c r="CF122" s="165">
        <v>52.992095555555551</v>
      </c>
      <c r="CG122" s="200"/>
      <c r="CH122" s="295"/>
      <c r="CI122" s="295"/>
      <c r="CJ122" s="295"/>
      <c r="CK122" s="295"/>
      <c r="CL122" s="295"/>
      <c r="CM122" s="295"/>
      <c r="CN122" s="177"/>
      <c r="CO122" s="171">
        <f t="shared" si="174"/>
        <v>2028</v>
      </c>
      <c r="CP122" s="173">
        <f t="shared" si="173"/>
        <v>46905</v>
      </c>
      <c r="CQ122" s="272">
        <f t="shared" si="157"/>
        <v>4.2863860775165179</v>
      </c>
      <c r="CR122" s="272">
        <f t="shared" si="158"/>
        <v>4.0893429550541196</v>
      </c>
      <c r="CS122" s="272">
        <f t="shared" si="177"/>
        <v>4.2591882716328078</v>
      </c>
      <c r="CT122" s="272">
        <f t="shared" si="177"/>
        <v>4.20774727429826</v>
      </c>
      <c r="CU122" s="272">
        <f t="shared" si="177"/>
        <v>4.2591882716328078</v>
      </c>
      <c r="CV122" s="272">
        <f t="shared" si="159"/>
        <v>4.1759550005318218</v>
      </c>
      <c r="CW122" s="272">
        <f t="shared" si="160"/>
        <v>4.2425290956379698</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8"/>
        <v>46935</v>
      </c>
      <c r="C123" s="193">
        <f t="shared" si="175"/>
        <v>46965</v>
      </c>
      <c r="D123" s="191">
        <f t="shared" si="176"/>
        <v>46935</v>
      </c>
      <c r="E123" s="325">
        <v>148.5438</v>
      </c>
      <c r="F123" s="329">
        <v>51.240139999999997</v>
      </c>
      <c r="G123" s="327">
        <v>165.6491</v>
      </c>
      <c r="H123" s="328">
        <v>65.049959999999999</v>
      </c>
      <c r="I123" s="325">
        <v>135.88470000000001</v>
      </c>
      <c r="J123" s="329">
        <v>40.322870000000002</v>
      </c>
      <c r="K123" s="327">
        <v>145.6113</v>
      </c>
      <c r="L123" s="328">
        <v>56.228259999999999</v>
      </c>
      <c r="M123" s="325">
        <v>161.10159999999999</v>
      </c>
      <c r="N123" s="329">
        <v>58.107759999999999</v>
      </c>
      <c r="O123" s="337">
        <f>G123+Sheet1!D117</f>
        <v>170.1491</v>
      </c>
      <c r="P123" s="338">
        <f>H123+Sheet1!E117</f>
        <v>66.049959999999999</v>
      </c>
      <c r="Q123" s="325">
        <v>170.50630000000001</v>
      </c>
      <c r="R123" s="329">
        <v>62.748280000000001</v>
      </c>
      <c r="S123" s="4">
        <v>151.41560000000001</v>
      </c>
      <c r="T123" s="5">
        <v>51.154110000000003</v>
      </c>
      <c r="U123" s="2">
        <v>153.91560000000001</v>
      </c>
      <c r="V123" s="3">
        <v>51.154110000000003</v>
      </c>
      <c r="W123" s="4">
        <v>124.2148</v>
      </c>
      <c r="X123" s="5">
        <v>29.963069999999998</v>
      </c>
      <c r="Y123" s="2">
        <v>152.41560000000001</v>
      </c>
      <c r="Z123" s="3">
        <v>51.154110000000003</v>
      </c>
      <c r="AA123" s="327">
        <v>170.82089999999999</v>
      </c>
      <c r="AB123" s="328">
        <v>64.944909999999993</v>
      </c>
      <c r="AC123" s="2">
        <v>150.41560000000001</v>
      </c>
      <c r="AD123" s="73">
        <v>49.654110000000003</v>
      </c>
      <c r="AE123" s="337">
        <f>I123+Sheet1!B117</f>
        <v>139.90360000000001</v>
      </c>
      <c r="AF123" s="339">
        <f>J123+Sheet1!C117</f>
        <v>47.822720000000004</v>
      </c>
      <c r="AG123" s="330">
        <v>4.5711953888572374</v>
      </c>
      <c r="AH123" s="331">
        <v>4.7334863494083823</v>
      </c>
      <c r="AI123" s="330">
        <v>4.3683316881683067</v>
      </c>
      <c r="AJ123" s="331">
        <v>4.3953801815934979</v>
      </c>
      <c r="AK123" s="340">
        <v>4.3763371734703673</v>
      </c>
      <c r="AL123" s="341">
        <v>4.5327437468550125</v>
      </c>
      <c r="AM123" s="340">
        <v>4.1382995719312357</v>
      </c>
      <c r="AN123" s="331">
        <v>4.3007104546053307</v>
      </c>
      <c r="AO123" s="332">
        <v>4.0437497670660187</v>
      </c>
      <c r="AP123" s="333">
        <v>4.0167012736408276</v>
      </c>
      <c r="AQ123" s="332">
        <v>3.8003133262393014</v>
      </c>
      <c r="AR123" s="341">
        <v>4.708193328362789</v>
      </c>
      <c r="AS123" s="340">
        <v>4.4798041842727097</v>
      </c>
      <c r="AT123" s="341">
        <v>4.7716700221065569</v>
      </c>
      <c r="AU123" s="340">
        <v>4.5017671203080534</v>
      </c>
      <c r="AV123" s="341">
        <v>4.4834858325098486</v>
      </c>
      <c r="AW123" s="340">
        <v>4.1344909703066097</v>
      </c>
      <c r="AX123" s="341">
        <v>4.4795502774977347</v>
      </c>
      <c r="AY123" s="340">
        <v>4.4080755203422513</v>
      </c>
      <c r="AZ123" s="341">
        <v>3.9680550793104485</v>
      </c>
      <c r="BA123" s="332">
        <v>3.9220315466526596</v>
      </c>
      <c r="BB123" s="333">
        <v>5.3961744383255565</v>
      </c>
      <c r="BC123" s="15"/>
      <c r="BD123" s="151"/>
      <c r="BE123" s="151"/>
      <c r="BF123" s="151"/>
      <c r="BG123" s="151"/>
      <c r="BH123" s="151"/>
      <c r="BI123" s="151"/>
      <c r="BJ123" s="266">
        <f t="shared" si="161"/>
        <v>4.1195394705417403</v>
      </c>
      <c r="BK123" s="266">
        <f t="shared" si="162"/>
        <v>4.0920483704043376</v>
      </c>
      <c r="BL123" s="266">
        <f t="shared" si="163"/>
        <v>4.2756752739691235</v>
      </c>
      <c r="BM123" s="266">
        <f t="shared" si="164"/>
        <v>4.2471422658649827</v>
      </c>
      <c r="BN123" s="266">
        <f t="shared" si="165"/>
        <v>4.1836013451950462</v>
      </c>
      <c r="BO123" s="266"/>
      <c r="BP123" s="266">
        <f t="shared" si="166"/>
        <v>4.460403318050794</v>
      </c>
      <c r="BQ123" s="292">
        <f t="shared" si="167"/>
        <v>4.1195394705417403</v>
      </c>
      <c r="BR123" s="292">
        <f t="shared" si="168"/>
        <v>4.4420718998084219</v>
      </c>
      <c r="BS123" s="292">
        <f t="shared" si="169"/>
        <v>4.4410957968877289</v>
      </c>
      <c r="BT123" s="292">
        <f t="shared" si="170"/>
        <v>4.1780681440642731</v>
      </c>
      <c r="BU123" s="292">
        <f t="shared" si="171"/>
        <v>4.3875271251598482</v>
      </c>
      <c r="BV123" s="292">
        <f t="shared" si="172"/>
        <v>4.440680181593498</v>
      </c>
      <c r="BW123" s="169"/>
      <c r="BX123" s="148">
        <v>103.55393569892473</v>
      </c>
      <c r="BY123" s="165">
        <v>119.13551913978495</v>
      </c>
      <c r="BZ123" s="165">
        <v>91.700197956989257</v>
      </c>
      <c r="CA123" s="165">
        <v>113.48079225806451</v>
      </c>
      <c r="CB123" s="165">
        <v>120.68269935483872</v>
      </c>
      <c r="CC123" s="165">
        <v>104.28365784946236</v>
      </c>
      <c r="CD123" s="165">
        <v>97.328569462365607</v>
      </c>
      <c r="CE123" s="165">
        <v>121.86748526881721</v>
      </c>
      <c r="CF123" s="165">
        <v>122.01723956989248</v>
      </c>
      <c r="CG123" s="200"/>
      <c r="CH123" s="295"/>
      <c r="CI123" s="295"/>
      <c r="CJ123" s="295"/>
      <c r="CK123" s="295"/>
      <c r="CL123" s="295"/>
      <c r="CM123" s="295"/>
      <c r="CN123" s="177"/>
      <c r="CO123" s="171">
        <f t="shared" si="174"/>
        <v>2028</v>
      </c>
      <c r="CP123" s="173">
        <f t="shared" si="173"/>
        <v>46935</v>
      </c>
      <c r="CQ123" s="272">
        <f t="shared" si="157"/>
        <v>4.494174360512452</v>
      </c>
      <c r="CR123" s="272">
        <f t="shared" si="158"/>
        <v>4.1780681440642731</v>
      </c>
      <c r="CS123" s="272">
        <f t="shared" si="177"/>
        <v>4.4512346998584276</v>
      </c>
      <c r="CT123" s="272">
        <f t="shared" si="177"/>
        <v>4.3975474388407578</v>
      </c>
      <c r="CU123" s="272">
        <f t="shared" si="177"/>
        <v>4.4512346998584276</v>
      </c>
      <c r="CV123" s="272">
        <f t="shared" si="159"/>
        <v>4.2662886600016714</v>
      </c>
      <c r="CW123" s="272">
        <f t="shared" si="160"/>
        <v>4.4327053250236013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8"/>
        <v>46966</v>
      </c>
      <c r="C124" s="193">
        <f t="shared" si="175"/>
        <v>46996</v>
      </c>
      <c r="D124" s="191">
        <f t="shared" si="176"/>
        <v>46966</v>
      </c>
      <c r="E124" s="325">
        <v>171.74809999999999</v>
      </c>
      <c r="F124" s="329">
        <v>63.139760000000003</v>
      </c>
      <c r="G124" s="327">
        <v>171.99100000000001</v>
      </c>
      <c r="H124" s="328">
        <v>75.292630000000003</v>
      </c>
      <c r="I124" s="325">
        <v>158.59020000000001</v>
      </c>
      <c r="J124" s="329">
        <v>51.865879999999997</v>
      </c>
      <c r="K124" s="327">
        <v>164.2577</v>
      </c>
      <c r="L124" s="328">
        <v>65.562759999999997</v>
      </c>
      <c r="M124" s="325">
        <v>171.34899999999999</v>
      </c>
      <c r="N124" s="329">
        <v>68.932079999999999</v>
      </c>
      <c r="O124" s="337">
        <f>G124+Sheet1!D118</f>
        <v>175.99100000000001</v>
      </c>
      <c r="P124" s="338">
        <f>H124+Sheet1!E118</f>
        <v>75.792630000000003</v>
      </c>
      <c r="Q124" s="325">
        <v>169.72489999999999</v>
      </c>
      <c r="R124" s="329">
        <v>69.450659999999999</v>
      </c>
      <c r="S124" s="4">
        <v>156.0874</v>
      </c>
      <c r="T124" s="5">
        <v>55.47681</v>
      </c>
      <c r="U124" s="2">
        <v>158.0874</v>
      </c>
      <c r="V124" s="3">
        <v>55.97681</v>
      </c>
      <c r="W124" s="4">
        <v>143.3938</v>
      </c>
      <c r="X124" s="5">
        <v>38.364899999999999</v>
      </c>
      <c r="Y124" s="2">
        <v>156.0874</v>
      </c>
      <c r="Z124" s="3">
        <v>56.47681</v>
      </c>
      <c r="AA124" s="327">
        <v>169.7747</v>
      </c>
      <c r="AB124" s="328">
        <v>71.300719999999998</v>
      </c>
      <c r="AC124" s="2">
        <v>155.0874</v>
      </c>
      <c r="AD124" s="73">
        <v>54.97681</v>
      </c>
      <c r="AE124" s="337">
        <f>I124+Sheet1!B118</f>
        <v>161.45915000000002</v>
      </c>
      <c r="AF124" s="339">
        <f>J124+Sheet1!C118</f>
        <v>58.489229999999992</v>
      </c>
      <c r="AG124" s="330">
        <v>4.6388166224202152</v>
      </c>
      <c r="AH124" s="331">
        <v>4.8822530632469316</v>
      </c>
      <c r="AI124" s="330">
        <v>4.5035741552942614</v>
      </c>
      <c r="AJ124" s="331">
        <v>4.490049908581665</v>
      </c>
      <c r="AK124" s="340">
        <v>4.4710425290510658</v>
      </c>
      <c r="AL124" s="341">
        <v>4.6272831887925907</v>
      </c>
      <c r="AM124" s="340">
        <v>4.230282388330143</v>
      </c>
      <c r="AN124" s="331">
        <v>4.3818559348809032</v>
      </c>
      <c r="AO124" s="332">
        <v>4.1789922341919716</v>
      </c>
      <c r="AP124" s="333">
        <v>4.0572740137786134</v>
      </c>
      <c r="AQ124" s="332">
        <v>3.8273618196644921</v>
      </c>
      <c r="AR124" s="341">
        <v>4.8027846597917891</v>
      </c>
      <c r="AS124" s="340">
        <v>4.5745693895610628</v>
      </c>
      <c r="AT124" s="341">
        <v>4.8661425915604521</v>
      </c>
      <c r="AU124" s="340">
        <v>4.5964912339530208</v>
      </c>
      <c r="AV124" s="341">
        <v>4.5781174337401076</v>
      </c>
      <c r="AW124" s="340">
        <v>4.1636298441095088</v>
      </c>
      <c r="AX124" s="341">
        <v>4.5743159578339876</v>
      </c>
      <c r="AY124" s="340">
        <v>4.5027214949353969</v>
      </c>
      <c r="AZ124" s="341">
        <v>4.1319508782251768</v>
      </c>
      <c r="BA124" s="332">
        <v>4.0031770269282321</v>
      </c>
      <c r="BB124" s="333">
        <v>5.4908441653137228</v>
      </c>
      <c r="BC124" s="15"/>
      <c r="BD124" s="151"/>
      <c r="BE124" s="151"/>
      <c r="BF124" s="151"/>
      <c r="BG124" s="151"/>
      <c r="BH124" s="151"/>
      <c r="BI124" s="151"/>
      <c r="BJ124" s="266">
        <f t="shared" si="161"/>
        <v>4.2569949712287549</v>
      </c>
      <c r="BK124" s="266">
        <f t="shared" si="162"/>
        <v>4.1332850206104412</v>
      </c>
      <c r="BL124" s="266">
        <f t="shared" si="163"/>
        <v>4.4183403144898303</v>
      </c>
      <c r="BM124" s="266">
        <f t="shared" si="164"/>
        <v>4.2899417780211939</v>
      </c>
      <c r="BN124" s="266">
        <f t="shared" si="165"/>
        <v>4.2746405210875551</v>
      </c>
      <c r="BO124" s="266"/>
      <c r="BP124" s="266">
        <f t="shared" si="166"/>
        <v>4.5563880356703486</v>
      </c>
      <c r="BQ124" s="292">
        <f t="shared" si="167"/>
        <v>4.2569949712287549</v>
      </c>
      <c r="BR124" s="292">
        <f t="shared" si="168"/>
        <v>4.5256751552765051</v>
      </c>
      <c r="BS124" s="292">
        <f t="shared" si="169"/>
        <v>4.5371166379915504</v>
      </c>
      <c r="BT124" s="292">
        <f t="shared" si="170"/>
        <v>4.2703925608051216</v>
      </c>
      <c r="BU124" s="292">
        <f t="shared" si="171"/>
        <v>4.4824248621779166</v>
      </c>
      <c r="BV124" s="292">
        <f t="shared" si="172"/>
        <v>4.5353499085816651</v>
      </c>
      <c r="BW124" s="169"/>
      <c r="BX124" s="148">
        <v>126.20266709677418</v>
      </c>
      <c r="BY124" s="165">
        <v>131.44007064516131</v>
      </c>
      <c r="BZ124" s="165">
        <v>113.83484</v>
      </c>
      <c r="CA124" s="165">
        <v>128.39996903225807</v>
      </c>
      <c r="CB124" s="165">
        <v>127.67441225806452</v>
      </c>
      <c r="CC124" s="165">
        <v>122.86949935483869</v>
      </c>
      <c r="CD124" s="165">
        <v>118.27821580645163</v>
      </c>
      <c r="CE124" s="165">
        <v>128.47916000000001</v>
      </c>
      <c r="CF124" s="165">
        <v>133.97232870967744</v>
      </c>
      <c r="CG124" s="200"/>
      <c r="CH124" s="295"/>
      <c r="CI124" s="295"/>
      <c r="CJ124" s="295"/>
      <c r="CK124" s="295"/>
      <c r="CL124" s="295"/>
      <c r="CM124" s="295"/>
      <c r="CN124" s="177"/>
      <c r="CO124" s="171">
        <f t="shared" si="174"/>
        <v>2028</v>
      </c>
      <c r="CP124" s="173">
        <f t="shared" si="173"/>
        <v>46966</v>
      </c>
      <c r="CQ124" s="272">
        <f t="shared" si="157"/>
        <v>4.6326998825097423</v>
      </c>
      <c r="CR124" s="272">
        <f t="shared" si="158"/>
        <v>4.2703925608051216</v>
      </c>
      <c r="CS124" s="272">
        <f t="shared" si="177"/>
        <v>4.5472555409622482</v>
      </c>
      <c r="CT124" s="272">
        <f t="shared" si="177"/>
        <v>4.4924451758588262</v>
      </c>
      <c r="CU124" s="272">
        <f t="shared" si="177"/>
        <v>4.5472555409622482</v>
      </c>
      <c r="CV124" s="272">
        <f t="shared" si="159"/>
        <v>4.3602867964459442</v>
      </c>
      <c r="CW124" s="272">
        <f t="shared" si="160"/>
        <v>4.527793439716417</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8"/>
        <v>46997</v>
      </c>
      <c r="C125" s="193">
        <f t="shared" si="175"/>
        <v>47026</v>
      </c>
      <c r="D125" s="191">
        <f t="shared" si="176"/>
        <v>46997</v>
      </c>
      <c r="E125" s="325">
        <v>67.955290000000005</v>
      </c>
      <c r="F125" s="329">
        <v>52.619840000000003</v>
      </c>
      <c r="G125" s="327">
        <v>74.071479999999994</v>
      </c>
      <c r="H125" s="328">
        <v>63.376480000000001</v>
      </c>
      <c r="I125" s="325">
        <v>56.115189999999998</v>
      </c>
      <c r="J125" s="329">
        <v>41.179609999999997</v>
      </c>
      <c r="K125" s="327">
        <v>73.485280000000003</v>
      </c>
      <c r="L125" s="328">
        <v>63.299669999999999</v>
      </c>
      <c r="M125" s="325">
        <v>71.810490000000001</v>
      </c>
      <c r="N125" s="329">
        <v>62.68627</v>
      </c>
      <c r="O125" s="337">
        <f>G125+Sheet1!D119</f>
        <v>76.071479999999994</v>
      </c>
      <c r="P125" s="338">
        <f>H125+Sheet1!E119</f>
        <v>61.376480000000001</v>
      </c>
      <c r="Q125" s="325">
        <v>62.099080000000001</v>
      </c>
      <c r="R125" s="329">
        <v>51.285550000000001</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64.641419999999997</v>
      </c>
      <c r="AB125" s="328">
        <v>55.855710000000002</v>
      </c>
      <c r="AC125" s="2">
        <v>51.947859999999999</v>
      </c>
      <c r="AD125" s="73">
        <v>40.774850000000001</v>
      </c>
      <c r="AE125" s="337">
        <f>I125+Sheet1!B119</f>
        <v>59.689639999999997</v>
      </c>
      <c r="AF125" s="339">
        <f>J125+Sheet1!C119</f>
        <v>47.406259999999996</v>
      </c>
      <c r="AG125" s="330">
        <v>4.6388166224202152</v>
      </c>
      <c r="AH125" s="331">
        <v>4.8687288165343361</v>
      </c>
      <c r="AI125" s="330">
        <v>4.5035741552942614</v>
      </c>
      <c r="AJ125" s="331">
        <v>4.490049908581665</v>
      </c>
      <c r="AK125" s="340">
        <v>4.4710425290510658</v>
      </c>
      <c r="AL125" s="341">
        <v>4.6267763253384411</v>
      </c>
      <c r="AM125" s="340">
        <v>4.2524576644491754</v>
      </c>
      <c r="AN125" s="331">
        <v>4.490049908581665</v>
      </c>
      <c r="AO125" s="332">
        <v>4.2601377144675441</v>
      </c>
      <c r="AP125" s="333">
        <v>3.9490800400778503</v>
      </c>
      <c r="AQ125" s="332">
        <v>3.6650708591133472</v>
      </c>
      <c r="AR125" s="341">
        <v>4.8016442170199536</v>
      </c>
      <c r="AS125" s="340">
        <v>4.5740625261069132</v>
      </c>
      <c r="AT125" s="341">
        <v>4.8650021487886175</v>
      </c>
      <c r="AU125" s="340">
        <v>4.5957309387717959</v>
      </c>
      <c r="AV125" s="341">
        <v>4.577737286149496</v>
      </c>
      <c r="AW125" s="340">
        <v>4.0262698480350458</v>
      </c>
      <c r="AX125" s="341">
        <v>4.5738090943798388</v>
      </c>
      <c r="AY125" s="340">
        <v>4.5027214949353969</v>
      </c>
      <c r="AZ125" s="341">
        <v>4.2176108019764103</v>
      </c>
      <c r="BA125" s="332">
        <v>3.976128533503041</v>
      </c>
      <c r="BB125" s="333">
        <v>5.5990381390144863</v>
      </c>
      <c r="BC125" s="15"/>
      <c r="BD125" s="151"/>
      <c r="BE125" s="151"/>
      <c r="BF125" s="151"/>
      <c r="BG125" s="151"/>
      <c r="BH125" s="151"/>
      <c r="BI125" s="151"/>
      <c r="BJ125" s="266">
        <f t="shared" si="161"/>
        <v>4.3394682716409632</v>
      </c>
      <c r="BK125" s="266">
        <f t="shared" si="162"/>
        <v>4.0233206200608294</v>
      </c>
      <c r="BL125" s="266">
        <f t="shared" si="163"/>
        <v>4.5039393388022537</v>
      </c>
      <c r="BM125" s="266">
        <f t="shared" si="164"/>
        <v>4.1758097456046288</v>
      </c>
      <c r="BN125" s="266">
        <f t="shared" si="165"/>
        <v>4.260634494027169</v>
      </c>
      <c r="BO125" s="266"/>
      <c r="BP125" s="266">
        <f t="shared" si="166"/>
        <v>4.5563880356703486</v>
      </c>
      <c r="BQ125" s="292">
        <f t="shared" si="167"/>
        <v>4.3394682716409632</v>
      </c>
      <c r="BR125" s="292">
        <f t="shared" si="168"/>
        <v>4.6371461625672818</v>
      </c>
      <c r="BS125" s="292">
        <f t="shared" si="169"/>
        <v>4.5371166379915504</v>
      </c>
      <c r="BT125" s="292">
        <f t="shared" si="170"/>
        <v>4.2926501901527407</v>
      </c>
      <c r="BU125" s="292">
        <f t="shared" si="171"/>
        <v>4.4824248621779166</v>
      </c>
      <c r="BV125" s="292">
        <f t="shared" si="172"/>
        <v>4.5353499085816651</v>
      </c>
      <c r="BW125" s="169"/>
      <c r="BX125" s="148">
        <v>61.139534444444443</v>
      </c>
      <c r="BY125" s="165">
        <v>69.318146666666664</v>
      </c>
      <c r="BZ125" s="165">
        <v>49.477154444444444</v>
      </c>
      <c r="CA125" s="165">
        <v>67.755281111111117</v>
      </c>
      <c r="CB125" s="165">
        <v>57.293066666666661</v>
      </c>
      <c r="CC125" s="165">
        <v>68.958342222222228</v>
      </c>
      <c r="CD125" s="165">
        <v>54.230359999999997</v>
      </c>
      <c r="CE125" s="165">
        <v>60.736660000000001</v>
      </c>
      <c r="CF125" s="165">
        <v>69.540368888888892</v>
      </c>
      <c r="CG125" s="200"/>
      <c r="CH125" s="295"/>
      <c r="CI125" s="295"/>
      <c r="CJ125" s="295"/>
      <c r="CK125" s="295"/>
      <c r="CL125" s="295"/>
      <c r="CM125" s="295"/>
      <c r="CN125" s="177"/>
      <c r="CO125" s="171">
        <f t="shared" si="174"/>
        <v>2028</v>
      </c>
      <c r="CP125" s="173">
        <f t="shared" si="173"/>
        <v>46997</v>
      </c>
      <c r="CQ125" s="272">
        <f t="shared" si="157"/>
        <v>4.6326998825097423</v>
      </c>
      <c r="CR125" s="272">
        <f t="shared" si="158"/>
        <v>4.2926501901527407</v>
      </c>
      <c r="CS125" s="272">
        <f t="shared" si="177"/>
        <v>4.5472555409622482</v>
      </c>
      <c r="CT125" s="272">
        <f t="shared" si="177"/>
        <v>4.4924451758588262</v>
      </c>
      <c r="CU125" s="272">
        <f t="shared" si="177"/>
        <v>4.5472555409622482</v>
      </c>
      <c r="CV125" s="272">
        <f t="shared" si="159"/>
        <v>4.3829479272085266</v>
      </c>
      <c r="CW125" s="272">
        <f t="shared" si="160"/>
        <v>4.527793439716417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8"/>
        <v>47027</v>
      </c>
      <c r="C126" s="193">
        <f t="shared" si="175"/>
        <v>47057</v>
      </c>
      <c r="D126" s="191">
        <f t="shared" si="176"/>
        <v>47027</v>
      </c>
      <c r="E126" s="325">
        <v>73.592250000000007</v>
      </c>
      <c r="F126" s="329">
        <v>58.561030000000002</v>
      </c>
      <c r="G126" s="327">
        <v>61.501849999999997</v>
      </c>
      <c r="H126" s="328">
        <v>56.966970000000003</v>
      </c>
      <c r="I126" s="325">
        <v>62.235880000000002</v>
      </c>
      <c r="J126" s="329">
        <v>47.307679999999998</v>
      </c>
      <c r="K126" s="327">
        <v>70.665729999999996</v>
      </c>
      <c r="L126" s="328">
        <v>63.499339999999997</v>
      </c>
      <c r="M126" s="325">
        <v>70.883420000000001</v>
      </c>
      <c r="N126" s="329">
        <v>64.157060000000001</v>
      </c>
      <c r="O126" s="337">
        <f>G126+Sheet1!D120</f>
        <v>59.751849999999997</v>
      </c>
      <c r="P126" s="338">
        <f>H126+Sheet1!E120</f>
        <v>54.966970000000003</v>
      </c>
      <c r="Q126" s="325">
        <v>50.815930000000002</v>
      </c>
      <c r="R126" s="329">
        <v>46.572969999999998</v>
      </c>
      <c r="S126" s="4">
        <v>40.001669999999997</v>
      </c>
      <c r="T126" s="5">
        <v>33.86206</v>
      </c>
      <c r="U126" s="2">
        <v>40.501669999999997</v>
      </c>
      <c r="V126" s="3">
        <v>35.61206</v>
      </c>
      <c r="W126" s="4">
        <v>41.983229999999999</v>
      </c>
      <c r="X126" s="5">
        <v>32.570869999999999</v>
      </c>
      <c r="Y126" s="2">
        <v>43.001669999999997</v>
      </c>
      <c r="Z126" s="3">
        <v>37.36206</v>
      </c>
      <c r="AA126" s="327">
        <v>53.495150000000002</v>
      </c>
      <c r="AB126" s="328">
        <v>50.93394</v>
      </c>
      <c r="AC126" s="2">
        <v>42.001669999999997</v>
      </c>
      <c r="AD126" s="73">
        <v>35.36206</v>
      </c>
      <c r="AE126" s="337">
        <f>I126+Sheet1!B120</f>
        <v>67.448779999999999</v>
      </c>
      <c r="AF126" s="339">
        <f>J126+Sheet1!C120</f>
        <v>50.895780000000002</v>
      </c>
      <c r="AG126" s="330">
        <v>4.6658651158454054</v>
      </c>
      <c r="AH126" s="331">
        <v>4.7605348428335734</v>
      </c>
      <c r="AI126" s="330">
        <v>4.4494771684438792</v>
      </c>
      <c r="AJ126" s="331">
        <v>4.4630014151564747</v>
      </c>
      <c r="AK126" s="340">
        <v>4.4439629311740649</v>
      </c>
      <c r="AL126" s="341">
        <v>4.5983015746581328</v>
      </c>
      <c r="AM126" s="340">
        <v>4.3233858659521367</v>
      </c>
      <c r="AN126" s="331">
        <v>4.4765256618690703</v>
      </c>
      <c r="AO126" s="332">
        <v>4.2871862078927343</v>
      </c>
      <c r="AP126" s="333">
        <v>4.4359529217312836</v>
      </c>
      <c r="AQ126" s="332">
        <v>3.6785951058259432</v>
      </c>
      <c r="AR126" s="341">
        <v>4.7716787021246097</v>
      </c>
      <c r="AS126" s="340">
        <v>4.5456284356401317</v>
      </c>
      <c r="AT126" s="341">
        <v>4.8351403153993084</v>
      </c>
      <c r="AU126" s="340">
        <v>4.5665707680207834</v>
      </c>
      <c r="AV126" s="341">
        <v>4.5498169021162633</v>
      </c>
      <c r="AW126" s="340">
        <v>4.6470400936531018</v>
      </c>
      <c r="AX126" s="341">
        <v>4.5453745891870332</v>
      </c>
      <c r="AY126" s="340">
        <v>4.4756937378114143</v>
      </c>
      <c r="AZ126" s="341">
        <v>4.2589088668650428</v>
      </c>
      <c r="BA126" s="332">
        <v>3.989652780215637</v>
      </c>
      <c r="BB126" s="333">
        <v>5.5990381390144863</v>
      </c>
      <c r="BC126" s="15"/>
      <c r="BD126" s="151"/>
      <c r="BE126" s="151"/>
      <c r="BF126" s="151"/>
      <c r="BG126" s="151"/>
      <c r="BH126" s="151"/>
      <c r="BI126" s="151"/>
      <c r="BJ126" s="266">
        <f t="shared" si="161"/>
        <v>4.3669593717783659</v>
      </c>
      <c r="BK126" s="266">
        <f t="shared" si="162"/>
        <v>4.5181604225340823</v>
      </c>
      <c r="BL126" s="266">
        <f t="shared" si="163"/>
        <v>4.5324723469063946</v>
      </c>
      <c r="BM126" s="266">
        <f t="shared" si="164"/>
        <v>4.6894038914791718</v>
      </c>
      <c r="BN126" s="266">
        <f t="shared" si="165"/>
        <v>4.5267490081745034</v>
      </c>
      <c r="BO126" s="266"/>
      <c r="BP126" s="266">
        <f t="shared" si="166"/>
        <v>4.528963830636191</v>
      </c>
      <c r="BQ126" s="292">
        <f t="shared" si="167"/>
        <v>4.3669593717783659</v>
      </c>
      <c r="BR126" s="292">
        <f t="shared" si="168"/>
        <v>4.6232122866559351</v>
      </c>
      <c r="BS126" s="292">
        <f t="shared" si="169"/>
        <v>4.5096608964555056</v>
      </c>
      <c r="BT126" s="292">
        <f t="shared" si="170"/>
        <v>4.3638418006144102</v>
      </c>
      <c r="BU126" s="292">
        <f t="shared" si="171"/>
        <v>4.4552902556698717</v>
      </c>
      <c r="BV126" s="292">
        <f t="shared" si="172"/>
        <v>4.5083014151564749</v>
      </c>
      <c r="BW126" s="169"/>
      <c r="BX126" s="148">
        <v>66.965583118279582</v>
      </c>
      <c r="BY126" s="165">
        <v>59.502601827956987</v>
      </c>
      <c r="BZ126" s="165">
        <v>55.654630537634404</v>
      </c>
      <c r="CA126" s="165">
        <v>67.918035483870966</v>
      </c>
      <c r="CB126" s="165">
        <v>48.945377741935488</v>
      </c>
      <c r="CC126" s="165">
        <v>67.506353763440856</v>
      </c>
      <c r="CD126" s="165">
        <v>60.151220860215055</v>
      </c>
      <c r="CE126" s="165">
        <v>52.366014408602162</v>
      </c>
      <c r="CF126" s="165">
        <v>57.642386774193547</v>
      </c>
      <c r="CG126" s="200"/>
      <c r="CH126" s="295"/>
      <c r="CI126" s="295"/>
      <c r="CJ126" s="295"/>
      <c r="CK126" s="295"/>
      <c r="CL126" s="295"/>
      <c r="CM126" s="295"/>
      <c r="CN126" s="177"/>
      <c r="CO126" s="171">
        <f t="shared" si="174"/>
        <v>2028</v>
      </c>
      <c r="CP126" s="173">
        <f t="shared" si="173"/>
        <v>47027</v>
      </c>
      <c r="CQ126" s="272">
        <f t="shared" si="157"/>
        <v>4.5772896737108253</v>
      </c>
      <c r="CR126" s="272">
        <f t="shared" si="158"/>
        <v>4.3638418006144102</v>
      </c>
      <c r="CS126" s="272">
        <f t="shared" si="177"/>
        <v>4.5197997994262042</v>
      </c>
      <c r="CT126" s="272">
        <f t="shared" si="177"/>
        <v>4.4653105693507813</v>
      </c>
      <c r="CU126" s="272">
        <f t="shared" si="177"/>
        <v>4.5197997994262042</v>
      </c>
      <c r="CV126" s="272">
        <f t="shared" si="159"/>
        <v>4.4554301475148552</v>
      </c>
      <c r="CW126" s="272">
        <f t="shared" si="160"/>
        <v>4.5006254069470417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8"/>
        <v>47058</v>
      </c>
      <c r="C127" s="193">
        <f t="shared" si="175"/>
        <v>47087</v>
      </c>
      <c r="D127" s="191">
        <f t="shared" si="176"/>
        <v>47058</v>
      </c>
      <c r="E127" s="325">
        <v>78.36533</v>
      </c>
      <c r="F127" s="329">
        <v>64.719539999999995</v>
      </c>
      <c r="G127" s="327">
        <v>63.556489999999997</v>
      </c>
      <c r="H127" s="328">
        <v>59.991390000000003</v>
      </c>
      <c r="I127" s="325">
        <v>66.668620000000004</v>
      </c>
      <c r="J127" s="329">
        <v>53.016469999999998</v>
      </c>
      <c r="K127" s="327">
        <v>73.777029999999996</v>
      </c>
      <c r="L127" s="328">
        <v>70.053520000000006</v>
      </c>
      <c r="M127" s="325">
        <v>74.333950000000002</v>
      </c>
      <c r="N127" s="329">
        <v>70.576340000000002</v>
      </c>
      <c r="O127" s="337">
        <f>G127+Sheet1!D121</f>
        <v>61.556489999999997</v>
      </c>
      <c r="P127" s="338">
        <f>H127+Sheet1!E121</f>
        <v>57.991390000000003</v>
      </c>
      <c r="Q127" s="325">
        <v>53.12189</v>
      </c>
      <c r="R127" s="329">
        <v>49.487679999999997</v>
      </c>
      <c r="S127" s="4">
        <v>42.696860000000001</v>
      </c>
      <c r="T127" s="5">
        <v>36.585599999999999</v>
      </c>
      <c r="U127" s="2">
        <v>43.446860000000001</v>
      </c>
      <c r="V127" s="3">
        <v>39.335599999999999</v>
      </c>
      <c r="W127" s="4">
        <v>45.46114</v>
      </c>
      <c r="X127" s="5">
        <v>37.104480000000002</v>
      </c>
      <c r="Y127" s="2">
        <v>43.196860000000001</v>
      </c>
      <c r="Z127" s="3">
        <v>41.085599999999999</v>
      </c>
      <c r="AA127" s="327">
        <v>57.130719999999997</v>
      </c>
      <c r="AB127" s="328">
        <v>54.801679999999998</v>
      </c>
      <c r="AC127" s="2">
        <v>43.196860000000001</v>
      </c>
      <c r="AD127" s="73">
        <v>39.585599999999999</v>
      </c>
      <c r="AE127" s="337">
        <f>I127+Sheet1!B121</f>
        <v>70.410269999999997</v>
      </c>
      <c r="AF127" s="339">
        <f>J127+Sheet1!C121</f>
        <v>55.823419999999992</v>
      </c>
      <c r="AG127" s="330">
        <v>4.9769227902350996</v>
      </c>
      <c r="AH127" s="331">
        <v>5.4773199186011281</v>
      </c>
      <c r="AI127" s="330">
        <v>5.0715925172232668</v>
      </c>
      <c r="AJ127" s="331">
        <v>5.0986410106484579</v>
      </c>
      <c r="AK127" s="340">
        <v>5.0799157418974543</v>
      </c>
      <c r="AL127" s="341">
        <v>5.2404537126560644</v>
      </c>
      <c r="AM127" s="340">
        <v>4.6929268543766982</v>
      </c>
      <c r="AN127" s="331">
        <v>5.2474077244870063</v>
      </c>
      <c r="AO127" s="332">
        <v>5.1121652573610525</v>
      </c>
      <c r="AP127" s="333">
        <v>5.2203592310618161</v>
      </c>
      <c r="AQ127" s="332">
        <v>4.1113710006289947</v>
      </c>
      <c r="AR127" s="341">
        <v>5.4205907980407257</v>
      </c>
      <c r="AS127" s="340">
        <v>5.1880229601532521</v>
      </c>
      <c r="AT127" s="341">
        <v>5.4830083605440727</v>
      </c>
      <c r="AU127" s="340">
        <v>5.2129899851545911</v>
      </c>
      <c r="AV127" s="341">
        <v>5.1896458167783388</v>
      </c>
      <c r="AW127" s="340">
        <v>5.5350646076718659</v>
      </c>
      <c r="AX127" s="341">
        <v>5.1877732899032383</v>
      </c>
      <c r="AY127" s="340">
        <v>5.1111245231491269</v>
      </c>
      <c r="AZ127" s="341">
        <v>5.1342190212753662</v>
      </c>
      <c r="BA127" s="332">
        <v>4.7334863494083823</v>
      </c>
      <c r="BB127" s="333">
        <v>6.3699202016324232</v>
      </c>
      <c r="BC127" s="15"/>
      <c r="BD127" s="151"/>
      <c r="BE127" s="151"/>
      <c r="BF127" s="151"/>
      <c r="BG127" s="151"/>
      <c r="BH127" s="151"/>
      <c r="BI127" s="151"/>
      <c r="BJ127" s="266">
        <f t="shared" si="161"/>
        <v>5.2054379259691554</v>
      </c>
      <c r="BK127" s="266">
        <f t="shared" si="162"/>
        <v>5.3154023265187682</v>
      </c>
      <c r="BL127" s="266">
        <f t="shared" si="163"/>
        <v>5.4027290940827042</v>
      </c>
      <c r="BM127" s="266">
        <f t="shared" si="164"/>
        <v>5.5168611264992702</v>
      </c>
      <c r="BN127" s="266">
        <f t="shared" si="165"/>
        <v>5.3601076182674738</v>
      </c>
      <c r="BO127" s="266"/>
      <c r="BP127" s="266">
        <f t="shared" si="166"/>
        <v>5.1734326489389213</v>
      </c>
      <c r="BQ127" s="292">
        <f t="shared" si="167"/>
        <v>5.2054379259691554</v>
      </c>
      <c r="BR127" s="292">
        <f t="shared" si="168"/>
        <v>5.4174432136027271</v>
      </c>
      <c r="BS127" s="292">
        <f t="shared" si="169"/>
        <v>5.1544472806422537</v>
      </c>
      <c r="BT127" s="292">
        <f t="shared" si="170"/>
        <v>4.7347551685001488</v>
      </c>
      <c r="BU127" s="292">
        <f t="shared" si="171"/>
        <v>5.0925349206403228</v>
      </c>
      <c r="BV127" s="292">
        <f t="shared" si="172"/>
        <v>5.143941010648458</v>
      </c>
      <c r="BW127" s="169"/>
      <c r="BX127" s="148">
        <v>72.290019889042995</v>
      </c>
      <c r="BY127" s="165">
        <v>61.969254077669902</v>
      </c>
      <c r="BZ127" s="165">
        <v>60.590478321775315</v>
      </c>
      <c r="CA127" s="165">
        <v>72.661005742024969</v>
      </c>
      <c r="CB127" s="165">
        <v>51.503885270457694</v>
      </c>
      <c r="CC127" s="165">
        <v>72.119267572815531</v>
      </c>
      <c r="CD127" s="165">
        <v>63.915985880721216</v>
      </c>
      <c r="CE127" s="165">
        <v>56.093796504854367</v>
      </c>
      <c r="CF127" s="165">
        <v>59.969254077669902</v>
      </c>
      <c r="CG127" s="200"/>
      <c r="CH127" s="295"/>
      <c r="CI127" s="295"/>
      <c r="CJ127" s="295"/>
      <c r="CK127" s="295"/>
      <c r="CL127" s="295"/>
      <c r="CM127" s="295"/>
      <c r="CN127" s="177"/>
      <c r="CO127" s="171">
        <f t="shared" si="174"/>
        <v>2028</v>
      </c>
      <c r="CP127" s="173">
        <f t="shared" si="173"/>
        <v>47058</v>
      </c>
      <c r="CQ127" s="272">
        <f t="shared" si="157"/>
        <v>5.214507074898358</v>
      </c>
      <c r="CR127" s="272">
        <f t="shared" si="158"/>
        <v>4.7347551685001488</v>
      </c>
      <c r="CS127" s="272">
        <f t="shared" si="177"/>
        <v>5.1645861836129514</v>
      </c>
      <c r="CT127" s="272">
        <f t="shared" si="177"/>
        <v>5.1025552343212324</v>
      </c>
      <c r="CU127" s="272">
        <f t="shared" si="177"/>
        <v>5.1645861836129514</v>
      </c>
      <c r="CV127" s="272">
        <f t="shared" si="159"/>
        <v>4.8330676847374701</v>
      </c>
      <c r="CW127" s="272">
        <f t="shared" si="160"/>
        <v>5.1390741770273785</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8"/>
        <v>47088</v>
      </c>
      <c r="C128" s="193">
        <f t="shared" si="175"/>
        <v>47118</v>
      </c>
      <c r="D128" s="191">
        <f t="shared" si="176"/>
        <v>47088</v>
      </c>
      <c r="E128" s="325">
        <v>81.652950000000004</v>
      </c>
      <c r="F128" s="329">
        <v>69.293970000000002</v>
      </c>
      <c r="G128" s="327">
        <v>69.613780000000006</v>
      </c>
      <c r="H128" s="328">
        <v>65.601910000000004</v>
      </c>
      <c r="I128" s="325">
        <v>71.348690000000005</v>
      </c>
      <c r="J128" s="329">
        <v>57.896479999999997</v>
      </c>
      <c r="K128" s="327">
        <v>73.336010000000002</v>
      </c>
      <c r="L128" s="328">
        <v>70.080569999999994</v>
      </c>
      <c r="M128" s="325">
        <v>75.666569999999993</v>
      </c>
      <c r="N128" s="329">
        <v>72.369529999999997</v>
      </c>
      <c r="O128" s="337">
        <f>G128+Sheet1!D122</f>
        <v>67.613780000000006</v>
      </c>
      <c r="P128" s="338">
        <f>H128+Sheet1!E122</f>
        <v>63.601910000000004</v>
      </c>
      <c r="Q128" s="325">
        <v>59.813899999999997</v>
      </c>
      <c r="R128" s="329">
        <v>54.880290000000002</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63.298310000000001</v>
      </c>
      <c r="AB128" s="328">
        <v>60.209069999999997</v>
      </c>
      <c r="AC128" s="2">
        <v>50.908180000000002</v>
      </c>
      <c r="AD128" s="73">
        <v>44.316899999999997</v>
      </c>
      <c r="AE128" s="337">
        <f>I128+Sheet1!B122</f>
        <v>72.866240000000005</v>
      </c>
      <c r="AF128" s="339">
        <f>J128+Sheet1!C122</f>
        <v>59.421029999999995</v>
      </c>
      <c r="AG128" s="330">
        <v>5.2338834777744117</v>
      </c>
      <c r="AH128" s="331">
        <v>6.153532254230897</v>
      </c>
      <c r="AI128" s="330">
        <v>5.5855138923018908</v>
      </c>
      <c r="AJ128" s="331">
        <v>5.5314169054515094</v>
      </c>
      <c r="AK128" s="340">
        <v>5.5128820559972995</v>
      </c>
      <c r="AL128" s="341">
        <v>5.6767301251725186</v>
      </c>
      <c r="AM128" s="340">
        <v>5.0804022353990579</v>
      </c>
      <c r="AN128" s="331">
        <v>5.4773199186011281</v>
      </c>
      <c r="AO128" s="332">
        <v>5.3961744383255565</v>
      </c>
      <c r="AP128" s="333">
        <v>5.6937078660026543</v>
      </c>
      <c r="AQ128" s="332">
        <v>4.2736619611801396</v>
      </c>
      <c r="AR128" s="341">
        <v>5.8604722660952575</v>
      </c>
      <c r="AS128" s="340">
        <v>5.6244618497116461</v>
      </c>
      <c r="AT128" s="341">
        <v>5.922255097609292</v>
      </c>
      <c r="AU128" s="340">
        <v>5.6516462955778222</v>
      </c>
      <c r="AV128" s="341">
        <v>5.6247089810377018</v>
      </c>
      <c r="AW128" s="340">
        <v>6.0471799829306701</v>
      </c>
      <c r="AX128" s="341">
        <v>5.6242147183855886</v>
      </c>
      <c r="AY128" s="340">
        <v>5.5437734717543172</v>
      </c>
      <c r="AZ128" s="341">
        <v>5.3828909784917709</v>
      </c>
      <c r="BA128" s="332">
        <v>4.9633985435225032</v>
      </c>
      <c r="BB128" s="333">
        <v>6.5186869154709726</v>
      </c>
      <c r="BC128" s="15"/>
      <c r="BD128" s="151"/>
      <c r="BE128" s="151"/>
      <c r="BF128" s="151"/>
      <c r="BG128" s="151"/>
      <c r="BH128" s="151"/>
      <c r="BI128" s="151"/>
      <c r="BJ128" s="266">
        <f t="shared" si="161"/>
        <v>5.4940944774118874</v>
      </c>
      <c r="BK128" s="266">
        <f t="shared" si="162"/>
        <v>5.7964965789233194</v>
      </c>
      <c r="BL128" s="266">
        <f t="shared" si="163"/>
        <v>5.7023256791761883</v>
      </c>
      <c r="BM128" s="266">
        <f t="shared" si="164"/>
        <v>6.0161887683217419</v>
      </c>
      <c r="BN128" s="266">
        <f t="shared" si="165"/>
        <v>5.7522763759582833</v>
      </c>
      <c r="BO128" s="266"/>
      <c r="BP128" s="266">
        <f t="shared" si="166"/>
        <v>5.6122199294854607</v>
      </c>
      <c r="BQ128" s="292">
        <f t="shared" si="167"/>
        <v>5.4940944774118874</v>
      </c>
      <c r="BR128" s="292">
        <f t="shared" si="168"/>
        <v>5.6543191040956309</v>
      </c>
      <c r="BS128" s="292">
        <f t="shared" si="169"/>
        <v>5.5934276254661865</v>
      </c>
      <c r="BT128" s="292">
        <f t="shared" si="170"/>
        <v>5.1236695326699362</v>
      </c>
      <c r="BU128" s="292">
        <f t="shared" si="171"/>
        <v>5.5263807486950922</v>
      </c>
      <c r="BV128" s="292">
        <f t="shared" si="172"/>
        <v>5.5767169054515096</v>
      </c>
      <c r="BW128" s="169"/>
      <c r="BX128" s="148">
        <v>75.938582903225807</v>
      </c>
      <c r="BY128" s="165">
        <v>67.75882935483871</v>
      </c>
      <c r="BZ128" s="165">
        <v>65.12885096774194</v>
      </c>
      <c r="CA128" s="165">
        <v>74.142132150537634</v>
      </c>
      <c r="CB128" s="165">
        <v>57.53276849462366</v>
      </c>
      <c r="CC128" s="165">
        <v>71.830806559139788</v>
      </c>
      <c r="CD128" s="165">
        <v>66.649637526881719</v>
      </c>
      <c r="CE128" s="165">
        <v>61.869951720430102</v>
      </c>
      <c r="CF128" s="165">
        <v>65.75882935483871</v>
      </c>
      <c r="CG128" s="200"/>
      <c r="CH128" s="295"/>
      <c r="CI128" s="295"/>
      <c r="CJ128" s="295"/>
      <c r="CK128" s="295"/>
      <c r="CL128" s="295"/>
      <c r="CM128" s="295"/>
      <c r="CN128" s="177"/>
      <c r="CO128" s="171">
        <f t="shared" si="174"/>
        <v>2028</v>
      </c>
      <c r="CP128" s="173">
        <f t="shared" si="173"/>
        <v>47088</v>
      </c>
      <c r="CQ128" s="272">
        <f t="shared" si="157"/>
        <v>5.7409040584880575</v>
      </c>
      <c r="CR128" s="272">
        <f t="shared" si="158"/>
        <v>5.1236695326699362</v>
      </c>
      <c r="CS128" s="272">
        <f t="shared" si="177"/>
        <v>5.6035665284368852</v>
      </c>
      <c r="CT128" s="272">
        <f t="shared" si="177"/>
        <v>5.5364010623760018</v>
      </c>
      <c r="CU128" s="272">
        <f t="shared" si="177"/>
        <v>5.6035665284368852</v>
      </c>
      <c r="CV128" s="272">
        <f t="shared" si="159"/>
        <v>5.2290325525251982</v>
      </c>
      <c r="CW128" s="272">
        <f t="shared" si="160"/>
        <v>5.5737627013373938</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8"/>
        <v>47119</v>
      </c>
      <c r="C129" s="193">
        <f t="shared" si="175"/>
        <v>47149</v>
      </c>
      <c r="D129" s="191">
        <f t="shared" si="176"/>
        <v>47119</v>
      </c>
      <c r="E129" s="325">
        <v>82.531149999999997</v>
      </c>
      <c r="F129" s="329">
        <v>66.055980000000005</v>
      </c>
      <c r="G129" s="327">
        <v>71.922899999999998</v>
      </c>
      <c r="H129" s="328">
        <v>67.462040000000002</v>
      </c>
      <c r="I129" s="325">
        <v>71.412989999999994</v>
      </c>
      <c r="J129" s="329">
        <v>53.564109999999999</v>
      </c>
      <c r="K129" s="327">
        <v>74.682169999999999</v>
      </c>
      <c r="L129" s="328">
        <v>70.101299999999995</v>
      </c>
      <c r="M129" s="325">
        <v>76.76925</v>
      </c>
      <c r="N129" s="329">
        <v>71.797489999999996</v>
      </c>
      <c r="O129" s="337">
        <f>G129+Sheet1!D123</f>
        <v>69.922899999999998</v>
      </c>
      <c r="P129" s="338">
        <f>H129+Sheet1!E123</f>
        <v>65.462040000000002</v>
      </c>
      <c r="Q129" s="325">
        <v>60.980510000000002</v>
      </c>
      <c r="R129" s="329">
        <v>54.932400000000001</v>
      </c>
      <c r="S129" s="4">
        <v>47.289270000000002</v>
      </c>
      <c r="T129" s="5">
        <v>41.136189999999999</v>
      </c>
      <c r="U129" s="2">
        <v>48.789270000000002</v>
      </c>
      <c r="V129" s="3">
        <v>45.136189999999999</v>
      </c>
      <c r="W129" s="4">
        <v>50.457039999999999</v>
      </c>
      <c r="X129" s="5">
        <v>38.82687</v>
      </c>
      <c r="Y129" s="2">
        <v>50.289270000000002</v>
      </c>
      <c r="Z129" s="3">
        <v>46.886189999999999</v>
      </c>
      <c r="AA129" s="327">
        <v>64.465050000000005</v>
      </c>
      <c r="AB129" s="328">
        <v>60.116289999999999</v>
      </c>
      <c r="AC129" s="2">
        <v>49.289270000000002</v>
      </c>
      <c r="AD129" s="73">
        <v>43.136189999999999</v>
      </c>
      <c r="AE129" s="337">
        <f>I129+Sheet1!B123</f>
        <v>73.31474</v>
      </c>
      <c r="AF129" s="339">
        <f>J129+Sheet1!C123</f>
        <v>58.61090999999999</v>
      </c>
      <c r="AG129" s="330">
        <v>5.110217765834439</v>
      </c>
      <c r="AH129" s="331">
        <v>6.024240455658485</v>
      </c>
      <c r="AI129" s="330">
        <v>5.5118337962116719</v>
      </c>
      <c r="AJ129" s="331">
        <v>5.3733455098746949</v>
      </c>
      <c r="AK129" s="340">
        <v>5.3553824649341735</v>
      </c>
      <c r="AL129" s="341">
        <v>5.515972086702436</v>
      </c>
      <c r="AM129" s="340">
        <v>5.0091747121138539</v>
      </c>
      <c r="AN129" s="331">
        <v>5.3317990239736019</v>
      </c>
      <c r="AO129" s="332">
        <v>5.2487060521714159</v>
      </c>
      <c r="AP129" s="333">
        <v>5.553380282112764</v>
      </c>
      <c r="AQ129" s="332">
        <v>4.002311475138626</v>
      </c>
      <c r="AR129" s="341">
        <v>5.6960815506393994</v>
      </c>
      <c r="AS129" s="340">
        <v>5.4651965463372285</v>
      </c>
      <c r="AT129" s="341">
        <v>5.7559583671078052</v>
      </c>
      <c r="AU129" s="340">
        <v>5.4921411137480112</v>
      </c>
      <c r="AV129" s="341">
        <v>5.4649570390713551</v>
      </c>
      <c r="AW129" s="340">
        <v>5.9013392774930935</v>
      </c>
      <c r="AX129" s="341">
        <v>5.4649570390713551</v>
      </c>
      <c r="AY129" s="340">
        <v>5.3853208731683759</v>
      </c>
      <c r="AZ129" s="341">
        <v>5.24209552817595</v>
      </c>
      <c r="BA129" s="332">
        <v>4.694752906823509</v>
      </c>
      <c r="BB129" s="333">
        <v>6.3704611715009261</v>
      </c>
      <c r="BC129" s="15"/>
      <c r="BD129" s="151"/>
      <c r="BE129" s="151"/>
      <c r="BF129" s="151"/>
      <c r="BG129" s="151"/>
      <c r="BH129" s="151"/>
      <c r="BI129" s="151"/>
      <c r="BJ129" s="266">
        <f t="shared" si="161"/>
        <v>5.3442129994627665</v>
      </c>
      <c r="BK129" s="266">
        <f t="shared" si="162"/>
        <v>5.6538727514104723</v>
      </c>
      <c r="BL129" s="266">
        <f t="shared" si="163"/>
        <v>5.5467637189924099</v>
      </c>
      <c r="BM129" s="266">
        <f t="shared" si="164"/>
        <v>5.8681595222774563</v>
      </c>
      <c r="BN129" s="266">
        <f t="shared" si="165"/>
        <v>5.6032522480357763</v>
      </c>
      <c r="BO129" s="266"/>
      <c r="BP129" s="266">
        <f t="shared" si="166"/>
        <v>5.4519528752658371</v>
      </c>
      <c r="BQ129" s="292">
        <f t="shared" si="167"/>
        <v>5.3442129994627665</v>
      </c>
      <c r="BR129" s="292">
        <f t="shared" si="168"/>
        <v>5.5043905992895343</v>
      </c>
      <c r="BS129" s="292">
        <f t="shared" si="169"/>
        <v>5.433740318294813</v>
      </c>
      <c r="BT129" s="292">
        <f t="shared" si="170"/>
        <v>5.0521774888224966</v>
      </c>
      <c r="BU129" s="292">
        <f t="shared" si="171"/>
        <v>5.3685612179883409</v>
      </c>
      <c r="BV129" s="292">
        <f t="shared" si="172"/>
        <v>5.4186455098746951</v>
      </c>
      <c r="BW129" s="169"/>
      <c r="BX129" s="148">
        <v>75.267903010752704</v>
      </c>
      <c r="BY129" s="165">
        <v>69.956284301075272</v>
      </c>
      <c r="BZ129" s="165">
        <v>63.544128924731176</v>
      </c>
      <c r="CA129" s="165">
        <v>74.577398817204298</v>
      </c>
      <c r="CB129" s="165">
        <v>58.314138924731182</v>
      </c>
      <c r="CC129" s="165">
        <v>72.662646666666674</v>
      </c>
      <c r="CD129" s="165">
        <v>66.832406344086024</v>
      </c>
      <c r="CE129" s="165">
        <v>62.547854731182795</v>
      </c>
      <c r="CF129" s="165">
        <v>67.956284301075272</v>
      </c>
      <c r="CG129" s="200"/>
      <c r="CH129" s="295"/>
      <c r="CI129" s="295"/>
      <c r="CJ129" s="295"/>
      <c r="CK129" s="295"/>
      <c r="CL129" s="295"/>
      <c r="CM129" s="295"/>
      <c r="CN129" s="177"/>
      <c r="CO129" s="171">
        <f t="shared" si="174"/>
        <v>2029</v>
      </c>
      <c r="CP129" s="173">
        <f t="shared" si="173"/>
        <v>47119</v>
      </c>
      <c r="CQ129" s="272">
        <f t="shared" si="157"/>
        <v>5.6654353541039351</v>
      </c>
      <c r="CR129" s="272">
        <f t="shared" si="158"/>
        <v>5.0521774888224966</v>
      </c>
      <c r="CS129" s="272">
        <f t="shared" si="177"/>
        <v>5.4438792212655107</v>
      </c>
      <c r="CT129" s="272">
        <f t="shared" si="177"/>
        <v>5.3785815316692505</v>
      </c>
      <c r="CU129" s="272">
        <f t="shared" si="177"/>
        <v>5.4438792212655107</v>
      </c>
      <c r="CV129" s="272">
        <f t="shared" si="159"/>
        <v>5.1562444523727251</v>
      </c>
      <c r="CW129" s="272">
        <f t="shared" si="160"/>
        <v>5.4149927178331607</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8"/>
        <v>47150</v>
      </c>
      <c r="C130" s="193">
        <f t="shared" si="175"/>
        <v>47177</v>
      </c>
      <c r="D130" s="191">
        <f t="shared" si="176"/>
        <v>47150</v>
      </c>
      <c r="E130" s="325">
        <v>78.739270000000005</v>
      </c>
      <c r="F130" s="329">
        <v>69.571529999999996</v>
      </c>
      <c r="G130" s="327">
        <v>65.787350000000004</v>
      </c>
      <c r="H130" s="328">
        <v>63.671050000000001</v>
      </c>
      <c r="I130" s="325">
        <v>68.450919999999996</v>
      </c>
      <c r="J130" s="329">
        <v>57.644649999999999</v>
      </c>
      <c r="K130" s="327">
        <v>70.637349999999998</v>
      </c>
      <c r="L130" s="328">
        <v>67.268389999999997</v>
      </c>
      <c r="M130" s="325">
        <v>70.013329999999996</v>
      </c>
      <c r="N130" s="329">
        <v>67.808539999999994</v>
      </c>
      <c r="O130" s="337">
        <f>G130+Sheet1!D124</f>
        <v>64.287350000000004</v>
      </c>
      <c r="P130" s="338">
        <f>H130+Sheet1!E124</f>
        <v>61.171050000000001</v>
      </c>
      <c r="Q130" s="325">
        <v>55.109209999999997</v>
      </c>
      <c r="R130" s="329">
        <v>51.031230000000001</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58.004469999999998</v>
      </c>
      <c r="AB130" s="328">
        <v>57.007159999999999</v>
      </c>
      <c r="AC130" s="2">
        <v>44.334789999999998</v>
      </c>
      <c r="AD130" s="73">
        <v>39.853290000000001</v>
      </c>
      <c r="AE130" s="337">
        <f>I130+Sheet1!B124</f>
        <v>71.767219999999995</v>
      </c>
      <c r="AF130" s="339">
        <f>J130+Sheet1!C124</f>
        <v>63.361449999999998</v>
      </c>
      <c r="AG130" s="330">
        <v>5.1240665944681369</v>
      </c>
      <c r="AH130" s="331">
        <v>5.359496681240997</v>
      </c>
      <c r="AI130" s="330">
        <v>4.9578806508637649</v>
      </c>
      <c r="AJ130" s="331">
        <v>5.0409736226659509</v>
      </c>
      <c r="AK130" s="340">
        <v>5.0227734098079164</v>
      </c>
      <c r="AL130" s="341">
        <v>5.1845126347396482</v>
      </c>
      <c r="AM130" s="340">
        <v>4.6729653186764972</v>
      </c>
      <c r="AN130" s="331">
        <v>4.98557830813116</v>
      </c>
      <c r="AO130" s="332">
        <v>4.888636507695276</v>
      </c>
      <c r="AP130" s="333">
        <v>5.1240665944681369</v>
      </c>
      <c r="AQ130" s="332">
        <v>4.016160303772323</v>
      </c>
      <c r="AR130" s="341">
        <v>5.3659080895580562</v>
      </c>
      <c r="AS130" s="340">
        <v>5.1330666997276042</v>
      </c>
      <c r="AT130" s="341">
        <v>5.4265754657515037</v>
      </c>
      <c r="AU130" s="340">
        <v>5.1602456842622697</v>
      </c>
      <c r="AV130" s="341">
        <v>5.1330666997276042</v>
      </c>
      <c r="AW130" s="340">
        <v>5.4412569707903176</v>
      </c>
      <c r="AX130" s="341">
        <v>5.1328240302228298</v>
      </c>
      <c r="AY130" s="340">
        <v>5.0531070979046397</v>
      </c>
      <c r="AZ130" s="341">
        <v>4.8743810076387435</v>
      </c>
      <c r="BA130" s="332">
        <v>4.5424157918528349</v>
      </c>
      <c r="BB130" s="333">
        <v>6.1211822560943689</v>
      </c>
      <c r="BC130" s="15"/>
      <c r="BD130" s="151"/>
      <c r="BE130" s="151"/>
      <c r="BF130" s="151"/>
      <c r="BG130" s="151"/>
      <c r="BH130" s="151"/>
      <c r="BI130" s="151"/>
      <c r="BJ130" s="266">
        <f t="shared" si="161"/>
        <v>4.9782514744336579</v>
      </c>
      <c r="BK130" s="266">
        <f t="shared" si="162"/>
        <v>5.2175340100296133</v>
      </c>
      <c r="BL130" s="266">
        <f t="shared" si="163"/>
        <v>5.1669323151100803</v>
      </c>
      <c r="BM130" s="266">
        <f t="shared" si="164"/>
        <v>5.4152836176485266</v>
      </c>
      <c r="BN130" s="266">
        <f t="shared" si="165"/>
        <v>5.19450035430547</v>
      </c>
      <c r="BO130" s="266"/>
      <c r="BP130" s="266">
        <f t="shared" si="166"/>
        <v>5.1149642438060949</v>
      </c>
      <c r="BQ130" s="292">
        <f t="shared" si="167"/>
        <v>4.9782514744336579</v>
      </c>
      <c r="BR130" s="292">
        <f t="shared" si="168"/>
        <v>5.147683375959045</v>
      </c>
      <c r="BS130" s="292">
        <f t="shared" si="169"/>
        <v>5.0965112245847273</v>
      </c>
      <c r="BT130" s="292">
        <f t="shared" si="170"/>
        <v>4.7147195008295668</v>
      </c>
      <c r="BU130" s="292">
        <f t="shared" si="171"/>
        <v>5.0352765114407347</v>
      </c>
      <c r="BV130" s="292">
        <f t="shared" si="172"/>
        <v>5.0862736226659511</v>
      </c>
      <c r="BW130" s="169"/>
      <c r="BX130" s="148">
        <v>74.81023857142857</v>
      </c>
      <c r="BY130" s="165">
        <v>64.880364285714293</v>
      </c>
      <c r="BZ130" s="165">
        <v>63.819661428571422</v>
      </c>
      <c r="CA130" s="165">
        <v>69.068419999999989</v>
      </c>
      <c r="CB130" s="165">
        <v>53.36150428571429</v>
      </c>
      <c r="CC130" s="165">
        <v>69.193510000000003</v>
      </c>
      <c r="CD130" s="165">
        <v>68.164747142857138</v>
      </c>
      <c r="CE130" s="165">
        <v>57.57705142857143</v>
      </c>
      <c r="CF130" s="165">
        <v>62.951792857142856</v>
      </c>
      <c r="CG130" s="200"/>
      <c r="CH130" s="295"/>
      <c r="CI130" s="295"/>
      <c r="CJ130" s="295"/>
      <c r="CK130" s="295"/>
      <c r="CL130" s="295"/>
      <c r="CM130" s="295"/>
      <c r="CN130" s="177"/>
      <c r="CO130" s="171">
        <f t="shared" si="174"/>
        <v>2029</v>
      </c>
      <c r="CP130" s="173">
        <f t="shared" si="173"/>
        <v>47150</v>
      </c>
      <c r="CQ130" s="272">
        <f t="shared" si="157"/>
        <v>5.0980348160030369</v>
      </c>
      <c r="CR130" s="272">
        <f t="shared" si="158"/>
        <v>4.7147195008295668</v>
      </c>
      <c r="CS130" s="272">
        <f t="shared" si="177"/>
        <v>5.1066501275554259</v>
      </c>
      <c r="CT130" s="272">
        <f t="shared" si="177"/>
        <v>5.0452968251216443</v>
      </c>
      <c r="CU130" s="272">
        <f t="shared" si="177"/>
        <v>5.1066501275554259</v>
      </c>
      <c r="CV130" s="272">
        <f t="shared" si="159"/>
        <v>4.8126687968816402</v>
      </c>
      <c r="CW130" s="272">
        <f t="shared" si="160"/>
        <v>5.0811519311630686</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8"/>
        <v>47178</v>
      </c>
      <c r="C131" s="193">
        <f t="shared" si="175"/>
        <v>47208</v>
      </c>
      <c r="D131" s="191">
        <f t="shared" si="176"/>
        <v>47178</v>
      </c>
      <c r="E131" s="325">
        <v>61.486280000000001</v>
      </c>
      <c r="F131" s="329">
        <v>54.699390000000001</v>
      </c>
      <c r="G131" s="327">
        <v>54.254930000000002</v>
      </c>
      <c r="H131" s="328">
        <v>60.422640000000001</v>
      </c>
      <c r="I131" s="325">
        <v>50.867629999999998</v>
      </c>
      <c r="J131" s="329">
        <v>42.910580000000003</v>
      </c>
      <c r="K131" s="327">
        <v>56.742170000000002</v>
      </c>
      <c r="L131" s="328">
        <v>59.447009999999999</v>
      </c>
      <c r="M131" s="325">
        <v>51.520389999999999</v>
      </c>
      <c r="N131" s="329">
        <v>59.076790000000003</v>
      </c>
      <c r="O131" s="337">
        <f>G131+Sheet1!D125</f>
        <v>52.754930000000002</v>
      </c>
      <c r="P131" s="338">
        <f>H131+Sheet1!E125</f>
        <v>58.922640000000001</v>
      </c>
      <c r="Q131" s="325">
        <v>43.200769999999999</v>
      </c>
      <c r="R131" s="329">
        <v>47.825830000000003</v>
      </c>
      <c r="S131" s="4">
        <v>31.978899999999999</v>
      </c>
      <c r="T131" s="5">
        <v>34.972729999999999</v>
      </c>
      <c r="U131" s="2">
        <v>33.228900000000003</v>
      </c>
      <c r="V131" s="3">
        <v>37.472729999999999</v>
      </c>
      <c r="W131" s="4">
        <v>33.099820000000001</v>
      </c>
      <c r="X131" s="5">
        <v>30.51361</v>
      </c>
      <c r="Y131" s="2">
        <v>33.478900000000003</v>
      </c>
      <c r="Z131" s="3">
        <v>39.722729999999999</v>
      </c>
      <c r="AA131" s="327">
        <v>48.136189999999999</v>
      </c>
      <c r="AB131" s="328">
        <v>53.478549999999998</v>
      </c>
      <c r="AC131" s="2">
        <v>33.728900000000003</v>
      </c>
      <c r="AD131" s="73">
        <v>36.972729999999999</v>
      </c>
      <c r="AE131" s="337">
        <f>I131+Sheet1!B125</f>
        <v>54.991979999999998</v>
      </c>
      <c r="AF131" s="339">
        <f>J131+Sheet1!C125</f>
        <v>49.409729999999996</v>
      </c>
      <c r="AG131" s="330">
        <v>5.0132759653985559</v>
      </c>
      <c r="AH131" s="331">
        <v>4.9994271367648579</v>
      </c>
      <c r="AI131" s="330">
        <v>4.7224505640909049</v>
      </c>
      <c r="AJ131" s="331">
        <v>4.7501482213582999</v>
      </c>
      <c r="AK131" s="340">
        <v>4.7317733539574247</v>
      </c>
      <c r="AL131" s="341">
        <v>4.8873472312848358</v>
      </c>
      <c r="AM131" s="340">
        <v>4.4563953411763055</v>
      </c>
      <c r="AN131" s="331">
        <v>4.819392364526788</v>
      </c>
      <c r="AO131" s="332">
        <v>4.680904078189811</v>
      </c>
      <c r="AP131" s="333">
        <v>4.7916947072593929</v>
      </c>
      <c r="AQ131" s="332">
        <v>3.8776720174353465</v>
      </c>
      <c r="AR131" s="341">
        <v>5.0620309707091575</v>
      </c>
      <c r="AS131" s="340">
        <v>4.8360201016783915</v>
      </c>
      <c r="AT131" s="341">
        <v>5.1232805287120762</v>
      </c>
      <c r="AU131" s="340">
        <v>4.8591724346034937</v>
      </c>
      <c r="AV131" s="341">
        <v>4.8382250857664957</v>
      </c>
      <c r="AW131" s="340">
        <v>5.0646034521452812</v>
      </c>
      <c r="AX131" s="341">
        <v>4.8357751034463794</v>
      </c>
      <c r="AY131" s="340">
        <v>4.762398132958884</v>
      </c>
      <c r="AZ131" s="341">
        <v>4.6836312013671311</v>
      </c>
      <c r="BA131" s="332">
        <v>4.3485321909810679</v>
      </c>
      <c r="BB131" s="333">
        <v>5.941147483856299</v>
      </c>
      <c r="BC131" s="15"/>
      <c r="BD131" s="151"/>
      <c r="BE131" s="151"/>
      <c r="BF131" s="151"/>
      <c r="BG131" s="151"/>
      <c r="BH131" s="151"/>
      <c r="BI131" s="151"/>
      <c r="BJ131" s="266">
        <f t="shared" si="161"/>
        <v>4.7671198253784031</v>
      </c>
      <c r="BK131" s="266">
        <f t="shared" si="162"/>
        <v>4.8797233715412061</v>
      </c>
      <c r="BL131" s="266">
        <f t="shared" si="163"/>
        <v>4.9477988128702748</v>
      </c>
      <c r="BM131" s="266">
        <f t="shared" si="164"/>
        <v>5.0646700140648386</v>
      </c>
      <c r="BN131" s="266">
        <f t="shared" si="165"/>
        <v>4.9148280059636802</v>
      </c>
      <c r="BO131" s="266"/>
      <c r="BP131" s="266">
        <f t="shared" si="166"/>
        <v>4.8200991912788202</v>
      </c>
      <c r="BQ131" s="292">
        <f t="shared" si="167"/>
        <v>4.7671198253784031</v>
      </c>
      <c r="BR131" s="292">
        <f t="shared" si="168"/>
        <v>4.9764639087604099</v>
      </c>
      <c r="BS131" s="292">
        <f t="shared" si="169"/>
        <v>4.8014690915111276</v>
      </c>
      <c r="BT131" s="292">
        <f t="shared" si="170"/>
        <v>4.4973452385589736</v>
      </c>
      <c r="BU131" s="292">
        <f t="shared" si="171"/>
        <v>4.7436853273623205</v>
      </c>
      <c r="BV131" s="292">
        <f t="shared" si="172"/>
        <v>4.7954482213583001</v>
      </c>
      <c r="BW131" s="169"/>
      <c r="BX131" s="148">
        <v>58.645468707940786</v>
      </c>
      <c r="BY131" s="165">
        <v>56.836569044414539</v>
      </c>
      <c r="BZ131" s="165">
        <v>47.537020915208615</v>
      </c>
      <c r="CA131" s="165">
        <v>54.683297671601615</v>
      </c>
      <c r="CB131" s="165">
        <v>45.136696864064604</v>
      </c>
      <c r="CC131" s="165">
        <v>57.874343943472404</v>
      </c>
      <c r="CD131" s="165">
        <v>52.655398909825031</v>
      </c>
      <c r="CE131" s="165">
        <v>50.372359528936741</v>
      </c>
      <c r="CF131" s="165">
        <v>55.336569044414539</v>
      </c>
      <c r="CG131" s="200"/>
      <c r="CH131" s="295"/>
      <c r="CI131" s="295"/>
      <c r="CJ131" s="295"/>
      <c r="CK131" s="295"/>
      <c r="CL131" s="295"/>
      <c r="CM131" s="295"/>
      <c r="CN131" s="177"/>
      <c r="CO131" s="171">
        <f t="shared" si="174"/>
        <v>2029</v>
      </c>
      <c r="CP131" s="173">
        <f t="shared" si="173"/>
        <v>47178</v>
      </c>
      <c r="CQ131" s="272">
        <f t="shared" si="157"/>
        <v>4.8568895873101559</v>
      </c>
      <c r="CR131" s="272">
        <f t="shared" si="158"/>
        <v>4.4973452385589736</v>
      </c>
      <c r="CS131" s="272">
        <f t="shared" si="177"/>
        <v>4.8116079944818253</v>
      </c>
      <c r="CT131" s="272">
        <f t="shared" si="177"/>
        <v>4.7537056410432301</v>
      </c>
      <c r="CU131" s="272">
        <f t="shared" si="177"/>
        <v>4.8116079944818253</v>
      </c>
      <c r="CV131" s="272">
        <f t="shared" si="159"/>
        <v>4.5913538264146361</v>
      </c>
      <c r="CW131" s="272">
        <f t="shared" si="160"/>
        <v>4.7890412428267375</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8"/>
        <v>47209</v>
      </c>
      <c r="C132" s="193">
        <f t="shared" si="175"/>
        <v>47238</v>
      </c>
      <c r="D132" s="191">
        <f t="shared" si="176"/>
        <v>47209</v>
      </c>
      <c r="E132" s="325">
        <v>38.605490000000003</v>
      </c>
      <c r="F132" s="329">
        <v>43.586579999999998</v>
      </c>
      <c r="G132" s="327">
        <v>37.960430000000002</v>
      </c>
      <c r="H132" s="328">
        <v>46.054670000000002</v>
      </c>
      <c r="I132" s="325">
        <v>30.595500000000001</v>
      </c>
      <c r="J132" s="329">
        <v>33.802799999999998</v>
      </c>
      <c r="K132" s="327">
        <v>30.661950000000001</v>
      </c>
      <c r="L132" s="328">
        <v>37.91225</v>
      </c>
      <c r="M132" s="325">
        <v>31.546130000000002</v>
      </c>
      <c r="N132" s="329">
        <v>39.280119999999997</v>
      </c>
      <c r="O132" s="337">
        <f>G132+Sheet1!D126</f>
        <v>35.960430000000002</v>
      </c>
      <c r="P132" s="338">
        <f>H132+Sheet1!E126</f>
        <v>45.054670000000002</v>
      </c>
      <c r="Q132" s="325">
        <v>36.922249999999998</v>
      </c>
      <c r="R132" s="329">
        <v>39.859569999999998</v>
      </c>
      <c r="S132" s="4">
        <v>22.760290000000001</v>
      </c>
      <c r="T132" s="5">
        <v>29.92136</v>
      </c>
      <c r="U132" s="2">
        <v>24.510290000000001</v>
      </c>
      <c r="V132" s="3">
        <v>31.67136</v>
      </c>
      <c r="W132" s="4">
        <v>20.179200000000002</v>
      </c>
      <c r="X132" s="5">
        <v>22.735959999999999</v>
      </c>
      <c r="Y132" s="2">
        <v>25.760290000000001</v>
      </c>
      <c r="Z132" s="3">
        <v>31.92136</v>
      </c>
      <c r="AA132" s="327">
        <v>39.823979999999999</v>
      </c>
      <c r="AB132" s="328">
        <v>46.200789999999998</v>
      </c>
      <c r="AC132" s="2">
        <v>25.260290000000001</v>
      </c>
      <c r="AD132" s="73">
        <v>32.42136</v>
      </c>
      <c r="AE132" s="337">
        <f>I132+Sheet1!B126</f>
        <v>31.832100000000004</v>
      </c>
      <c r="AF132" s="339">
        <f>J132+Sheet1!C126</f>
        <v>37.512799999999999</v>
      </c>
      <c r="AG132" s="330">
        <v>4.7086017354572069</v>
      </c>
      <c r="AH132" s="331">
        <v>4.597811106387625</v>
      </c>
      <c r="AI132" s="330">
        <v>4.362381019614765</v>
      </c>
      <c r="AJ132" s="331">
        <v>4.376229848248463</v>
      </c>
      <c r="AK132" s="340">
        <v>4.3577860147726604</v>
      </c>
      <c r="AL132" s="341">
        <v>4.504967805909561</v>
      </c>
      <c r="AM132" s="340">
        <v>4.3045448154725126</v>
      </c>
      <c r="AN132" s="331">
        <v>4.4316251627832539</v>
      </c>
      <c r="AO132" s="332">
        <v>4.210043904644091</v>
      </c>
      <c r="AP132" s="333">
        <v>4.362381019614765</v>
      </c>
      <c r="AQ132" s="332">
        <v>3.794579045633161</v>
      </c>
      <c r="AR132" s="341">
        <v>4.6702245538527469</v>
      </c>
      <c r="AS132" s="340">
        <v>4.4540628255163472</v>
      </c>
      <c r="AT132" s="341">
        <v>4.7317039987720868</v>
      </c>
      <c r="AU132" s="340">
        <v>4.472383700102311</v>
      </c>
      <c r="AV132" s="341">
        <v>4.4588582222200559</v>
      </c>
      <c r="AW132" s="340">
        <v>4.5510773895990662</v>
      </c>
      <c r="AX132" s="341">
        <v>4.4538169077366696</v>
      </c>
      <c r="AY132" s="340">
        <v>4.3885257372323316</v>
      </c>
      <c r="AZ132" s="341">
        <v>4.1904389657022172</v>
      </c>
      <c r="BA132" s="332">
        <v>3.9469161606038354</v>
      </c>
      <c r="BB132" s="333">
        <v>5.553380282112764</v>
      </c>
      <c r="BC132" s="15"/>
      <c r="BD132" s="151"/>
      <c r="BE132" s="151"/>
      <c r="BF132" s="151"/>
      <c r="BG132" s="151"/>
      <c r="BH132" s="151"/>
      <c r="BI132" s="151"/>
      <c r="BJ132" s="266">
        <f t="shared" si="161"/>
        <v>4.2885547541864932</v>
      </c>
      <c r="BK132" s="266">
        <f t="shared" si="162"/>
        <v>4.4433846301603461</v>
      </c>
      <c r="BL132" s="266">
        <f t="shared" si="163"/>
        <v>4.451096207793384</v>
      </c>
      <c r="BM132" s="266">
        <f t="shared" si="164"/>
        <v>4.6117941094359072</v>
      </c>
      <c r="BN132" s="266">
        <f t="shared" si="165"/>
        <v>4.4487074253940326</v>
      </c>
      <c r="BO132" s="266"/>
      <c r="BP132" s="266">
        <f t="shared" si="166"/>
        <v>4.4409869808866098</v>
      </c>
      <c r="BQ132" s="292">
        <f t="shared" si="167"/>
        <v>4.2885547541864932</v>
      </c>
      <c r="BR132" s="292">
        <f t="shared" si="168"/>
        <v>4.5769518186302633</v>
      </c>
      <c r="BS132" s="292">
        <f t="shared" si="169"/>
        <v>4.4222869570847214</v>
      </c>
      <c r="BT132" s="292">
        <f t="shared" si="170"/>
        <v>4.3449307793561305</v>
      </c>
      <c r="BU132" s="292">
        <f t="shared" si="171"/>
        <v>4.368938282230312</v>
      </c>
      <c r="BV132" s="292">
        <f t="shared" si="172"/>
        <v>4.4215298482484631</v>
      </c>
      <c r="BW132" s="169"/>
      <c r="BX132" s="148">
        <v>40.81930777777778</v>
      </c>
      <c r="BY132" s="165">
        <v>41.557870000000001</v>
      </c>
      <c r="BZ132" s="165">
        <v>32.020966666666666</v>
      </c>
      <c r="CA132" s="165">
        <v>34.98345888888889</v>
      </c>
      <c r="CB132" s="165">
        <v>38.227725555555551</v>
      </c>
      <c r="CC132" s="165">
        <v>33.884305555555557</v>
      </c>
      <c r="CD132" s="165">
        <v>34.356855555555555</v>
      </c>
      <c r="CE132" s="165">
        <v>42.658117777777775</v>
      </c>
      <c r="CF132" s="165">
        <v>40.002314444444444</v>
      </c>
      <c r="CG132" s="200"/>
      <c r="CH132" s="295"/>
      <c r="CI132" s="295"/>
      <c r="CJ132" s="295"/>
      <c r="CK132" s="295"/>
      <c r="CL132" s="295"/>
      <c r="CM132" s="295"/>
      <c r="CN132" s="177"/>
      <c r="CO132" s="171">
        <f t="shared" si="174"/>
        <v>2029</v>
      </c>
      <c r="CP132" s="173">
        <f t="shared" si="173"/>
        <v>47209</v>
      </c>
      <c r="CQ132" s="272">
        <f t="shared" si="157"/>
        <v>4.4880792375445715</v>
      </c>
      <c r="CR132" s="272">
        <f t="shared" si="158"/>
        <v>4.3449307793561305</v>
      </c>
      <c r="CS132" s="272">
        <f t="shared" si="177"/>
        <v>4.4324258600554192</v>
      </c>
      <c r="CT132" s="272">
        <f t="shared" si="177"/>
        <v>4.3789585959112216</v>
      </c>
      <c r="CU132" s="272">
        <f t="shared" si="177"/>
        <v>4.4324258600554192</v>
      </c>
      <c r="CV132" s="272">
        <f t="shared" si="159"/>
        <v>4.4361762944249845</v>
      </c>
      <c r="CW132" s="272">
        <f t="shared" si="160"/>
        <v>4.4134703578228835</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8"/>
        <v>47239</v>
      </c>
      <c r="C133" s="193">
        <f t="shared" si="175"/>
        <v>47269</v>
      </c>
      <c r="D133" s="191">
        <f t="shared" si="176"/>
        <v>47239</v>
      </c>
      <c r="E133" s="325">
        <v>31.74549</v>
      </c>
      <c r="F133" s="329">
        <v>29.363620000000001</v>
      </c>
      <c r="G133" s="327">
        <v>35.213209999999997</v>
      </c>
      <c r="H133" s="328">
        <v>44.4176</v>
      </c>
      <c r="I133" s="325">
        <v>22.006499999999999</v>
      </c>
      <c r="J133" s="329">
        <v>18.46059</v>
      </c>
      <c r="K133" s="327">
        <v>27.349910000000001</v>
      </c>
      <c r="L133" s="328">
        <v>35.943489999999997</v>
      </c>
      <c r="M133" s="325">
        <v>28.44248</v>
      </c>
      <c r="N133" s="329">
        <v>37.597700000000003</v>
      </c>
      <c r="O133" s="337">
        <f>G133+Sheet1!D127</f>
        <v>33.213209999999997</v>
      </c>
      <c r="P133" s="338">
        <f>H133+Sheet1!E127</f>
        <v>42.9176</v>
      </c>
      <c r="Q133" s="325">
        <v>39.275730000000003</v>
      </c>
      <c r="R133" s="329">
        <v>43.333550000000002</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39.555860000000003</v>
      </c>
      <c r="AB133" s="328">
        <v>47.070169999999997</v>
      </c>
      <c r="AC133" s="2">
        <v>20.772880000000001</v>
      </c>
      <c r="AD133" s="73">
        <v>31.268139999999999</v>
      </c>
      <c r="AE133" s="337">
        <f>I133+Sheet1!B127</f>
        <v>26.20335</v>
      </c>
      <c r="AF133" s="339">
        <f>J133+Sheet1!C127</f>
        <v>25.040689999999998</v>
      </c>
      <c r="AG133" s="330">
        <v>4.736299392724602</v>
      </c>
      <c r="AH133" s="331">
        <v>4.611659935021323</v>
      </c>
      <c r="AI133" s="330">
        <v>4.376229848248463</v>
      </c>
      <c r="AJ133" s="331">
        <v>4.4039275055158589</v>
      </c>
      <c r="AK133" s="340">
        <v>4.3855102777410355</v>
      </c>
      <c r="AL133" s="341">
        <v>4.531865847791634</v>
      </c>
      <c r="AM133" s="340">
        <v>4.1737121583305621</v>
      </c>
      <c r="AN133" s="331">
        <v>4.445473991416951</v>
      </c>
      <c r="AO133" s="332">
        <v>4.196195076010393</v>
      </c>
      <c r="AP133" s="333">
        <v>4.071555618307114</v>
      </c>
      <c r="AQ133" s="332">
        <v>3.8638231888016494</v>
      </c>
      <c r="AR133" s="341">
        <v>4.6962703010615607</v>
      </c>
      <c r="AS133" s="340">
        <v>4.4811570806516201</v>
      </c>
      <c r="AT133" s="341">
        <v>4.7576610603109737</v>
      </c>
      <c r="AU133" s="340">
        <v>4.4999426529819395</v>
      </c>
      <c r="AV133" s="341">
        <v>4.4860683413915732</v>
      </c>
      <c r="AW133" s="340">
        <v>4.1826752091809754</v>
      </c>
      <c r="AX133" s="341">
        <v>4.4809115176146221</v>
      </c>
      <c r="AY133" s="340">
        <v>4.4162056573657411</v>
      </c>
      <c r="AZ133" s="341">
        <v>4.1673275193686221</v>
      </c>
      <c r="BA133" s="332">
        <v>3.9746138178712305</v>
      </c>
      <c r="BB133" s="333">
        <v>5.5810779393801599</v>
      </c>
      <c r="BC133" s="15"/>
      <c r="BD133" s="151"/>
      <c r="BE133" s="151"/>
      <c r="BF133" s="151"/>
      <c r="BG133" s="151"/>
      <c r="BH133" s="151"/>
      <c r="BI133" s="151"/>
      <c r="BJ133" s="266">
        <f t="shared" si="161"/>
        <v>4.274479310916143</v>
      </c>
      <c r="BK133" s="266">
        <f t="shared" si="162"/>
        <v>4.1478003214829897</v>
      </c>
      <c r="BL133" s="266">
        <f t="shared" si="163"/>
        <v>4.4364873076440636</v>
      </c>
      <c r="BM133" s="266">
        <f t="shared" si="164"/>
        <v>4.3050072063001803</v>
      </c>
      <c r="BN133" s="266">
        <f t="shared" si="165"/>
        <v>4.2909435365858446</v>
      </c>
      <c r="BO133" s="266"/>
      <c r="BP133" s="266">
        <f t="shared" si="166"/>
        <v>4.4690693668415884</v>
      </c>
      <c r="BQ133" s="292">
        <f t="shared" si="167"/>
        <v>4.274479310916143</v>
      </c>
      <c r="BR133" s="292">
        <f t="shared" si="168"/>
        <v>4.5912201075634815</v>
      </c>
      <c r="BS133" s="292">
        <f t="shared" si="169"/>
        <v>4.4503963183017703</v>
      </c>
      <c r="BT133" s="292">
        <f t="shared" si="170"/>
        <v>4.2136122436320003</v>
      </c>
      <c r="BU133" s="292">
        <f t="shared" si="171"/>
        <v>4.3967188633818264</v>
      </c>
      <c r="BV133" s="292">
        <f t="shared" si="172"/>
        <v>4.449227505515859</v>
      </c>
      <c r="BW133" s="169"/>
      <c r="BX133" s="148">
        <v>30.695418279569896</v>
      </c>
      <c r="BY133" s="165">
        <v>39.271059354838705</v>
      </c>
      <c r="BZ133" s="165">
        <v>20.443249354838709</v>
      </c>
      <c r="CA133" s="165">
        <v>32.478652258064521</v>
      </c>
      <c r="CB133" s="165">
        <v>41.064661397849463</v>
      </c>
      <c r="CC133" s="165">
        <v>31.138477526881722</v>
      </c>
      <c r="CD133" s="165">
        <v>25.69077946236559</v>
      </c>
      <c r="CE133" s="165">
        <v>42.868620322580647</v>
      </c>
      <c r="CF133" s="165">
        <v>37.491489462365593</v>
      </c>
      <c r="CG133" s="200"/>
      <c r="CH133" s="295"/>
      <c r="CI133" s="295"/>
      <c r="CJ133" s="295"/>
      <c r="CK133" s="295"/>
      <c r="CL133" s="295"/>
      <c r="CM133" s="295"/>
      <c r="CN133" s="177"/>
      <c r="CO133" s="171">
        <f t="shared" si="174"/>
        <v>2029</v>
      </c>
      <c r="CP133" s="173">
        <f t="shared" si="173"/>
        <v>47239</v>
      </c>
      <c r="CQ133" s="272">
        <f t="shared" si="157"/>
        <v>4.5022642509970936</v>
      </c>
      <c r="CR133" s="272">
        <f t="shared" si="158"/>
        <v>4.2136122436320003</v>
      </c>
      <c r="CS133" s="272">
        <f t="shared" si="177"/>
        <v>4.460535221272468</v>
      </c>
      <c r="CT133" s="272">
        <f t="shared" si="177"/>
        <v>4.406739177062736</v>
      </c>
      <c r="CU133" s="272">
        <f t="shared" si="177"/>
        <v>4.460535221272468</v>
      </c>
      <c r="CV133" s="272">
        <f t="shared" si="159"/>
        <v>4.302477127136366</v>
      </c>
      <c r="CW133" s="272">
        <f t="shared" si="160"/>
        <v>4.4412904233787254</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8"/>
        <v>47270</v>
      </c>
      <c r="C134" s="193">
        <f t="shared" si="175"/>
        <v>47299</v>
      </c>
      <c r="D134" s="191">
        <f t="shared" si="176"/>
        <v>47270</v>
      </c>
      <c r="E134" s="325">
        <v>45.301789999999997</v>
      </c>
      <c r="F134" s="329">
        <v>39.480589999999999</v>
      </c>
      <c r="G134" s="327">
        <v>50.024099999999997</v>
      </c>
      <c r="H134" s="328">
        <v>56.162329999999997</v>
      </c>
      <c r="I134" s="325">
        <v>35.120579999999997</v>
      </c>
      <c r="J134" s="329">
        <v>28.105440000000002</v>
      </c>
      <c r="K134" s="327">
        <v>41.535440000000001</v>
      </c>
      <c r="L134" s="328">
        <v>47.809170000000002</v>
      </c>
      <c r="M134" s="325">
        <v>42.932139999999997</v>
      </c>
      <c r="N134" s="329">
        <v>49.452840000000002</v>
      </c>
      <c r="O134" s="337">
        <f>G134+Sheet1!D128</f>
        <v>49.024099999999997</v>
      </c>
      <c r="P134" s="338">
        <f>H134+Sheet1!E128</f>
        <v>53.662329999999997</v>
      </c>
      <c r="Q134" s="325">
        <v>59.229730000000004</v>
      </c>
      <c r="R134" s="329">
        <v>52.738410000000002</v>
      </c>
      <c r="S134" s="4">
        <v>36.34919</v>
      </c>
      <c r="T134" s="5">
        <v>40.655589999999997</v>
      </c>
      <c r="U134" s="2">
        <v>37.34919</v>
      </c>
      <c r="V134" s="3">
        <v>37.655589999999997</v>
      </c>
      <c r="W134" s="4">
        <v>22.507650000000002</v>
      </c>
      <c r="X134" s="5">
        <v>19.189979999999998</v>
      </c>
      <c r="Y134" s="2">
        <v>39.34919</v>
      </c>
      <c r="Z134" s="3">
        <v>39.655589999999997</v>
      </c>
      <c r="AA134" s="327">
        <v>59.043700000000001</v>
      </c>
      <c r="AB134" s="328">
        <v>55.668329999999997</v>
      </c>
      <c r="AC134" s="2">
        <v>35.84919</v>
      </c>
      <c r="AD134" s="73">
        <v>37.155589999999997</v>
      </c>
      <c r="AE134" s="337">
        <f>I134+Sheet1!B128</f>
        <v>40.259279999999997</v>
      </c>
      <c r="AF134" s="339">
        <f>J134+Sheet1!C128</f>
        <v>35.773589999999999</v>
      </c>
      <c r="AG134" s="330">
        <v>4.7916947072593929</v>
      </c>
      <c r="AH134" s="331">
        <v>4.736299392724602</v>
      </c>
      <c r="AI134" s="330">
        <v>4.445473991416951</v>
      </c>
      <c r="AJ134" s="331">
        <v>4.4731716486843469</v>
      </c>
      <c r="AK134" s="340">
        <v>4.4547493833693554</v>
      </c>
      <c r="AL134" s="341">
        <v>4.6018818756850939</v>
      </c>
      <c r="AM134" s="340">
        <v>4.3227231486119093</v>
      </c>
      <c r="AN134" s="331">
        <v>4.4731716486843469</v>
      </c>
      <c r="AO134" s="332">
        <v>4.223892733277788</v>
      </c>
      <c r="AP134" s="333">
        <v>4.210043904644091</v>
      </c>
      <c r="AQ134" s="332">
        <v>4.002311475138626</v>
      </c>
      <c r="AR134" s="341">
        <v>4.7670681880095254</v>
      </c>
      <c r="AS134" s="340">
        <v>4.5510364234157148</v>
      </c>
      <c r="AT134" s="341">
        <v>4.8284757390594999</v>
      </c>
      <c r="AU134" s="340">
        <v>4.5701955793433067</v>
      </c>
      <c r="AV134" s="341">
        <v>4.5557033972955132</v>
      </c>
      <c r="AW134" s="340">
        <v>4.3404085233143022</v>
      </c>
      <c r="AX134" s="341">
        <v>4.5507907932115144</v>
      </c>
      <c r="AY134" s="340">
        <v>4.4854531588943427</v>
      </c>
      <c r="AZ134" s="341">
        <v>4.1684673803743735</v>
      </c>
      <c r="BA134" s="332">
        <v>4.0577067896734169</v>
      </c>
      <c r="BB134" s="333">
        <v>5.608775596647555</v>
      </c>
      <c r="BC134" s="15"/>
      <c r="BD134" s="151"/>
      <c r="BE134" s="151"/>
      <c r="BF134" s="151"/>
      <c r="BG134" s="151"/>
      <c r="BH134" s="151"/>
      <c r="BI134" s="151"/>
      <c r="BJ134" s="266">
        <f t="shared" si="161"/>
        <v>4.3026301974568435</v>
      </c>
      <c r="BK134" s="266">
        <f t="shared" si="162"/>
        <v>4.2885547541864932</v>
      </c>
      <c r="BL134" s="266">
        <f t="shared" si="163"/>
        <v>4.4657051079427044</v>
      </c>
      <c r="BM134" s="266">
        <f t="shared" si="164"/>
        <v>4.451096207793384</v>
      </c>
      <c r="BN134" s="266">
        <f t="shared" si="165"/>
        <v>4.3769965668448565</v>
      </c>
      <c r="BO134" s="266"/>
      <c r="BP134" s="266">
        <f t="shared" si="166"/>
        <v>4.5392753317290344</v>
      </c>
      <c r="BQ134" s="292">
        <f t="shared" si="167"/>
        <v>4.3026301974568435</v>
      </c>
      <c r="BR134" s="292">
        <f t="shared" si="168"/>
        <v>4.6197566854299215</v>
      </c>
      <c r="BS134" s="292">
        <f t="shared" si="169"/>
        <v>4.5205971756761185</v>
      </c>
      <c r="BT134" s="292">
        <f t="shared" si="170"/>
        <v>4.3631766221137296</v>
      </c>
      <c r="BU134" s="292">
        <f t="shared" si="171"/>
        <v>4.4660986191199665</v>
      </c>
      <c r="BV134" s="292">
        <f t="shared" si="172"/>
        <v>4.518471648684347</v>
      </c>
      <c r="BW134" s="169"/>
      <c r="BX134" s="148">
        <v>42.84395</v>
      </c>
      <c r="BY134" s="165">
        <v>52.615797111111107</v>
      </c>
      <c r="BZ134" s="165">
        <v>32.158632000000004</v>
      </c>
      <c r="CA134" s="165">
        <v>45.68532444444444</v>
      </c>
      <c r="CB134" s="165">
        <v>56.488950444444448</v>
      </c>
      <c r="CC134" s="165">
        <v>44.184348222222219</v>
      </c>
      <c r="CD134" s="165">
        <v>38.365321999999999</v>
      </c>
      <c r="CE134" s="165">
        <v>57.618543777777774</v>
      </c>
      <c r="CF134" s="165">
        <v>50.982463777777774</v>
      </c>
      <c r="CG134" s="200"/>
      <c r="CH134" s="295"/>
      <c r="CI134" s="295"/>
      <c r="CJ134" s="295"/>
      <c r="CK134" s="295"/>
      <c r="CL134" s="295"/>
      <c r="CM134" s="295"/>
      <c r="CN134" s="177"/>
      <c r="CO134" s="171">
        <f t="shared" si="174"/>
        <v>2029</v>
      </c>
      <c r="CP134" s="173">
        <f t="shared" si="173"/>
        <v>47270</v>
      </c>
      <c r="CQ134" s="272">
        <f t="shared" si="157"/>
        <v>4.5731893182597059</v>
      </c>
      <c r="CR134" s="272">
        <f t="shared" si="158"/>
        <v>4.3631766221137296</v>
      </c>
      <c r="CS134" s="272">
        <f t="shared" si="177"/>
        <v>4.5307360786468172</v>
      </c>
      <c r="CT134" s="272">
        <f t="shared" si="177"/>
        <v>4.4761189328008761</v>
      </c>
      <c r="CU134" s="272">
        <f t="shared" si="177"/>
        <v>4.5307360786468172</v>
      </c>
      <c r="CV134" s="272">
        <f t="shared" si="159"/>
        <v>4.454752910206742</v>
      </c>
      <c r="CW134" s="272">
        <f t="shared" si="160"/>
        <v>4.5108405872683273</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8"/>
        <v>47300</v>
      </c>
      <c r="C135" s="193">
        <f t="shared" si="175"/>
        <v>47330</v>
      </c>
      <c r="D135" s="191">
        <f t="shared" si="176"/>
        <v>47300</v>
      </c>
      <c r="E135" s="325">
        <v>143.74420000000001</v>
      </c>
      <c r="F135" s="329">
        <v>53.831600000000002</v>
      </c>
      <c r="G135" s="327">
        <v>163.75149999999999</v>
      </c>
      <c r="H135" s="328">
        <v>68.320189999999997</v>
      </c>
      <c r="I135" s="325">
        <v>130.83449999999999</v>
      </c>
      <c r="J135" s="329">
        <v>42.086280000000002</v>
      </c>
      <c r="K135" s="327">
        <v>144.2336</v>
      </c>
      <c r="L135" s="328">
        <v>59.293930000000003</v>
      </c>
      <c r="M135" s="325">
        <v>157.57900000000001</v>
      </c>
      <c r="N135" s="329">
        <v>61.16478</v>
      </c>
      <c r="O135" s="337">
        <f>G135+Sheet1!D129</f>
        <v>168.25149999999999</v>
      </c>
      <c r="P135" s="338">
        <f>H135+Sheet1!E129</f>
        <v>69.320189999999997</v>
      </c>
      <c r="Q135" s="325">
        <v>170.02289999999999</v>
      </c>
      <c r="R135" s="329">
        <v>65.977710000000002</v>
      </c>
      <c r="S135" s="4">
        <v>151.8553</v>
      </c>
      <c r="T135" s="5">
        <v>55.943040000000003</v>
      </c>
      <c r="U135" s="2">
        <v>154.3553</v>
      </c>
      <c r="V135" s="3">
        <v>55.943040000000003</v>
      </c>
      <c r="W135" s="4">
        <v>120.43559999999999</v>
      </c>
      <c r="X135" s="5">
        <v>31.962869999999999</v>
      </c>
      <c r="Y135" s="2">
        <v>152.8553</v>
      </c>
      <c r="Z135" s="3">
        <v>55.943040000000003</v>
      </c>
      <c r="AA135" s="327">
        <v>170.50880000000001</v>
      </c>
      <c r="AB135" s="328">
        <v>67.761579999999995</v>
      </c>
      <c r="AC135" s="2">
        <v>150.8553</v>
      </c>
      <c r="AD135" s="73">
        <v>54.443040000000003</v>
      </c>
      <c r="AE135" s="337">
        <f>I135+Sheet1!B129</f>
        <v>134.85339999999999</v>
      </c>
      <c r="AF135" s="339">
        <f>J135+Sheet1!C129</f>
        <v>49.586129999999997</v>
      </c>
      <c r="AG135" s="330">
        <v>4.9578806508637649</v>
      </c>
      <c r="AH135" s="331">
        <v>5.054822451299648</v>
      </c>
      <c r="AI135" s="330">
        <v>4.7086017354572069</v>
      </c>
      <c r="AJ135" s="331">
        <v>4.7639970499919979</v>
      </c>
      <c r="AK135" s="340">
        <v>4.7456993197339239</v>
      </c>
      <c r="AL135" s="341">
        <v>4.8958626927185129</v>
      </c>
      <c r="AM135" s="340">
        <v>4.5169776915080062</v>
      </c>
      <c r="AN135" s="331">
        <v>4.611659935021323</v>
      </c>
      <c r="AO135" s="332">
        <v>4.376229848248463</v>
      </c>
      <c r="AP135" s="333">
        <v>4.251590390545184</v>
      </c>
      <c r="AQ135" s="332">
        <v>4.0577067896734169</v>
      </c>
      <c r="AR135" s="341">
        <v>5.0645677656979498</v>
      </c>
      <c r="AS135" s="340">
        <v>4.8451169874694573</v>
      </c>
      <c r="AT135" s="341">
        <v>5.1255601998915292</v>
      </c>
      <c r="AU135" s="340">
        <v>4.8660983848320472</v>
      </c>
      <c r="AV135" s="341">
        <v>4.8485325637842971</v>
      </c>
      <c r="AW135" s="340">
        <v>4.3670582882601918</v>
      </c>
      <c r="AX135" s="341">
        <v>4.8448730177326818</v>
      </c>
      <c r="AY135" s="340">
        <v>4.7761955368307136</v>
      </c>
      <c r="AZ135" s="341">
        <v>4.3092374606446793</v>
      </c>
      <c r="BA135" s="332">
        <v>4.1546485901093</v>
      </c>
      <c r="BB135" s="333">
        <v>5.7472638829845328</v>
      </c>
      <c r="BC135" s="15"/>
      <c r="BD135" s="151"/>
      <c r="BE135" s="151"/>
      <c r="BF135" s="151"/>
      <c r="BG135" s="151"/>
      <c r="BH135" s="151"/>
      <c r="BI135" s="151"/>
      <c r="BJ135" s="266">
        <f t="shared" si="161"/>
        <v>4.4574600734306973</v>
      </c>
      <c r="BK135" s="266">
        <f t="shared" si="162"/>
        <v>4.330781083997544</v>
      </c>
      <c r="BL135" s="266">
        <f t="shared" si="163"/>
        <v>4.6264030095852284</v>
      </c>
      <c r="BM135" s="266">
        <f t="shared" si="164"/>
        <v>4.4949229082413451</v>
      </c>
      <c r="BN135" s="266">
        <f t="shared" si="165"/>
        <v>4.4773917688137042</v>
      </c>
      <c r="BO135" s="266"/>
      <c r="BP135" s="266">
        <f t="shared" si="166"/>
        <v>4.8341403842563091</v>
      </c>
      <c r="BQ135" s="292">
        <f t="shared" si="167"/>
        <v>4.4574600734306973</v>
      </c>
      <c r="BR135" s="292">
        <f t="shared" si="168"/>
        <v>4.7624395747621167</v>
      </c>
      <c r="BS135" s="292">
        <f t="shared" si="169"/>
        <v>4.8155884930892467</v>
      </c>
      <c r="BT135" s="292">
        <f t="shared" si="170"/>
        <v>4.558152576039352</v>
      </c>
      <c r="BU135" s="292">
        <f t="shared" si="171"/>
        <v>4.7576395819013335</v>
      </c>
      <c r="BV135" s="292">
        <f t="shared" si="172"/>
        <v>4.809297049991998</v>
      </c>
      <c r="BW135" s="169"/>
      <c r="BX135" s="148">
        <v>102.17170752688172</v>
      </c>
      <c r="BY135" s="165">
        <v>119.62734591397849</v>
      </c>
      <c r="BZ135" s="165">
        <v>89.800376774193552</v>
      </c>
      <c r="CA135" s="165">
        <v>113.00038215053765</v>
      </c>
      <c r="CB135" s="165">
        <v>121.9159841935484</v>
      </c>
      <c r="CC135" s="165">
        <v>104.96041924731183</v>
      </c>
      <c r="CD135" s="165">
        <v>95.428748279569888</v>
      </c>
      <c r="CE135" s="165">
        <v>123.00202086021505</v>
      </c>
      <c r="CF135" s="165">
        <v>122.50906634408601</v>
      </c>
      <c r="CG135" s="200"/>
      <c r="CH135" s="295"/>
      <c r="CI135" s="295"/>
      <c r="CJ135" s="295"/>
      <c r="CK135" s="295"/>
      <c r="CL135" s="295"/>
      <c r="CM135" s="295"/>
      <c r="CN135" s="177"/>
      <c r="CO135" s="171">
        <f t="shared" si="174"/>
        <v>2029</v>
      </c>
      <c r="CP135" s="173">
        <f t="shared" si="173"/>
        <v>47300</v>
      </c>
      <c r="CQ135" s="272">
        <f t="shared" si="157"/>
        <v>4.8427045738576329</v>
      </c>
      <c r="CR135" s="272">
        <f t="shared" si="158"/>
        <v>4.558152576039352</v>
      </c>
      <c r="CS135" s="272">
        <f t="shared" si="177"/>
        <v>4.8257273960599454</v>
      </c>
      <c r="CT135" s="272">
        <f t="shared" si="177"/>
        <v>4.7676598955822431</v>
      </c>
      <c r="CU135" s="272">
        <f t="shared" si="177"/>
        <v>4.8257273960599454</v>
      </c>
      <c r="CV135" s="272">
        <f t="shared" si="159"/>
        <v>4.6532635205894444</v>
      </c>
      <c r="CW135" s="272">
        <f t="shared" si="160"/>
        <v>4.8029512756046584</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8"/>
        <v>47331</v>
      </c>
      <c r="C136" s="193">
        <f t="shared" si="175"/>
        <v>47361</v>
      </c>
      <c r="D136" s="191">
        <f t="shared" si="176"/>
        <v>47331</v>
      </c>
      <c r="E136" s="325">
        <v>232.53919999999999</v>
      </c>
      <c r="F136" s="329">
        <v>73.924400000000006</v>
      </c>
      <c r="G136" s="327">
        <v>235.68709999999999</v>
      </c>
      <c r="H136" s="328">
        <v>84.979759999999999</v>
      </c>
      <c r="I136" s="325">
        <v>217.0205</v>
      </c>
      <c r="J136" s="329">
        <v>61.50132</v>
      </c>
      <c r="K136" s="327">
        <v>225.18350000000001</v>
      </c>
      <c r="L136" s="328">
        <v>74.970830000000007</v>
      </c>
      <c r="M136" s="325">
        <v>235.55940000000001</v>
      </c>
      <c r="N136" s="329">
        <v>78.286230000000003</v>
      </c>
      <c r="O136" s="337">
        <f>G136+Sheet1!D130</f>
        <v>239.68709999999999</v>
      </c>
      <c r="P136" s="338">
        <f>H136+Sheet1!E130</f>
        <v>85.479759999999999</v>
      </c>
      <c r="Q136" s="325">
        <v>232.52799999999999</v>
      </c>
      <c r="R136" s="329">
        <v>80.082849999999993</v>
      </c>
      <c r="S136" s="4">
        <v>217.0299</v>
      </c>
      <c r="T136" s="5">
        <v>66.788550000000001</v>
      </c>
      <c r="U136" s="2">
        <v>219.0299</v>
      </c>
      <c r="V136" s="3">
        <v>67.288550000000001</v>
      </c>
      <c r="W136" s="4">
        <v>199.4443</v>
      </c>
      <c r="X136" s="5">
        <v>47.770580000000002</v>
      </c>
      <c r="Y136" s="2">
        <v>217.0299</v>
      </c>
      <c r="Z136" s="3">
        <v>67.788550000000001</v>
      </c>
      <c r="AA136" s="327">
        <v>232.56379999999999</v>
      </c>
      <c r="AB136" s="328">
        <v>81.451250000000002</v>
      </c>
      <c r="AC136" s="2">
        <v>216.0299</v>
      </c>
      <c r="AD136" s="73">
        <v>66.288550000000001</v>
      </c>
      <c r="AE136" s="337">
        <f>I136+Sheet1!B130</f>
        <v>219.88945000000001</v>
      </c>
      <c r="AF136" s="339">
        <f>J136+Sheet1!C130</f>
        <v>68.124669999999995</v>
      </c>
      <c r="AG136" s="330">
        <v>5.054822451299648</v>
      </c>
      <c r="AH136" s="331">
        <v>5.262554880805113</v>
      </c>
      <c r="AI136" s="330">
        <v>4.8747876790615789</v>
      </c>
      <c r="AJ136" s="331">
        <v>4.8747876790615789</v>
      </c>
      <c r="AK136" s="340">
        <v>4.8565177304855291</v>
      </c>
      <c r="AL136" s="341">
        <v>5.0068185074378313</v>
      </c>
      <c r="AM136" s="340">
        <v>4.6250983818555662</v>
      </c>
      <c r="AN136" s="331">
        <v>4.7086017354572069</v>
      </c>
      <c r="AO136" s="332">
        <v>4.5008693059517419</v>
      </c>
      <c r="AP136" s="333">
        <v>4.306985705079974</v>
      </c>
      <c r="AQ136" s="332">
        <v>4.0992532755745099</v>
      </c>
      <c r="AR136" s="341">
        <v>5.1755110326233567</v>
      </c>
      <c r="AS136" s="340">
        <v>4.9560280503964131</v>
      </c>
      <c r="AT136" s="341">
        <v>5.2364108612101887</v>
      </c>
      <c r="AU136" s="340">
        <v>4.9772211907446309</v>
      </c>
      <c r="AV136" s="341">
        <v>4.9594384407972756</v>
      </c>
      <c r="AW136" s="340">
        <v>4.3966022249977721</v>
      </c>
      <c r="AX136" s="341">
        <v>4.9557844510820663</v>
      </c>
      <c r="AY136" s="340">
        <v>4.8869676447789452</v>
      </c>
      <c r="AZ136" s="341">
        <v>4.4376487094652965</v>
      </c>
      <c r="BA136" s="332">
        <v>4.251590390545184</v>
      </c>
      <c r="BB136" s="333">
        <v>5.844205683420415</v>
      </c>
      <c r="BC136" s="15"/>
      <c r="BD136" s="151"/>
      <c r="BE136" s="151"/>
      <c r="BF136" s="151"/>
      <c r="BG136" s="151"/>
      <c r="BH136" s="151"/>
      <c r="BI136" s="151"/>
      <c r="BJ136" s="266">
        <f t="shared" si="161"/>
        <v>4.5841390628638496</v>
      </c>
      <c r="BK136" s="266">
        <f t="shared" si="162"/>
        <v>4.3870828570789451</v>
      </c>
      <c r="BL136" s="266">
        <f t="shared" si="163"/>
        <v>4.7578831109291109</v>
      </c>
      <c r="BM136" s="266">
        <f t="shared" si="164"/>
        <v>4.5533585088386266</v>
      </c>
      <c r="BN136" s="266">
        <f t="shared" si="165"/>
        <v>4.5706158849276335</v>
      </c>
      <c r="BO136" s="266"/>
      <c r="BP136" s="266">
        <f t="shared" si="166"/>
        <v>4.9464699280762234</v>
      </c>
      <c r="BQ136" s="292">
        <f t="shared" si="167"/>
        <v>4.5841390628638496</v>
      </c>
      <c r="BR136" s="292">
        <f t="shared" si="168"/>
        <v>4.8623175972946537</v>
      </c>
      <c r="BS136" s="292">
        <f t="shared" si="169"/>
        <v>4.927946204487001</v>
      </c>
      <c r="BT136" s="292">
        <f t="shared" si="170"/>
        <v>4.6666747986104244</v>
      </c>
      <c r="BU136" s="292">
        <f t="shared" si="171"/>
        <v>4.868683105636431</v>
      </c>
      <c r="BV136" s="292">
        <f t="shared" si="172"/>
        <v>4.9200876790615791</v>
      </c>
      <c r="BW136" s="169"/>
      <c r="BX136" s="148">
        <v>166.02331612903225</v>
      </c>
      <c r="BY136" s="165">
        <v>172.48724774193548</v>
      </c>
      <c r="BZ136" s="165">
        <v>151.80277935483872</v>
      </c>
      <c r="CA136" s="165">
        <v>169.60613516129033</v>
      </c>
      <c r="CB136" s="165">
        <v>168.59938870967741</v>
      </c>
      <c r="CC136" s="165">
        <v>162.19109</v>
      </c>
      <c r="CD136" s="165">
        <v>156.24615516129032</v>
      </c>
      <c r="CE136" s="165">
        <v>169.19402096774195</v>
      </c>
      <c r="CF136" s="165">
        <v>175.0195058064516</v>
      </c>
      <c r="CG136" s="200"/>
      <c r="CH136" s="295"/>
      <c r="CI136" s="295"/>
      <c r="CJ136" s="295"/>
      <c r="CK136" s="295"/>
      <c r="CL136" s="295"/>
      <c r="CM136" s="295"/>
      <c r="CN136" s="177"/>
      <c r="CO136" s="171">
        <f t="shared" si="174"/>
        <v>2029</v>
      </c>
      <c r="CP136" s="173">
        <f t="shared" si="173"/>
        <v>47331</v>
      </c>
      <c r="CQ136" s="272">
        <f t="shared" si="157"/>
        <v>5.0129247352879025</v>
      </c>
      <c r="CR136" s="272">
        <f t="shared" si="158"/>
        <v>4.6666747986104244</v>
      </c>
      <c r="CS136" s="272">
        <f t="shared" si="177"/>
        <v>4.9380851074576997</v>
      </c>
      <c r="CT136" s="272">
        <f t="shared" si="177"/>
        <v>4.8787034193173406</v>
      </c>
      <c r="CU136" s="272">
        <f t="shared" si="177"/>
        <v>4.9380851074576997</v>
      </c>
      <c r="CV136" s="272">
        <f t="shared" si="159"/>
        <v>4.7637531076843187</v>
      </c>
      <c r="CW136" s="272">
        <f t="shared" si="160"/>
        <v>4.9142315378280221</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8"/>
        <v>47362</v>
      </c>
      <c r="C137" s="193">
        <f t="shared" si="175"/>
        <v>47391</v>
      </c>
      <c r="D137" s="191">
        <f t="shared" si="176"/>
        <v>47362</v>
      </c>
      <c r="E137" s="325">
        <v>82.152649999999994</v>
      </c>
      <c r="F137" s="329">
        <v>58.677750000000003</v>
      </c>
      <c r="G137" s="327">
        <v>89.832049999999995</v>
      </c>
      <c r="H137" s="328">
        <v>70.749160000000003</v>
      </c>
      <c r="I137" s="325">
        <v>68.914779999999993</v>
      </c>
      <c r="J137" s="329">
        <v>46.141829999999999</v>
      </c>
      <c r="K137" s="327">
        <v>90.231160000000003</v>
      </c>
      <c r="L137" s="328">
        <v>69.670879999999997</v>
      </c>
      <c r="M137" s="325">
        <v>87.744770000000003</v>
      </c>
      <c r="N137" s="329">
        <v>69.329220000000007</v>
      </c>
      <c r="O137" s="337">
        <f>G137+Sheet1!D131</f>
        <v>91.832049999999995</v>
      </c>
      <c r="P137" s="338">
        <f>H137+Sheet1!E131</f>
        <v>68.749160000000003</v>
      </c>
      <c r="Q137" s="325">
        <v>76.164540000000002</v>
      </c>
      <c r="R137" s="329">
        <v>57.070689999999999</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78.937029999999993</v>
      </c>
      <c r="AB137" s="328">
        <v>61.308010000000003</v>
      </c>
      <c r="AC137" s="2">
        <v>66.912620000000004</v>
      </c>
      <c r="AD137" s="73">
        <v>46.155290000000001</v>
      </c>
      <c r="AE137" s="337">
        <f>I137+Sheet1!B131</f>
        <v>72.489229999999992</v>
      </c>
      <c r="AF137" s="339">
        <f>J137+Sheet1!C131</f>
        <v>52.368479999999998</v>
      </c>
      <c r="AG137" s="330">
        <v>4.98557830813116</v>
      </c>
      <c r="AH137" s="331">
        <v>5.2487060521714159</v>
      </c>
      <c r="AI137" s="330">
        <v>4.860938850427881</v>
      </c>
      <c r="AJ137" s="331">
        <v>4.8470900217941839</v>
      </c>
      <c r="AK137" s="340">
        <v>4.8288610258491138</v>
      </c>
      <c r="AL137" s="341">
        <v>4.9782172659590564</v>
      </c>
      <c r="AM137" s="340">
        <v>4.6192275724808054</v>
      </c>
      <c r="AN137" s="331">
        <v>4.8470900217941839</v>
      </c>
      <c r="AO137" s="332">
        <v>4.5839622777539279</v>
      </c>
      <c r="AP137" s="333">
        <v>4.196195076010393</v>
      </c>
      <c r="AQ137" s="332">
        <v>3.905369674702742</v>
      </c>
      <c r="AR137" s="341">
        <v>5.1459240286537016</v>
      </c>
      <c r="AS137" s="340">
        <v>4.9276621838713943</v>
      </c>
      <c r="AT137" s="341">
        <v>5.2066873484706031</v>
      </c>
      <c r="AU137" s="340">
        <v>4.9484432392487747</v>
      </c>
      <c r="AV137" s="341">
        <v>4.9311864564207735</v>
      </c>
      <c r="AW137" s="340">
        <v>4.2687447437769208</v>
      </c>
      <c r="AX137" s="341">
        <v>4.9274191305921269</v>
      </c>
      <c r="AY137" s="340">
        <v>4.8592426857575637</v>
      </c>
      <c r="AZ137" s="341">
        <v>4.5454609022230876</v>
      </c>
      <c r="BA137" s="332">
        <v>4.2654392191788819</v>
      </c>
      <c r="BB137" s="333">
        <v>5.9826939697573929</v>
      </c>
      <c r="BC137" s="15"/>
      <c r="BD137" s="151"/>
      <c r="BE137" s="151"/>
      <c r="BF137" s="151"/>
      <c r="BG137" s="151"/>
      <c r="BH137" s="151"/>
      <c r="BI137" s="151"/>
      <c r="BJ137" s="266">
        <f t="shared" si="161"/>
        <v>4.6685917224859512</v>
      </c>
      <c r="BK137" s="266">
        <f t="shared" si="162"/>
        <v>4.274479310916143</v>
      </c>
      <c r="BL137" s="266">
        <f t="shared" si="163"/>
        <v>4.8455365118250331</v>
      </c>
      <c r="BM137" s="266">
        <f t="shared" si="164"/>
        <v>4.4364873076440636</v>
      </c>
      <c r="BN137" s="266">
        <f t="shared" si="165"/>
        <v>4.5562737132177977</v>
      </c>
      <c r="BO137" s="266"/>
      <c r="BP137" s="266">
        <f t="shared" si="166"/>
        <v>4.9183875421212448</v>
      </c>
      <c r="BQ137" s="292">
        <f t="shared" si="167"/>
        <v>4.6685917224859512</v>
      </c>
      <c r="BR137" s="292">
        <f t="shared" si="168"/>
        <v>5.0050004866268498</v>
      </c>
      <c r="BS137" s="292">
        <f t="shared" si="169"/>
        <v>4.899905340007213</v>
      </c>
      <c r="BT137" s="292">
        <f t="shared" si="170"/>
        <v>4.6607821865711188</v>
      </c>
      <c r="BU137" s="292">
        <f t="shared" si="171"/>
        <v>4.840970220052716</v>
      </c>
      <c r="BV137" s="292">
        <f t="shared" si="172"/>
        <v>4.892390021794184</v>
      </c>
      <c r="BW137" s="169"/>
      <c r="BX137" s="148">
        <v>71.197696666666673</v>
      </c>
      <c r="BY137" s="165">
        <v>80.926701333333327</v>
      </c>
      <c r="BZ137" s="165">
        <v>58.28740333333333</v>
      </c>
      <c r="CA137" s="165">
        <v>79.150846666666681</v>
      </c>
      <c r="CB137" s="165">
        <v>67.254076666666663</v>
      </c>
      <c r="CC137" s="165">
        <v>80.636362666666656</v>
      </c>
      <c r="CD137" s="165">
        <v>63.099546666666669</v>
      </c>
      <c r="CE137" s="165">
        <v>70.710154000000003</v>
      </c>
      <c r="CF137" s="165">
        <v>81.060034666666667</v>
      </c>
      <c r="CG137" s="200"/>
      <c r="CH137" s="295"/>
      <c r="CI137" s="295"/>
      <c r="CJ137" s="295"/>
      <c r="CK137" s="295"/>
      <c r="CL137" s="295"/>
      <c r="CM137" s="295"/>
      <c r="CN137" s="177"/>
      <c r="CO137" s="171">
        <f t="shared" si="174"/>
        <v>2029</v>
      </c>
      <c r="CP137" s="173">
        <f t="shared" si="173"/>
        <v>47362</v>
      </c>
      <c r="CQ137" s="272">
        <f t="shared" si="157"/>
        <v>4.9987397218353795</v>
      </c>
      <c r="CR137" s="272">
        <f t="shared" si="158"/>
        <v>4.6607821865711188</v>
      </c>
      <c r="CS137" s="272">
        <f t="shared" si="177"/>
        <v>4.9100442429779108</v>
      </c>
      <c r="CT137" s="272">
        <f t="shared" si="177"/>
        <v>4.8509905337336257</v>
      </c>
      <c r="CU137" s="272">
        <f t="shared" si="177"/>
        <v>4.9100442429779108</v>
      </c>
      <c r="CV137" s="272">
        <f t="shared" si="159"/>
        <v>4.7577536703736163</v>
      </c>
      <c r="CW137" s="272">
        <f t="shared" si="160"/>
        <v>4.8864114722721812</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8"/>
        <v>47392</v>
      </c>
      <c r="C138" s="193">
        <f t="shared" si="175"/>
        <v>47422</v>
      </c>
      <c r="D138" s="191">
        <f t="shared" si="176"/>
        <v>47392</v>
      </c>
      <c r="E138" s="325">
        <v>78.03049</v>
      </c>
      <c r="F138" s="329">
        <v>62.573009999999996</v>
      </c>
      <c r="G138" s="327">
        <v>67.557239999999993</v>
      </c>
      <c r="H138" s="328">
        <v>62.559939999999997</v>
      </c>
      <c r="I138" s="325">
        <v>65.640630000000002</v>
      </c>
      <c r="J138" s="329">
        <v>50.196190000000001</v>
      </c>
      <c r="K138" s="327">
        <v>76.915660000000003</v>
      </c>
      <c r="L138" s="328">
        <v>69.431719999999999</v>
      </c>
      <c r="M138" s="325">
        <v>77.802070000000001</v>
      </c>
      <c r="N138" s="329">
        <v>70.057980000000001</v>
      </c>
      <c r="O138" s="337">
        <f>G138+Sheet1!D132</f>
        <v>65.807239999999993</v>
      </c>
      <c r="P138" s="338">
        <f>H138+Sheet1!E132</f>
        <v>60.559939999999997</v>
      </c>
      <c r="Q138" s="325">
        <v>55.264069999999997</v>
      </c>
      <c r="R138" s="329">
        <v>50.528309999999998</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57.959870000000002</v>
      </c>
      <c r="AB138" s="328">
        <v>54.889209999999999</v>
      </c>
      <c r="AC138" s="2">
        <v>46.599119999999999</v>
      </c>
      <c r="AD138" s="73">
        <v>39.207270000000001</v>
      </c>
      <c r="AE138" s="337">
        <f>I138+Sheet1!B132</f>
        <v>70.853530000000006</v>
      </c>
      <c r="AF138" s="339">
        <f>J138+Sheet1!C132</f>
        <v>53.784289999999999</v>
      </c>
      <c r="AG138" s="330">
        <v>5.0409736226659509</v>
      </c>
      <c r="AH138" s="331">
        <v>5.1240665944681369</v>
      </c>
      <c r="AI138" s="330">
        <v>4.7778458786256959</v>
      </c>
      <c r="AJ138" s="331">
        <v>4.819392364526788</v>
      </c>
      <c r="AK138" s="340">
        <v>4.8010765000590032</v>
      </c>
      <c r="AL138" s="341">
        <v>4.9496792137743011</v>
      </c>
      <c r="AM138" s="340">
        <v>4.6850760250963628</v>
      </c>
      <c r="AN138" s="331">
        <v>4.8470900217941839</v>
      </c>
      <c r="AO138" s="332">
        <v>4.6255087636550209</v>
      </c>
      <c r="AP138" s="333">
        <v>4.7501482213582999</v>
      </c>
      <c r="AQ138" s="332">
        <v>3.8915208460690445</v>
      </c>
      <c r="AR138" s="341">
        <v>5.1163535804311477</v>
      </c>
      <c r="AS138" s="340">
        <v>4.8988832163169755</v>
      </c>
      <c r="AT138" s="341">
        <v>5.1774064619904321</v>
      </c>
      <c r="AU138" s="340">
        <v>4.9190306672315405</v>
      </c>
      <c r="AV138" s="341">
        <v>4.9029127064998894</v>
      </c>
      <c r="AW138" s="340">
        <v>4.9449170890126757</v>
      </c>
      <c r="AX138" s="341">
        <v>4.8986390047907387</v>
      </c>
      <c r="AY138" s="340">
        <v>4.8316029408386445</v>
      </c>
      <c r="AZ138" s="341">
        <v>4.6009451543076683</v>
      </c>
      <c r="BA138" s="332">
        <v>4.293136876446277</v>
      </c>
      <c r="BB138" s="333">
        <v>5.9826939697573929</v>
      </c>
      <c r="BC138" s="15"/>
      <c r="BD138" s="151"/>
      <c r="BE138" s="151"/>
      <c r="BF138" s="151"/>
      <c r="BG138" s="151"/>
      <c r="BH138" s="151"/>
      <c r="BI138" s="151"/>
      <c r="BJ138" s="266">
        <f t="shared" si="161"/>
        <v>4.7108180522970029</v>
      </c>
      <c r="BK138" s="266">
        <f t="shared" si="162"/>
        <v>4.8374970417301553</v>
      </c>
      <c r="BL138" s="266">
        <f t="shared" si="163"/>
        <v>4.8893632122729951</v>
      </c>
      <c r="BM138" s="266">
        <f t="shared" si="164"/>
        <v>5.0208433136168775</v>
      </c>
      <c r="BN138" s="266">
        <f t="shared" si="165"/>
        <v>4.8646304049792572</v>
      </c>
      <c r="BO138" s="266"/>
      <c r="BP138" s="266">
        <f t="shared" si="166"/>
        <v>4.8903051561662663</v>
      </c>
      <c r="BQ138" s="292">
        <f t="shared" si="167"/>
        <v>4.7108180522970029</v>
      </c>
      <c r="BR138" s="292">
        <f t="shared" si="168"/>
        <v>5.0050004866268498</v>
      </c>
      <c r="BS138" s="292">
        <f t="shared" si="169"/>
        <v>4.8717348788999324</v>
      </c>
      <c r="BT138" s="292">
        <f t="shared" si="170"/>
        <v>4.726875183274478</v>
      </c>
      <c r="BU138" s="292">
        <f t="shared" si="171"/>
        <v>4.8131292536634929</v>
      </c>
      <c r="BV138" s="292">
        <f t="shared" si="172"/>
        <v>4.8646923645267881</v>
      </c>
      <c r="BW138" s="169"/>
      <c r="BX138" s="148">
        <v>71.54832096774193</v>
      </c>
      <c r="BY138" s="165">
        <v>65.461598064516124</v>
      </c>
      <c r="BZ138" s="165">
        <v>59.163929354838707</v>
      </c>
      <c r="CA138" s="165">
        <v>74.554548387096787</v>
      </c>
      <c r="CB138" s="165">
        <v>53.278106129032253</v>
      </c>
      <c r="CC138" s="165">
        <v>73.777233548387102</v>
      </c>
      <c r="CD138" s="165">
        <v>63.695461612903223</v>
      </c>
      <c r="CE138" s="165">
        <v>56.67217387096774</v>
      </c>
      <c r="CF138" s="165">
        <v>63.606759354838708</v>
      </c>
      <c r="CG138" s="200"/>
      <c r="CH138" s="295"/>
      <c r="CI138" s="295"/>
      <c r="CJ138" s="295"/>
      <c r="CK138" s="295"/>
      <c r="CL138" s="295"/>
      <c r="CM138" s="295"/>
      <c r="CN138" s="177"/>
      <c r="CO138" s="171">
        <f t="shared" si="174"/>
        <v>2029</v>
      </c>
      <c r="CP138" s="173">
        <f t="shared" si="173"/>
        <v>47392</v>
      </c>
      <c r="CQ138" s="272">
        <f t="shared" si="157"/>
        <v>4.9136296411202451</v>
      </c>
      <c r="CR138" s="272">
        <f t="shared" si="158"/>
        <v>4.726875183274478</v>
      </c>
      <c r="CS138" s="272">
        <f t="shared" si="177"/>
        <v>4.881873781870631</v>
      </c>
      <c r="CT138" s="272">
        <f t="shared" si="177"/>
        <v>4.8231495673444025</v>
      </c>
      <c r="CU138" s="272">
        <f t="shared" si="177"/>
        <v>4.881873781870631</v>
      </c>
      <c r="CV138" s="272">
        <f t="shared" si="159"/>
        <v>4.825044845790103</v>
      </c>
      <c r="CW138" s="272">
        <f t="shared" si="160"/>
        <v>4.8585914067163394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8"/>
        <v>47423</v>
      </c>
      <c r="C139" s="193">
        <f t="shared" si="175"/>
        <v>47452</v>
      </c>
      <c r="D139" s="191">
        <f t="shared" si="176"/>
        <v>47423</v>
      </c>
      <c r="E139" s="325">
        <v>78.482100000000003</v>
      </c>
      <c r="F139" s="329">
        <v>65.503339999999994</v>
      </c>
      <c r="G139" s="327">
        <v>70.087540000000004</v>
      </c>
      <c r="H139" s="328">
        <v>66.413790000000006</v>
      </c>
      <c r="I139" s="325">
        <v>65.737210000000005</v>
      </c>
      <c r="J139" s="329">
        <v>52.908119999999997</v>
      </c>
      <c r="K139" s="327">
        <v>78.290400000000005</v>
      </c>
      <c r="L139" s="328">
        <v>73.410709999999995</v>
      </c>
      <c r="M139" s="325">
        <v>78.876689999999996</v>
      </c>
      <c r="N139" s="329">
        <v>74.222470000000001</v>
      </c>
      <c r="O139" s="337">
        <f>G139+Sheet1!D133</f>
        <v>68.087540000000004</v>
      </c>
      <c r="P139" s="338">
        <f>H139+Sheet1!E133</f>
        <v>64.413790000000006</v>
      </c>
      <c r="Q139" s="325">
        <v>57.034019999999998</v>
      </c>
      <c r="R139" s="329">
        <v>54.02129</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60.437339999999999</v>
      </c>
      <c r="AB139" s="328">
        <v>58.976179999999999</v>
      </c>
      <c r="AC139" s="2">
        <v>46.799050000000001</v>
      </c>
      <c r="AD139" s="73">
        <v>43.160580000000003</v>
      </c>
      <c r="AE139" s="337">
        <f>I139+Sheet1!B133</f>
        <v>69.478859999999997</v>
      </c>
      <c r="AF139" s="339">
        <f>J139+Sheet1!C133</f>
        <v>55.71506999999999</v>
      </c>
      <c r="AG139" s="330">
        <v>5.2210083949040209</v>
      </c>
      <c r="AH139" s="331">
        <v>5.7057173970834389</v>
      </c>
      <c r="AI139" s="330">
        <v>5.2902525380725089</v>
      </c>
      <c r="AJ139" s="331">
        <v>5.345647852607299</v>
      </c>
      <c r="AK139" s="340">
        <v>5.3276105749581912</v>
      </c>
      <c r="AL139" s="341">
        <v>5.4822501686698768</v>
      </c>
      <c r="AM139" s="340">
        <v>4.9548401702099598</v>
      </c>
      <c r="AN139" s="331">
        <v>5.4702873103105789</v>
      </c>
      <c r="AO139" s="332">
        <v>5.345647852607299</v>
      </c>
      <c r="AP139" s="333">
        <v>5.3041013667062069</v>
      </c>
      <c r="AQ139" s="332">
        <v>4.196195076010393</v>
      </c>
      <c r="AR139" s="341">
        <v>5.6557687796542959</v>
      </c>
      <c r="AS139" s="340">
        <v>5.4316255427347135</v>
      </c>
      <c r="AT139" s="341">
        <v>5.7158930384846558</v>
      </c>
      <c r="AU139" s="340">
        <v>5.455675246266857</v>
      </c>
      <c r="AV139" s="341">
        <v>5.4333090219819633</v>
      </c>
      <c r="AW139" s="340">
        <v>5.5530765455720417</v>
      </c>
      <c r="AX139" s="341">
        <v>5.4313850456993924</v>
      </c>
      <c r="AY139" s="340">
        <v>5.3576727043733712</v>
      </c>
      <c r="AZ139" s="341">
        <v>5.3469705863015662</v>
      </c>
      <c r="BA139" s="332">
        <v>4.9578806508637649</v>
      </c>
      <c r="BB139" s="333">
        <v>6.6197400869074849</v>
      </c>
      <c r="BC139" s="15"/>
      <c r="BD139" s="151"/>
      <c r="BE139" s="151"/>
      <c r="BF139" s="151"/>
      <c r="BG139" s="151"/>
      <c r="BH139" s="151"/>
      <c r="BI139" s="151"/>
      <c r="BJ139" s="266">
        <f t="shared" si="161"/>
        <v>5.4427411023552184</v>
      </c>
      <c r="BK139" s="266">
        <f t="shared" si="162"/>
        <v>5.4005147725441676</v>
      </c>
      <c r="BL139" s="266">
        <f t="shared" si="163"/>
        <v>5.6490260200376525</v>
      </c>
      <c r="BM139" s="266">
        <f t="shared" si="164"/>
        <v>5.6051993195896914</v>
      </c>
      <c r="BN139" s="266">
        <f t="shared" si="165"/>
        <v>5.5243703036316818</v>
      </c>
      <c r="BO139" s="266"/>
      <c r="BP139" s="266">
        <f t="shared" si="166"/>
        <v>5.4238704893108576</v>
      </c>
      <c r="BQ139" s="292">
        <f t="shared" si="167"/>
        <v>5.4427411023552184</v>
      </c>
      <c r="BR139" s="292">
        <f t="shared" si="168"/>
        <v>5.6470734886217304</v>
      </c>
      <c r="BS139" s="292">
        <f t="shared" si="169"/>
        <v>5.4055826685168729</v>
      </c>
      <c r="BT139" s="292">
        <f t="shared" si="170"/>
        <v>4.9976411625112513</v>
      </c>
      <c r="BU139" s="292">
        <f t="shared" si="171"/>
        <v>5.3407329130812355</v>
      </c>
      <c r="BV139" s="292">
        <f t="shared" si="172"/>
        <v>5.3909478526072991</v>
      </c>
      <c r="BW139" s="169"/>
      <c r="BX139" s="148">
        <v>72.703761636615809</v>
      </c>
      <c r="BY139" s="165">
        <v>68.451931470180313</v>
      </c>
      <c r="BZ139" s="165">
        <v>60.025506962552015</v>
      </c>
      <c r="CA139" s="165">
        <v>76.804561539528436</v>
      </c>
      <c r="CB139" s="165">
        <v>55.692707475728149</v>
      </c>
      <c r="CC139" s="165">
        <v>76.117888918169214</v>
      </c>
      <c r="CD139" s="165">
        <v>63.351014521497916</v>
      </c>
      <c r="CE139" s="165">
        <v>59.786809680998608</v>
      </c>
      <c r="CF139" s="165">
        <v>66.451931470180313</v>
      </c>
      <c r="CG139" s="200"/>
      <c r="CH139" s="295"/>
      <c r="CI139" s="295"/>
      <c r="CJ139" s="295"/>
      <c r="CK139" s="295"/>
      <c r="CL139" s="295"/>
      <c r="CM139" s="295"/>
      <c r="CN139" s="177"/>
      <c r="CO139" s="171">
        <f t="shared" si="174"/>
        <v>2029</v>
      </c>
      <c r="CP139" s="173">
        <f t="shared" si="173"/>
        <v>47423</v>
      </c>
      <c r="CQ139" s="272">
        <f t="shared" si="157"/>
        <v>5.4384751388635753</v>
      </c>
      <c r="CR139" s="272">
        <f t="shared" si="158"/>
        <v>4.9976411625112513</v>
      </c>
      <c r="CS139" s="272">
        <f t="shared" si="177"/>
        <v>5.4157215714875706</v>
      </c>
      <c r="CT139" s="272">
        <f t="shared" si="177"/>
        <v>5.3507532267621452</v>
      </c>
      <c r="CU139" s="272">
        <f t="shared" si="177"/>
        <v>5.4157215714875706</v>
      </c>
      <c r="CV139" s="272">
        <f t="shared" si="159"/>
        <v>5.1007194545147563</v>
      </c>
      <c r="CW139" s="272">
        <f t="shared" si="160"/>
        <v>5.3871726522773189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8"/>
        <v>47453</v>
      </c>
      <c r="C140" s="193">
        <f t="shared" si="175"/>
        <v>47483</v>
      </c>
      <c r="D140" s="191">
        <f t="shared" si="176"/>
        <v>47453</v>
      </c>
      <c r="E140" s="325">
        <v>84.237930000000006</v>
      </c>
      <c r="F140" s="329">
        <v>70.663979999999995</v>
      </c>
      <c r="G140" s="327">
        <v>73.080640000000002</v>
      </c>
      <c r="H140" s="328">
        <v>68.389849999999996</v>
      </c>
      <c r="I140" s="325">
        <v>73.235830000000007</v>
      </c>
      <c r="J140" s="329">
        <v>58.368049999999997</v>
      </c>
      <c r="K140" s="327">
        <v>76.05104</v>
      </c>
      <c r="L140" s="328">
        <v>72.166820000000001</v>
      </c>
      <c r="M140" s="325">
        <v>78.462580000000003</v>
      </c>
      <c r="N140" s="329">
        <v>74.418909999999997</v>
      </c>
      <c r="O140" s="337">
        <f>G140+Sheet1!D134</f>
        <v>71.080640000000002</v>
      </c>
      <c r="P140" s="338">
        <f>H140+Sheet1!E134</f>
        <v>66.389849999999996</v>
      </c>
      <c r="Q140" s="325">
        <v>62.426090000000002</v>
      </c>
      <c r="R140" s="329">
        <v>56.880099999999999</v>
      </c>
      <c r="S140" s="4">
        <v>48.322090000000003</v>
      </c>
      <c r="T140" s="5">
        <v>42.752249999999997</v>
      </c>
      <c r="U140" s="2">
        <v>49.822090000000003</v>
      </c>
      <c r="V140" s="3">
        <v>46.752249999999997</v>
      </c>
      <c r="W140" s="4">
        <v>53.346559999999997</v>
      </c>
      <c r="X140" s="5">
        <v>41.59986</v>
      </c>
      <c r="Y140" s="2">
        <v>49.322090000000003</v>
      </c>
      <c r="Z140" s="3">
        <v>47.752249999999997</v>
      </c>
      <c r="AA140" s="327">
        <v>65.614739999999998</v>
      </c>
      <c r="AB140" s="328">
        <v>61.711280000000002</v>
      </c>
      <c r="AC140" s="2">
        <v>51.822090000000003</v>
      </c>
      <c r="AD140" s="73">
        <v>45.752249999999997</v>
      </c>
      <c r="AE140" s="337">
        <f>I140+Sheet1!B134</f>
        <v>74.753380000000007</v>
      </c>
      <c r="AF140" s="339">
        <f>J140+Sheet1!C134</f>
        <v>59.892599999999995</v>
      </c>
      <c r="AG140" s="330">
        <v>5.359496681240997</v>
      </c>
      <c r="AH140" s="331">
        <v>6.1627287419954619</v>
      </c>
      <c r="AI140" s="330">
        <v>5.6226244252812521</v>
      </c>
      <c r="AJ140" s="331">
        <v>5.6226244252812521</v>
      </c>
      <c r="AK140" s="340">
        <v>5.6046600037128753</v>
      </c>
      <c r="AL140" s="341">
        <v>5.7633457275668762</v>
      </c>
      <c r="AM140" s="340">
        <v>5.1854901671173987</v>
      </c>
      <c r="AN140" s="331">
        <v>5.5395314534790669</v>
      </c>
      <c r="AO140" s="332">
        <v>5.4564384816768809</v>
      </c>
      <c r="AP140" s="333">
        <v>5.6641709111823459</v>
      </c>
      <c r="AQ140" s="332">
        <v>4.251590390545184</v>
      </c>
      <c r="AR140" s="341">
        <v>5.9414330267147255</v>
      </c>
      <c r="AS140" s="340">
        <v>5.7126860587440511</v>
      </c>
      <c r="AT140" s="341">
        <v>6.0013144319426504</v>
      </c>
      <c r="AU140" s="340">
        <v>5.7390338770443377</v>
      </c>
      <c r="AV140" s="341">
        <v>5.7129255843649629</v>
      </c>
      <c r="AW140" s="340">
        <v>5.9778409210933035</v>
      </c>
      <c r="AX140" s="341">
        <v>5.7124465331231393</v>
      </c>
      <c r="AY140" s="340">
        <v>5.6346007063268368</v>
      </c>
      <c r="AZ140" s="341">
        <v>5.4415430558720068</v>
      </c>
      <c r="BA140" s="332">
        <v>5.027124794032253</v>
      </c>
      <c r="BB140" s="333">
        <v>6.522798286471601</v>
      </c>
      <c r="BC140" s="15"/>
      <c r="BD140" s="151"/>
      <c r="BE140" s="151"/>
      <c r="BF140" s="151"/>
      <c r="BG140" s="151"/>
      <c r="BH140" s="151"/>
      <c r="BI140" s="151"/>
      <c r="BJ140" s="266">
        <f t="shared" si="161"/>
        <v>5.5553446485180213</v>
      </c>
      <c r="BK140" s="266">
        <f t="shared" si="162"/>
        <v>5.7664762975732753</v>
      </c>
      <c r="BL140" s="266">
        <f t="shared" si="163"/>
        <v>5.7658972212322155</v>
      </c>
      <c r="BM140" s="266">
        <f t="shared" si="164"/>
        <v>5.9850307234720201</v>
      </c>
      <c r="BN140" s="266">
        <f t="shared" si="165"/>
        <v>5.7681872226988826</v>
      </c>
      <c r="BO140" s="266"/>
      <c r="BP140" s="266">
        <f t="shared" si="166"/>
        <v>5.7046943488606434</v>
      </c>
      <c r="BQ140" s="292">
        <f t="shared" si="167"/>
        <v>5.5553446485180213</v>
      </c>
      <c r="BR140" s="292">
        <f t="shared" si="168"/>
        <v>5.7184149332878285</v>
      </c>
      <c r="BS140" s="292">
        <f t="shared" si="169"/>
        <v>5.6864803961399932</v>
      </c>
      <c r="BT140" s="292">
        <f t="shared" si="170"/>
        <v>5.2291477337322076</v>
      </c>
      <c r="BU140" s="292">
        <f t="shared" si="171"/>
        <v>5.6183451312051114</v>
      </c>
      <c r="BV140" s="292">
        <f t="shared" si="172"/>
        <v>5.6679244252812522</v>
      </c>
      <c r="BW140" s="169"/>
      <c r="BX140" s="148">
        <v>77.96180258064517</v>
      </c>
      <c r="BY140" s="165">
        <v>70.91178010752688</v>
      </c>
      <c r="BZ140" s="165">
        <v>66.361480107526873</v>
      </c>
      <c r="CA140" s="165">
        <v>76.59292612903225</v>
      </c>
      <c r="CB140" s="165">
        <v>59.861815053763451</v>
      </c>
      <c r="CC140" s="165">
        <v>74.255110322580649</v>
      </c>
      <c r="CD140" s="165">
        <v>67.882266666666666</v>
      </c>
      <c r="CE140" s="165">
        <v>63.809914408602147</v>
      </c>
      <c r="CF140" s="165">
        <v>68.91178010752688</v>
      </c>
      <c r="CG140" s="200"/>
      <c r="CH140" s="295"/>
      <c r="CI140" s="295"/>
      <c r="CJ140" s="295"/>
      <c r="CK140" s="295"/>
      <c r="CL140" s="295"/>
      <c r="CM140" s="295"/>
      <c r="CN140" s="177"/>
      <c r="CO140" s="171">
        <f t="shared" si="174"/>
        <v>2029</v>
      </c>
      <c r="CP140" s="173">
        <f t="shared" si="173"/>
        <v>47453</v>
      </c>
      <c r="CQ140" s="272">
        <f t="shared" si="157"/>
        <v>5.7789154617241136</v>
      </c>
      <c r="CR140" s="272">
        <f t="shared" si="158"/>
        <v>5.2291477337322076</v>
      </c>
      <c r="CS140" s="272">
        <f t="shared" si="177"/>
        <v>5.6966192991106919</v>
      </c>
      <c r="CT140" s="272">
        <f t="shared" si="177"/>
        <v>5.628365444886021</v>
      </c>
      <c r="CU140" s="272">
        <f t="shared" si="177"/>
        <v>5.6966192991106919</v>
      </c>
      <c r="CV140" s="272">
        <f t="shared" si="159"/>
        <v>5.3364229340228491</v>
      </c>
      <c r="CW140" s="272">
        <f t="shared" si="160"/>
        <v>5.6653733078357291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8"/>
        <v>47484</v>
      </c>
      <c r="C141" s="193">
        <f t="shared" si="175"/>
        <v>47514</v>
      </c>
      <c r="D141" s="191">
        <f t="shared" si="176"/>
        <v>47484</v>
      </c>
      <c r="E141" s="325">
        <v>83.492260000000002</v>
      </c>
      <c r="F141" s="329">
        <v>66.832570000000004</v>
      </c>
      <c r="G141" s="327">
        <v>72.698369999999997</v>
      </c>
      <c r="H141" s="328">
        <v>68.200090000000003</v>
      </c>
      <c r="I141" s="325">
        <v>71.839200000000005</v>
      </c>
      <c r="J141" s="329">
        <v>53.17069</v>
      </c>
      <c r="K141" s="327">
        <v>75.409260000000003</v>
      </c>
      <c r="L141" s="328">
        <v>71.940070000000006</v>
      </c>
      <c r="M141" s="325">
        <v>77.749780000000001</v>
      </c>
      <c r="N141" s="329">
        <v>73.701700000000002</v>
      </c>
      <c r="O141" s="337">
        <f>G141+Sheet1!D135</f>
        <v>70.698369999999997</v>
      </c>
      <c r="P141" s="338">
        <f>H141+Sheet1!E135</f>
        <v>66.200090000000003</v>
      </c>
      <c r="Q141" s="325">
        <v>60.755870000000002</v>
      </c>
      <c r="R141" s="329">
        <v>55.196809999999999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64.000110000000006</v>
      </c>
      <c r="AB141" s="328">
        <v>60.418590000000002</v>
      </c>
      <c r="AC141" s="2">
        <v>49.395319999999998</v>
      </c>
      <c r="AD141" s="73">
        <v>43.319180000000003</v>
      </c>
      <c r="AE141" s="337">
        <f>I141+Sheet1!B135</f>
        <v>73.740949999999998</v>
      </c>
      <c r="AF141" s="339">
        <f>J141+Sheet1!C135</f>
        <v>58.217489999999998</v>
      </c>
      <c r="AG141" s="330">
        <v>5.369426291371358</v>
      </c>
      <c r="AH141" s="331">
        <v>6.0919612276772659</v>
      </c>
      <c r="AI141" s="330">
        <v>5.5536018633709032</v>
      </c>
      <c r="AJ141" s="331">
        <v>5.4685977532172663</v>
      </c>
      <c r="AK141" s="340">
        <v>5.4507824100024598</v>
      </c>
      <c r="AL141" s="341">
        <v>5.6100515783428362</v>
      </c>
      <c r="AM141" s="340">
        <v>5.1073025928209734</v>
      </c>
      <c r="AN141" s="331">
        <v>5.284422181217721</v>
      </c>
      <c r="AO141" s="332">
        <v>5.1994180710640849</v>
      </c>
      <c r="AP141" s="333">
        <v>5.7519447870627207</v>
      </c>
      <c r="AQ141" s="332">
        <v>4.236038155989541</v>
      </c>
      <c r="AR141" s="341">
        <v>5.788680086309971</v>
      </c>
      <c r="AS141" s="340">
        <v>5.5596935415223134</v>
      </c>
      <c r="AT141" s="341">
        <v>5.8480645636926623</v>
      </c>
      <c r="AU141" s="340">
        <v>5.5864165563445249</v>
      </c>
      <c r="AV141" s="341">
        <v>5.5593372346580185</v>
      </c>
      <c r="AW141" s="340">
        <v>6.0980732134737936</v>
      </c>
      <c r="AX141" s="341">
        <v>5.5593372346580185</v>
      </c>
      <c r="AY141" s="340">
        <v>5.4804746486938036</v>
      </c>
      <c r="AZ141" s="341">
        <v>5.1498218786269803</v>
      </c>
      <c r="BA141" s="332">
        <v>4.717728113526813</v>
      </c>
      <c r="BB141" s="333">
        <v>6.3044715030613565</v>
      </c>
      <c r="BC141" s="15"/>
      <c r="BD141" s="151"/>
      <c r="BE141" s="151"/>
      <c r="BF141" s="151"/>
      <c r="BG141" s="151"/>
      <c r="BH141" s="151"/>
      <c r="BI141" s="151"/>
      <c r="BJ141" s="266">
        <f t="shared" si="161"/>
        <v>5.2941184968635886</v>
      </c>
      <c r="BK141" s="266">
        <f t="shared" si="162"/>
        <v>5.855686457020755</v>
      </c>
      <c r="BL141" s="266">
        <f t="shared" si="163"/>
        <v>5.4947706433609778</v>
      </c>
      <c r="BM141" s="266">
        <f t="shared" si="164"/>
        <v>6.0776219326184115</v>
      </c>
      <c r="BN141" s="266">
        <f t="shared" si="165"/>
        <v>5.6805493824659337</v>
      </c>
      <c r="BO141" s="266"/>
      <c r="BP141" s="266">
        <f t="shared" si="166"/>
        <v>5.5485282005650074</v>
      </c>
      <c r="BQ141" s="292">
        <f t="shared" si="167"/>
        <v>5.2941184968635886</v>
      </c>
      <c r="BR141" s="292">
        <f t="shared" si="168"/>
        <v>5.4555787828489892</v>
      </c>
      <c r="BS141" s="292">
        <f t="shared" si="169"/>
        <v>5.5304653969405457</v>
      </c>
      <c r="BT141" s="292">
        <f t="shared" si="170"/>
        <v>5.1506697910478501</v>
      </c>
      <c r="BU141" s="292">
        <f t="shared" si="171"/>
        <v>5.4641549554609181</v>
      </c>
      <c r="BV141" s="292">
        <f t="shared" si="172"/>
        <v>5.5138977532172664</v>
      </c>
      <c r="BW141" s="169"/>
      <c r="BX141" s="148">
        <v>76.147665483870981</v>
      </c>
      <c r="BY141" s="165">
        <v>70.715257311827955</v>
      </c>
      <c r="BZ141" s="165">
        <v>63.60899666666667</v>
      </c>
      <c r="CA141" s="165">
        <v>75.965142580645164</v>
      </c>
      <c r="CB141" s="165">
        <v>58.305101612903229</v>
      </c>
      <c r="CC141" s="165">
        <v>73.879832150537638</v>
      </c>
      <c r="CD141" s="165">
        <v>66.897274086021497</v>
      </c>
      <c r="CE141" s="165">
        <v>62.421160322580654</v>
      </c>
      <c r="CF141" s="165">
        <v>68.715257311827955</v>
      </c>
      <c r="CG141" s="200"/>
      <c r="CH141" s="295"/>
      <c r="CI141" s="295"/>
      <c r="CJ141" s="295"/>
      <c r="CK141" s="295"/>
      <c r="CL141" s="295"/>
      <c r="CM141" s="295"/>
      <c r="CN141" s="177"/>
      <c r="CO141" s="171">
        <f t="shared" si="174"/>
        <v>2030</v>
      </c>
      <c r="CP141" s="173">
        <f t="shared" si="173"/>
        <v>47484</v>
      </c>
      <c r="CQ141" s="272">
        <f t="shared" si="157"/>
        <v>5.7082173546767416</v>
      </c>
      <c r="CR141" s="272">
        <f t="shared" si="158"/>
        <v>5.1506697910478501</v>
      </c>
      <c r="CS141" s="272">
        <f t="shared" si="177"/>
        <v>5.5406042999112435</v>
      </c>
      <c r="CT141" s="272">
        <f t="shared" si="177"/>
        <v>5.4741752691418277</v>
      </c>
      <c r="CU141" s="272">
        <f t="shared" si="177"/>
        <v>5.5406042999112435</v>
      </c>
      <c r="CV141" s="272">
        <f t="shared" si="159"/>
        <v>5.2565222899167896</v>
      </c>
      <c r="CW141" s="272">
        <f t="shared" si="160"/>
        <v>5.5106659232796966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8"/>
        <v>47515</v>
      </c>
      <c r="C142" s="193">
        <f t="shared" si="175"/>
        <v>47542</v>
      </c>
      <c r="D142" s="191">
        <f t="shared" si="176"/>
        <v>47515</v>
      </c>
      <c r="E142" s="325">
        <v>81.597440000000006</v>
      </c>
      <c r="F142" s="329">
        <v>72.005020000000002</v>
      </c>
      <c r="G142" s="327">
        <v>66.919290000000004</v>
      </c>
      <c r="H142" s="328">
        <v>64.469769999999997</v>
      </c>
      <c r="I142" s="325">
        <v>70.720920000000007</v>
      </c>
      <c r="J142" s="329">
        <v>58.925719999999998</v>
      </c>
      <c r="K142" s="327">
        <v>73.092020000000005</v>
      </c>
      <c r="L142" s="328">
        <v>69.347059999999999</v>
      </c>
      <c r="M142" s="325">
        <v>73.250680000000003</v>
      </c>
      <c r="N142" s="329">
        <v>69.821209999999994</v>
      </c>
      <c r="O142" s="337">
        <f>G142+Sheet1!D136</f>
        <v>65.419290000000004</v>
      </c>
      <c r="P142" s="338">
        <f>H142+Sheet1!E136</f>
        <v>61.969769999999997</v>
      </c>
      <c r="Q142" s="325">
        <v>54.986499999999999</v>
      </c>
      <c r="R142" s="329">
        <v>51.32103</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57.397649999999999</v>
      </c>
      <c r="AB142" s="328">
        <v>55.848509999999997</v>
      </c>
      <c r="AC142" s="2">
        <v>45.823639999999997</v>
      </c>
      <c r="AD142" s="73">
        <v>41.856850000000001</v>
      </c>
      <c r="AE142" s="337">
        <f>I142+Sheet1!B136</f>
        <v>74.037220000000005</v>
      </c>
      <c r="AF142" s="339">
        <f>J142+Sheet1!C136</f>
        <v>64.64251999999999</v>
      </c>
      <c r="AG142" s="330">
        <v>5.3835936430636302</v>
      </c>
      <c r="AH142" s="331">
        <v>5.5819365667554486</v>
      </c>
      <c r="AI142" s="330">
        <v>5.2135854227563581</v>
      </c>
      <c r="AJ142" s="331">
        <v>5.2419201261409034</v>
      </c>
      <c r="AK142" s="340">
        <v>5.223900462592808</v>
      </c>
      <c r="AL142" s="341">
        <v>5.3840352059902141</v>
      </c>
      <c r="AM142" s="340">
        <v>4.8775625291984177</v>
      </c>
      <c r="AN142" s="331">
        <v>5.128581312602722</v>
      </c>
      <c r="AO142" s="332">
        <v>5.0010751473722665</v>
      </c>
      <c r="AP142" s="333">
        <v>5.3127568846022672</v>
      </c>
      <c r="AQ142" s="332">
        <v>4.2077034526049957</v>
      </c>
      <c r="AR142" s="341">
        <v>5.5636311860195642</v>
      </c>
      <c r="AS142" s="340">
        <v>5.3330996236942649</v>
      </c>
      <c r="AT142" s="341">
        <v>5.6236967311798818</v>
      </c>
      <c r="AU142" s="340">
        <v>5.3600089879260882</v>
      </c>
      <c r="AV142" s="341">
        <v>5.3330996236942649</v>
      </c>
      <c r="AW142" s="340">
        <v>5.6235766000895593</v>
      </c>
      <c r="AX142" s="341">
        <v>5.3328593615136235</v>
      </c>
      <c r="AY142" s="340">
        <v>5.2539332351729664</v>
      </c>
      <c r="AZ142" s="341">
        <v>4.9706641241969098</v>
      </c>
      <c r="BA142" s="332">
        <v>4.6327240033731769</v>
      </c>
      <c r="BB142" s="333">
        <v>6.2336347445999936</v>
      </c>
      <c r="BC142" s="15"/>
      <c r="BD142" s="151"/>
      <c r="BE142" s="151"/>
      <c r="BF142" s="151"/>
      <c r="BG142" s="151"/>
      <c r="BH142" s="151"/>
      <c r="BI142" s="151"/>
      <c r="BJ142" s="266">
        <f t="shared" si="161"/>
        <v>5.0925299983456309</v>
      </c>
      <c r="BK142" s="266">
        <f t="shared" si="162"/>
        <v>5.4093119245881365</v>
      </c>
      <c r="BL142" s="266">
        <f t="shared" si="163"/>
        <v>5.2855419754224116</v>
      </c>
      <c r="BM142" s="266">
        <f t="shared" si="164"/>
        <v>5.6143298821830161</v>
      </c>
      <c r="BN142" s="266">
        <f t="shared" si="165"/>
        <v>5.3504284451347992</v>
      </c>
      <c r="BO142" s="266"/>
      <c r="BP142" s="266">
        <f t="shared" si="166"/>
        <v>5.3187019539094633</v>
      </c>
      <c r="BQ142" s="292">
        <f t="shared" si="167"/>
        <v>5.0925299983456309</v>
      </c>
      <c r="BR142" s="292">
        <f t="shared" si="168"/>
        <v>5.2950177274834704</v>
      </c>
      <c r="BS142" s="292">
        <f t="shared" si="169"/>
        <v>5.3004319918815863</v>
      </c>
      <c r="BT142" s="292">
        <f t="shared" si="170"/>
        <v>4.9200765323681797</v>
      </c>
      <c r="BU142" s="292">
        <f t="shared" si="171"/>
        <v>5.2368121273028834</v>
      </c>
      <c r="BV142" s="292">
        <f t="shared" si="172"/>
        <v>5.2872201261409035</v>
      </c>
      <c r="BW142" s="169"/>
      <c r="BX142" s="148">
        <v>77.486402857142863</v>
      </c>
      <c r="BY142" s="165">
        <v>65.869495714285719</v>
      </c>
      <c r="BZ142" s="165">
        <v>65.665834285714283</v>
      </c>
      <c r="CA142" s="165">
        <v>71.780907142857131</v>
      </c>
      <c r="CB142" s="165">
        <v>53.415584285714296</v>
      </c>
      <c r="CC142" s="165">
        <v>71.487037142857147</v>
      </c>
      <c r="CD142" s="165">
        <v>70.010919999999999</v>
      </c>
      <c r="CE142" s="165">
        <v>56.733732857142854</v>
      </c>
      <c r="CF142" s="165">
        <v>63.940924285714289</v>
      </c>
      <c r="CG142" s="200"/>
      <c r="CH142" s="295"/>
      <c r="CI142" s="295"/>
      <c r="CJ142" s="295"/>
      <c r="CK142" s="295"/>
      <c r="CL142" s="295"/>
      <c r="CM142" s="295"/>
      <c r="CN142" s="177"/>
      <c r="CO142" s="171">
        <f t="shared" si="174"/>
        <v>2030</v>
      </c>
      <c r="CP142" s="173">
        <f t="shared" si="173"/>
        <v>47515</v>
      </c>
      <c r="CQ142" s="272">
        <f t="shared" si="157"/>
        <v>5.3599469043904104</v>
      </c>
      <c r="CR142" s="272">
        <f t="shared" si="158"/>
        <v>4.9200765323681797</v>
      </c>
      <c r="CS142" s="272">
        <f t="shared" si="177"/>
        <v>5.3105708948522841</v>
      </c>
      <c r="CT142" s="272">
        <f t="shared" si="177"/>
        <v>5.246832440983793</v>
      </c>
      <c r="CU142" s="272">
        <f t="shared" si="177"/>
        <v>5.3105708948522841</v>
      </c>
      <c r="CV142" s="272">
        <f t="shared" si="159"/>
        <v>5.0217486800997566</v>
      </c>
      <c r="CW142" s="272">
        <f t="shared" si="160"/>
        <v>5.282986506770694</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8"/>
        <v>47543</v>
      </c>
      <c r="C143" s="193">
        <f t="shared" si="175"/>
        <v>47573</v>
      </c>
      <c r="D143" s="191">
        <f t="shared" si="176"/>
        <v>47543</v>
      </c>
      <c r="E143" s="325">
        <v>66.80583</v>
      </c>
      <c r="F143" s="329">
        <v>58.021189999999997</v>
      </c>
      <c r="G143" s="327">
        <v>52.02854</v>
      </c>
      <c r="H143" s="328">
        <v>60.153770000000002</v>
      </c>
      <c r="I143" s="325">
        <v>54.473869999999998</v>
      </c>
      <c r="J143" s="329">
        <v>45.281399999999998</v>
      </c>
      <c r="K143" s="327">
        <v>64.703829999999996</v>
      </c>
      <c r="L143" s="328">
        <v>63.237520000000004</v>
      </c>
      <c r="M143" s="325">
        <v>54.359119999999997</v>
      </c>
      <c r="N143" s="329">
        <v>62.152439999999999</v>
      </c>
      <c r="O143" s="337">
        <f>G143+Sheet1!D137</f>
        <v>50.52854</v>
      </c>
      <c r="P143" s="338">
        <f>H143+Sheet1!E137</f>
        <v>58.653770000000002</v>
      </c>
      <c r="Q143" s="325">
        <v>38.763460000000002</v>
      </c>
      <c r="R143" s="329">
        <v>46.99689</v>
      </c>
      <c r="S143" s="4">
        <v>30.14011</v>
      </c>
      <c r="T143" s="5">
        <v>34.307699999999997</v>
      </c>
      <c r="U143" s="2">
        <v>31.39011</v>
      </c>
      <c r="V143" s="3">
        <v>36.807699999999997</v>
      </c>
      <c r="W143" s="4">
        <v>33.177889999999998</v>
      </c>
      <c r="X143" s="5">
        <v>31.175329999999999</v>
      </c>
      <c r="Y143" s="2">
        <v>31.64011</v>
      </c>
      <c r="Z143" s="3">
        <v>39.057699999999997</v>
      </c>
      <c r="AA143" s="327">
        <v>44.109650000000002</v>
      </c>
      <c r="AB143" s="328">
        <v>53.102870000000003</v>
      </c>
      <c r="AC143" s="2">
        <v>31.89011</v>
      </c>
      <c r="AD143" s="73">
        <v>36.307699999999997</v>
      </c>
      <c r="AE143" s="337">
        <f>I143+Sheet1!B137</f>
        <v>58.598219999999998</v>
      </c>
      <c r="AF143" s="339">
        <f>J143+Sheet1!C137</f>
        <v>51.780549999999991</v>
      </c>
      <c r="AG143" s="330">
        <v>5.2560874778331756</v>
      </c>
      <c r="AH143" s="331">
        <v>5.2985895329099941</v>
      </c>
      <c r="AI143" s="330">
        <v>4.958573092295449</v>
      </c>
      <c r="AJ143" s="331">
        <v>5.0152424990645397</v>
      </c>
      <c r="AK143" s="340">
        <v>4.9971194835294961</v>
      </c>
      <c r="AL143" s="341">
        <v>5.1506818351631027</v>
      </c>
      <c r="AM143" s="340">
        <v>4.7255158907109678</v>
      </c>
      <c r="AN143" s="331">
        <v>5.0719119058336313</v>
      </c>
      <c r="AO143" s="332">
        <v>4.887736333834086</v>
      </c>
      <c r="AP143" s="333">
        <v>4.9869077956799943</v>
      </c>
      <c r="AQ143" s="332">
        <v>4.066029935682268</v>
      </c>
      <c r="AR143" s="341">
        <v>5.3229713028495889</v>
      </c>
      <c r="AS143" s="340">
        <v>5.1000582117685465</v>
      </c>
      <c r="AT143" s="341">
        <v>5.3833813546330695</v>
      </c>
      <c r="AU143" s="340">
        <v>5.1227723912391347</v>
      </c>
      <c r="AV143" s="341">
        <v>5.1021121535291849</v>
      </c>
      <c r="AW143" s="340">
        <v>5.2410552726311899</v>
      </c>
      <c r="AX143" s="341">
        <v>5.099816571561413</v>
      </c>
      <c r="AY143" s="340">
        <v>5.0273245094212351</v>
      </c>
      <c r="AZ143" s="341">
        <v>4.8964763372582176</v>
      </c>
      <c r="BA143" s="332">
        <v>4.5335525415272677</v>
      </c>
      <c r="BB143" s="333">
        <v>6.1769653378309028</v>
      </c>
      <c r="BC143" s="15"/>
      <c r="BD143" s="151"/>
      <c r="BE143" s="151"/>
      <c r="BF143" s="151"/>
      <c r="BG143" s="151"/>
      <c r="BH143" s="151"/>
      <c r="BI143" s="151"/>
      <c r="BJ143" s="266">
        <f t="shared" si="161"/>
        <v>4.9773365706210857</v>
      </c>
      <c r="BK143" s="266">
        <f t="shared" si="162"/>
        <v>5.0781308198800632</v>
      </c>
      <c r="BL143" s="266">
        <f t="shared" si="163"/>
        <v>5.165982736600375</v>
      </c>
      <c r="BM143" s="266">
        <f t="shared" si="164"/>
        <v>5.2705970705696572</v>
      </c>
      <c r="BN143" s="266">
        <f t="shared" si="165"/>
        <v>5.1230117994177959</v>
      </c>
      <c r="BO143" s="266"/>
      <c r="BP143" s="266">
        <f t="shared" si="166"/>
        <v>5.0888757072539184</v>
      </c>
      <c r="BQ143" s="292">
        <f t="shared" si="167"/>
        <v>4.9773365706210857</v>
      </c>
      <c r="BR143" s="292">
        <f t="shared" si="168"/>
        <v>5.236631889168736</v>
      </c>
      <c r="BS143" s="292">
        <f t="shared" si="169"/>
        <v>5.0705009576492914</v>
      </c>
      <c r="BT143" s="292">
        <f t="shared" si="170"/>
        <v>4.7674652320696254</v>
      </c>
      <c r="BU143" s="292">
        <f t="shared" si="171"/>
        <v>5.0095704725950645</v>
      </c>
      <c r="BV143" s="292">
        <f t="shared" si="172"/>
        <v>5.0605424990645398</v>
      </c>
      <c r="BW143" s="169"/>
      <c r="BX143" s="148">
        <v>62.939642543741591</v>
      </c>
      <c r="BY143" s="165">
        <v>55.604516056527594</v>
      </c>
      <c r="BZ143" s="165">
        <v>50.428193432032302</v>
      </c>
      <c r="CA143" s="165">
        <v>57.7890199192463</v>
      </c>
      <c r="CB143" s="165">
        <v>42.387055706594886</v>
      </c>
      <c r="CC143" s="165">
        <v>64.058495720053841</v>
      </c>
      <c r="CD143" s="165">
        <v>55.597711130551815</v>
      </c>
      <c r="CE143" s="165">
        <v>48.067635114401078</v>
      </c>
      <c r="CF143" s="165">
        <v>54.104516056527594</v>
      </c>
      <c r="CG143" s="200"/>
      <c r="CH143" s="295"/>
      <c r="CI143" s="295"/>
      <c r="CJ143" s="295"/>
      <c r="CK143" s="295"/>
      <c r="CL143" s="295"/>
      <c r="CM143" s="295"/>
      <c r="CN143" s="177"/>
      <c r="CO143" s="171">
        <f t="shared" si="174"/>
        <v>2030</v>
      </c>
      <c r="CP143" s="173">
        <f t="shared" si="173"/>
        <v>47543</v>
      </c>
      <c r="CQ143" s="272">
        <f t="shared" si="157"/>
        <v>5.0987440666756623</v>
      </c>
      <c r="CR143" s="272">
        <f t="shared" si="158"/>
        <v>4.7674652320696254</v>
      </c>
      <c r="CS143" s="272">
        <f t="shared" si="177"/>
        <v>5.0806398606199901</v>
      </c>
      <c r="CT143" s="272">
        <f t="shared" si="177"/>
        <v>5.0195907862759741</v>
      </c>
      <c r="CU143" s="272">
        <f t="shared" si="177"/>
        <v>5.0806398606199901</v>
      </c>
      <c r="CV143" s="272">
        <f t="shared" si="159"/>
        <v>4.8663707385453812</v>
      </c>
      <c r="CW143" s="272">
        <f t="shared" si="160"/>
        <v>5.0553070902616914</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8"/>
        <v>47574</v>
      </c>
      <c r="C144" s="193">
        <f t="shared" si="175"/>
        <v>47603</v>
      </c>
      <c r="D144" s="191">
        <f t="shared" si="176"/>
        <v>47574</v>
      </c>
      <c r="E144" s="325">
        <v>37.004910000000002</v>
      </c>
      <c r="F144" s="329">
        <v>39.145690000000002</v>
      </c>
      <c r="G144" s="327">
        <v>35.60568</v>
      </c>
      <c r="H144" s="328">
        <v>48.059539999999998</v>
      </c>
      <c r="I144" s="325">
        <v>28.767050000000001</v>
      </c>
      <c r="J144" s="329">
        <v>27.484249999999999</v>
      </c>
      <c r="K144" s="327">
        <v>29.079910000000002</v>
      </c>
      <c r="L144" s="328">
        <v>39.690370000000001</v>
      </c>
      <c r="M144" s="325">
        <v>30.042529999999999</v>
      </c>
      <c r="N144" s="329">
        <v>41.362630000000003</v>
      </c>
      <c r="O144" s="337">
        <f>G144+Sheet1!D138</f>
        <v>33.60568</v>
      </c>
      <c r="P144" s="338">
        <f>H144+Sheet1!E138</f>
        <v>47.059539999999998</v>
      </c>
      <c r="Q144" s="325">
        <v>29.752359999999999</v>
      </c>
      <c r="R144" s="329">
        <v>41.525570000000002</v>
      </c>
      <c r="S144" s="4">
        <v>20.56427</v>
      </c>
      <c r="T144" s="5">
        <v>30.48255</v>
      </c>
      <c r="U144" s="2">
        <v>22.31427</v>
      </c>
      <c r="V144" s="3">
        <v>32.232550000000003</v>
      </c>
      <c r="W144" s="4">
        <v>17.431889999999999</v>
      </c>
      <c r="X144" s="5">
        <v>18.681450000000002</v>
      </c>
      <c r="Y144" s="2">
        <v>23.56427</v>
      </c>
      <c r="Z144" s="3">
        <v>32.482550000000003</v>
      </c>
      <c r="AA144" s="327">
        <v>32.669699999999999</v>
      </c>
      <c r="AB144" s="328">
        <v>47.814819999999997</v>
      </c>
      <c r="AC144" s="2">
        <v>23.06427</v>
      </c>
      <c r="AD144" s="73">
        <v>32.982550000000003</v>
      </c>
      <c r="AE144" s="337">
        <f>I144+Sheet1!B138</f>
        <v>30.003650000000004</v>
      </c>
      <c r="AF144" s="339">
        <f>J144+Sheet1!C138</f>
        <v>31.19425</v>
      </c>
      <c r="AG144" s="330">
        <v>4.9727404439877212</v>
      </c>
      <c r="AH144" s="331">
        <v>4.8452342787572675</v>
      </c>
      <c r="AI144" s="330">
        <v>4.5618872449118131</v>
      </c>
      <c r="AJ144" s="331">
        <v>4.6185566516809038</v>
      </c>
      <c r="AK144" s="340">
        <v>4.6003781290424328</v>
      </c>
      <c r="AL144" s="341">
        <v>4.7454427396974328</v>
      </c>
      <c r="AM144" s="340">
        <v>4.547902793692713</v>
      </c>
      <c r="AN144" s="331">
        <v>4.6752260584499945</v>
      </c>
      <c r="AO144" s="332">
        <v>4.4627157830659039</v>
      </c>
      <c r="AP144" s="333">
        <v>4.5052178381427224</v>
      </c>
      <c r="AQ144" s="332">
        <v>3.9951931772209046</v>
      </c>
      <c r="AR144" s="341">
        <v>4.9083223025381333</v>
      </c>
      <c r="AS144" s="340">
        <v>4.6952700172152522</v>
      </c>
      <c r="AT144" s="341">
        <v>4.9689173779997056</v>
      </c>
      <c r="AU144" s="340">
        <v>4.7133273497028005</v>
      </c>
      <c r="AV144" s="341">
        <v>4.6998752429503314</v>
      </c>
      <c r="AW144" s="340">
        <v>4.6703048461250845</v>
      </c>
      <c r="AX144" s="341">
        <v>4.6950276369134061</v>
      </c>
      <c r="AY144" s="340">
        <v>4.6306756667732181</v>
      </c>
      <c r="AZ144" s="341">
        <v>4.4479209191811213</v>
      </c>
      <c r="BA144" s="332">
        <v>4.236038155989541</v>
      </c>
      <c r="BB144" s="333">
        <v>5.7802794904472661</v>
      </c>
      <c r="BC144" s="15"/>
      <c r="BD144" s="151"/>
      <c r="BE144" s="151"/>
      <c r="BF144" s="151"/>
      <c r="BG144" s="151"/>
      <c r="BH144" s="151"/>
      <c r="BI144" s="151"/>
      <c r="BJ144" s="266">
        <f t="shared" si="161"/>
        <v>4.545361216654034</v>
      </c>
      <c r="BK144" s="266">
        <f t="shared" si="162"/>
        <v>4.5885587520507389</v>
      </c>
      <c r="BL144" s="266">
        <f t="shared" si="163"/>
        <v>4.717635591017733</v>
      </c>
      <c r="BM144" s="266">
        <f t="shared" si="164"/>
        <v>4.7624703055759969</v>
      </c>
      <c r="BN144" s="266">
        <f t="shared" si="165"/>
        <v>4.6535064663246253</v>
      </c>
      <c r="BO144" s="266"/>
      <c r="BP144" s="266">
        <f t="shared" si="166"/>
        <v>4.6866797756067156</v>
      </c>
      <c r="BQ144" s="292">
        <f t="shared" si="167"/>
        <v>4.545361216654034</v>
      </c>
      <c r="BR144" s="292">
        <f t="shared" si="168"/>
        <v>4.8279310209655941</v>
      </c>
      <c r="BS144" s="292">
        <f t="shared" si="169"/>
        <v>4.6682487478885051</v>
      </c>
      <c r="BT144" s="292">
        <f t="shared" si="170"/>
        <v>4.5891925260390574</v>
      </c>
      <c r="BU144" s="292">
        <f t="shared" si="171"/>
        <v>4.612023190380131</v>
      </c>
      <c r="BV144" s="292">
        <f t="shared" si="172"/>
        <v>4.6638566516809039</v>
      </c>
      <c r="BW144" s="169"/>
      <c r="BX144" s="148">
        <v>37.908794888888892</v>
      </c>
      <c r="BY144" s="165">
        <v>40.863976444444447</v>
      </c>
      <c r="BZ144" s="165">
        <v>28.225423333333332</v>
      </c>
      <c r="CA144" s="165">
        <v>34.82212777777778</v>
      </c>
      <c r="CB144" s="165">
        <v>34.723270888888891</v>
      </c>
      <c r="CC144" s="165">
        <v>33.559882000000002</v>
      </c>
      <c r="CD144" s="165">
        <v>30.50634777777778</v>
      </c>
      <c r="CE144" s="165">
        <v>39.064306222222221</v>
      </c>
      <c r="CF144" s="165">
        <v>39.286198666666671</v>
      </c>
      <c r="CG144" s="200"/>
      <c r="CH144" s="295"/>
      <c r="CI144" s="295"/>
      <c r="CJ144" s="295"/>
      <c r="CK144" s="295"/>
      <c r="CL144" s="295"/>
      <c r="CM144" s="295"/>
      <c r="CN144" s="177"/>
      <c r="CO144" s="171">
        <f t="shared" si="174"/>
        <v>2030</v>
      </c>
      <c r="CP144" s="173">
        <f t="shared" si="173"/>
        <v>47574</v>
      </c>
      <c r="CQ144" s="272">
        <f t="shared" si="157"/>
        <v>4.6924285413416094</v>
      </c>
      <c r="CR144" s="272">
        <f t="shared" si="158"/>
        <v>4.5891925260390574</v>
      </c>
      <c r="CS144" s="272">
        <f t="shared" si="177"/>
        <v>4.6783876508592037</v>
      </c>
      <c r="CT144" s="272">
        <f t="shared" si="177"/>
        <v>4.6220435040610406</v>
      </c>
      <c r="CU144" s="272">
        <f t="shared" si="177"/>
        <v>4.6783876508592037</v>
      </c>
      <c r="CV144" s="272">
        <f t="shared" si="159"/>
        <v>4.684866183874993</v>
      </c>
      <c r="CW144" s="272">
        <f t="shared" si="160"/>
        <v>4.6568681113709358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8"/>
        <v>47604</v>
      </c>
      <c r="C145" s="193">
        <f t="shared" si="175"/>
        <v>47634</v>
      </c>
      <c r="D145" s="191">
        <f t="shared" si="176"/>
        <v>47604</v>
      </c>
      <c r="E145" s="325">
        <v>29.106950000000001</v>
      </c>
      <c r="F145" s="329">
        <v>28.968350000000001</v>
      </c>
      <c r="G145" s="327">
        <v>33.189900000000002</v>
      </c>
      <c r="H145" s="328">
        <v>45.065770000000001</v>
      </c>
      <c r="I145" s="325">
        <v>19.178799999999999</v>
      </c>
      <c r="J145" s="329">
        <v>17.16573</v>
      </c>
      <c r="K145" s="327">
        <v>25.197569999999999</v>
      </c>
      <c r="L145" s="328">
        <v>36.219560000000001</v>
      </c>
      <c r="M145" s="325">
        <v>26.162510000000001</v>
      </c>
      <c r="N145" s="329">
        <v>37.967930000000003</v>
      </c>
      <c r="O145" s="337">
        <f>G145+Sheet1!D139</f>
        <v>31.189900000000002</v>
      </c>
      <c r="P145" s="338">
        <f>H145+Sheet1!E139</f>
        <v>43.565770000000001</v>
      </c>
      <c r="Q145" s="325">
        <v>37.706569999999999</v>
      </c>
      <c r="R145" s="329">
        <v>44.828290000000003</v>
      </c>
      <c r="S145" s="4">
        <v>20.180330000000001</v>
      </c>
      <c r="T145" s="5">
        <v>29.859449999999999</v>
      </c>
      <c r="U145" s="2">
        <v>20.930330000000001</v>
      </c>
      <c r="V145" s="3">
        <v>32.859450000000002</v>
      </c>
      <c r="W145" s="4">
        <v>11.37814</v>
      </c>
      <c r="X145" s="5">
        <v>11.47541</v>
      </c>
      <c r="Y145" s="2">
        <v>21.680330000000001</v>
      </c>
      <c r="Z145" s="3">
        <v>34.109450000000002</v>
      </c>
      <c r="AA145" s="327">
        <v>37.672539999999998</v>
      </c>
      <c r="AB145" s="328">
        <v>48.02431</v>
      </c>
      <c r="AC145" s="2">
        <v>21.680330000000001</v>
      </c>
      <c r="AD145" s="73">
        <v>32.859450000000002</v>
      </c>
      <c r="AE145" s="337">
        <f>I145+Sheet1!B139</f>
        <v>23.37565</v>
      </c>
      <c r="AF145" s="339">
        <f>J145+Sheet1!C139</f>
        <v>23.745829999999998</v>
      </c>
      <c r="AG145" s="330">
        <v>5.0152424990645397</v>
      </c>
      <c r="AH145" s="331">
        <v>4.8452342787572675</v>
      </c>
      <c r="AI145" s="330">
        <v>4.5760545966040862</v>
      </c>
      <c r="AJ145" s="331">
        <v>4.6327240033731769</v>
      </c>
      <c r="AK145" s="340">
        <v>4.6145574081492411</v>
      </c>
      <c r="AL145" s="341">
        <v>4.7589212848621143</v>
      </c>
      <c r="AM145" s="340">
        <v>4.405641563073984</v>
      </c>
      <c r="AN145" s="331">
        <v>4.6893934101422676</v>
      </c>
      <c r="AO145" s="332">
        <v>4.4343810796813585</v>
      </c>
      <c r="AP145" s="333">
        <v>4.306874914450904</v>
      </c>
      <c r="AQ145" s="332">
        <v>4.1085319907590865</v>
      </c>
      <c r="AR145" s="341">
        <v>4.9210884248944451</v>
      </c>
      <c r="AS145" s="340">
        <v>4.7087814820440528</v>
      </c>
      <c r="AT145" s="341">
        <v>4.9816437423075612</v>
      </c>
      <c r="AU145" s="340">
        <v>4.7273114091724668</v>
      </c>
      <c r="AV145" s="341">
        <v>4.7136259074371019</v>
      </c>
      <c r="AW145" s="340">
        <v>4.4222337200451785</v>
      </c>
      <c r="AX145" s="341">
        <v>4.708660371409227</v>
      </c>
      <c r="AY145" s="340">
        <v>4.6448350668558005</v>
      </c>
      <c r="AZ145" s="341">
        <v>4.4106070991018598</v>
      </c>
      <c r="BA145" s="332">
        <v>4.2785402110663586</v>
      </c>
      <c r="BB145" s="333">
        <v>5.8086141938318114</v>
      </c>
      <c r="BC145" s="15"/>
      <c r="BD145" s="151"/>
      <c r="BE145" s="151"/>
      <c r="BF145" s="151"/>
      <c r="BG145" s="151"/>
      <c r="BH145" s="151"/>
      <c r="BI145" s="151"/>
      <c r="BJ145" s="266">
        <f t="shared" si="161"/>
        <v>4.5165628597228968</v>
      </c>
      <c r="BK145" s="266">
        <f t="shared" si="162"/>
        <v>4.3869702535327812</v>
      </c>
      <c r="BL145" s="266">
        <f t="shared" si="163"/>
        <v>4.6877457813122234</v>
      </c>
      <c r="BM145" s="266">
        <f t="shared" si="164"/>
        <v>4.5532416376374307</v>
      </c>
      <c r="BN145" s="266">
        <f t="shared" si="165"/>
        <v>4.5361301330513335</v>
      </c>
      <c r="BO145" s="266"/>
      <c r="BP145" s="266">
        <f t="shared" si="166"/>
        <v>4.7010439160226882</v>
      </c>
      <c r="BQ145" s="292">
        <f t="shared" si="167"/>
        <v>4.5165628597228968</v>
      </c>
      <c r="BR145" s="292">
        <f t="shared" si="168"/>
        <v>4.8425274805442777</v>
      </c>
      <c r="BS145" s="292">
        <f t="shared" si="169"/>
        <v>4.6826249813943441</v>
      </c>
      <c r="BT145" s="292">
        <f t="shared" si="170"/>
        <v>4.4464029740780724</v>
      </c>
      <c r="BU145" s="292">
        <f t="shared" si="171"/>
        <v>4.6262312728220696</v>
      </c>
      <c r="BV145" s="292">
        <f t="shared" si="172"/>
        <v>4.678024003373177</v>
      </c>
      <c r="BW145" s="169"/>
      <c r="BX145" s="148">
        <v>29.045846774193553</v>
      </c>
      <c r="BY145" s="165">
        <v>38.42549860215054</v>
      </c>
      <c r="BZ145" s="165">
        <v>18.29131752688172</v>
      </c>
      <c r="CA145" s="165">
        <v>31.367050000000003</v>
      </c>
      <c r="CB145" s="165">
        <v>40.84625301075269</v>
      </c>
      <c r="CC145" s="165">
        <v>30.056726881720429</v>
      </c>
      <c r="CD145" s="165">
        <v>23.538847634408601</v>
      </c>
      <c r="CE145" s="165">
        <v>42.236223548387095</v>
      </c>
      <c r="CF145" s="165">
        <v>36.64592870967742</v>
      </c>
      <c r="CG145" s="200"/>
      <c r="CH145" s="295"/>
      <c r="CI145" s="295"/>
      <c r="CJ145" s="295"/>
      <c r="CK145" s="295"/>
      <c r="CL145" s="295"/>
      <c r="CM145" s="295"/>
      <c r="CN145" s="177"/>
      <c r="CO145" s="171">
        <f t="shared" si="174"/>
        <v>2030</v>
      </c>
      <c r="CP145" s="173">
        <f t="shared" si="173"/>
        <v>47604</v>
      </c>
      <c r="CQ145" s="272">
        <f t="shared" si="157"/>
        <v>4.70693981010354</v>
      </c>
      <c r="CR145" s="272">
        <f t="shared" si="158"/>
        <v>4.4464029740780724</v>
      </c>
      <c r="CS145" s="272">
        <f t="shared" si="177"/>
        <v>4.6927638843650419</v>
      </c>
      <c r="CT145" s="272">
        <f t="shared" si="177"/>
        <v>4.6362515865029792</v>
      </c>
      <c r="CU145" s="272">
        <f t="shared" si="177"/>
        <v>4.6927638843650419</v>
      </c>
      <c r="CV145" s="272">
        <f t="shared" si="159"/>
        <v>4.5394880459797911</v>
      </c>
      <c r="CW145" s="272">
        <f t="shared" si="160"/>
        <v>4.6710980749027486</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8"/>
        <v>47635</v>
      </c>
      <c r="C146" s="193">
        <f t="shared" si="175"/>
        <v>47664</v>
      </c>
      <c r="D146" s="191">
        <f t="shared" si="176"/>
        <v>47635</v>
      </c>
      <c r="E146" s="325">
        <v>47.534370000000003</v>
      </c>
      <c r="F146" s="329">
        <v>41.074150000000003</v>
      </c>
      <c r="G146" s="327">
        <v>52.195309999999999</v>
      </c>
      <c r="H146" s="328">
        <v>58.503239999999998</v>
      </c>
      <c r="I146" s="325">
        <v>36.737450000000003</v>
      </c>
      <c r="J146" s="329">
        <v>28.833819999999999</v>
      </c>
      <c r="K146" s="327">
        <v>43.517620000000001</v>
      </c>
      <c r="L146" s="328">
        <v>49.754269999999998</v>
      </c>
      <c r="M146" s="325">
        <v>44.906619999999997</v>
      </c>
      <c r="N146" s="329">
        <v>51.427630000000001</v>
      </c>
      <c r="O146" s="337">
        <f>G146+Sheet1!D140</f>
        <v>51.195309999999999</v>
      </c>
      <c r="P146" s="338">
        <f>H146+Sheet1!E140</f>
        <v>56.003239999999998</v>
      </c>
      <c r="Q146" s="325">
        <v>62.174010000000003</v>
      </c>
      <c r="R146" s="329">
        <v>55.961869999999998</v>
      </c>
      <c r="S146" s="4">
        <v>36.901420000000002</v>
      </c>
      <c r="T146" s="5">
        <v>43.478200000000001</v>
      </c>
      <c r="U146" s="2">
        <v>37.901420000000002</v>
      </c>
      <c r="V146" s="3">
        <v>40.478200000000001</v>
      </c>
      <c r="W146" s="4">
        <v>22.38824</v>
      </c>
      <c r="X146" s="5">
        <v>19.122579999999999</v>
      </c>
      <c r="Y146" s="2">
        <v>39.901420000000002</v>
      </c>
      <c r="Z146" s="3">
        <v>42.478200000000001</v>
      </c>
      <c r="AA146" s="327">
        <v>61.928629999999998</v>
      </c>
      <c r="AB146" s="328">
        <v>58.306910000000002</v>
      </c>
      <c r="AC146" s="2">
        <v>36.401420000000002</v>
      </c>
      <c r="AD146" s="73">
        <v>39.978200000000001</v>
      </c>
      <c r="AE146" s="337">
        <f>I146+Sheet1!B140</f>
        <v>41.876150000000003</v>
      </c>
      <c r="AF146" s="339">
        <f>J146+Sheet1!C140</f>
        <v>36.50197</v>
      </c>
      <c r="AG146" s="330">
        <v>5.0577445541413582</v>
      </c>
      <c r="AH146" s="331">
        <v>4.9160710372186314</v>
      </c>
      <c r="AI146" s="330">
        <v>4.6043892999886316</v>
      </c>
      <c r="AJ146" s="331">
        <v>4.6468913550654491</v>
      </c>
      <c r="AK146" s="340">
        <v>4.6286692045044378</v>
      </c>
      <c r="AL146" s="341">
        <v>4.7742034469850507</v>
      </c>
      <c r="AM146" s="340">
        <v>4.4980771254838539</v>
      </c>
      <c r="AN146" s="331">
        <v>4.6185566516809038</v>
      </c>
      <c r="AO146" s="332">
        <v>4.3777116729122678</v>
      </c>
      <c r="AP146" s="333">
        <v>4.3493769695277225</v>
      </c>
      <c r="AQ146" s="332">
        <v>4.151034045835905</v>
      </c>
      <c r="AR146" s="341">
        <v>4.9375953970154542</v>
      </c>
      <c r="AS146" s="340">
        <v>4.7239103114366578</v>
      </c>
      <c r="AT146" s="341">
        <v>4.9983358988854931</v>
      </c>
      <c r="AU146" s="340">
        <v>4.742739867016371</v>
      </c>
      <c r="AV146" s="341">
        <v>4.7285265895787809</v>
      </c>
      <c r="AW146" s="340">
        <v>4.4737809247358387</v>
      </c>
      <c r="AX146" s="341">
        <v>4.7236673494291779</v>
      </c>
      <c r="AY146" s="340">
        <v>4.6590394554394567</v>
      </c>
      <c r="AZ146" s="341">
        <v>4.3380866435581718</v>
      </c>
      <c r="BA146" s="332">
        <v>4.2927075627586317</v>
      </c>
      <c r="BB146" s="333">
        <v>5.7377774353704476</v>
      </c>
      <c r="BC146" s="15"/>
      <c r="BD146" s="151"/>
      <c r="BE146" s="151"/>
      <c r="BF146" s="151"/>
      <c r="BG146" s="151"/>
      <c r="BH146" s="151"/>
      <c r="BI146" s="151"/>
      <c r="BJ146" s="266">
        <f t="shared" si="161"/>
        <v>4.4589661458606233</v>
      </c>
      <c r="BK146" s="266">
        <f t="shared" si="162"/>
        <v>4.430167788929487</v>
      </c>
      <c r="BL146" s="266">
        <f t="shared" si="163"/>
        <v>4.6279661619012042</v>
      </c>
      <c r="BM146" s="266">
        <f t="shared" si="164"/>
        <v>4.5980763521956955</v>
      </c>
      <c r="BN146" s="266">
        <f t="shared" si="165"/>
        <v>4.5287941122217523</v>
      </c>
      <c r="BO146" s="266"/>
      <c r="BP146" s="266">
        <f t="shared" si="166"/>
        <v>4.7154080564386591</v>
      </c>
      <c r="BQ146" s="292">
        <f t="shared" si="167"/>
        <v>4.4589661458606233</v>
      </c>
      <c r="BR146" s="292">
        <f t="shared" si="168"/>
        <v>4.7695451826508597</v>
      </c>
      <c r="BS146" s="292">
        <f t="shared" si="169"/>
        <v>4.6969327947931037</v>
      </c>
      <c r="BT146" s="292">
        <f t="shared" si="170"/>
        <v>4.5391818182112349</v>
      </c>
      <c r="BU146" s="292">
        <f t="shared" si="171"/>
        <v>4.6403717354300884</v>
      </c>
      <c r="BV146" s="292">
        <f t="shared" si="172"/>
        <v>4.6921913550654493</v>
      </c>
      <c r="BW146" s="169"/>
      <c r="BX146" s="148">
        <v>44.663161111111116</v>
      </c>
      <c r="BY146" s="165">
        <v>54.998834444444448</v>
      </c>
      <c r="BZ146" s="165">
        <v>33.224725555555558</v>
      </c>
      <c r="CA146" s="165">
        <v>47.804846666666663</v>
      </c>
      <c r="CB146" s="165">
        <v>59.413058888888891</v>
      </c>
      <c r="CC146" s="165">
        <v>46.289464444444441</v>
      </c>
      <c r="CD146" s="165">
        <v>39.48762555555556</v>
      </c>
      <c r="CE146" s="165">
        <v>60.318976666666671</v>
      </c>
      <c r="CF146" s="165">
        <v>53.332167777777777</v>
      </c>
      <c r="CG146" s="200"/>
      <c r="CH146" s="295"/>
      <c r="CI146" s="295"/>
      <c r="CJ146" s="295"/>
      <c r="CK146" s="295"/>
      <c r="CL146" s="295"/>
      <c r="CM146" s="295"/>
      <c r="CN146" s="177"/>
      <c r="CO146" s="171">
        <f t="shared" si="174"/>
        <v>2030</v>
      </c>
      <c r="CP146" s="173">
        <f t="shared" si="173"/>
        <v>47635</v>
      </c>
      <c r="CQ146" s="272">
        <f t="shared" ref="CQ146:CQ209" si="179">(($AI146+CQ$4)*(1/(1-CQ$2))+CQ$3)</f>
        <v>4.7359623476274004</v>
      </c>
      <c r="CR146" s="272">
        <f t="shared" ref="CR146:CR209" si="180">(($AM146+CR$4)*(1/(1-CR$2))+CR$3)</f>
        <v>4.5391818182112349</v>
      </c>
      <c r="CS146" s="272">
        <f t="shared" si="177"/>
        <v>4.7070716977638014</v>
      </c>
      <c r="CT146" s="272">
        <f t="shared" si="177"/>
        <v>4.650392049110998</v>
      </c>
      <c r="CU146" s="272">
        <f t="shared" si="177"/>
        <v>4.7070716977638014</v>
      </c>
      <c r="CV146" s="272">
        <f t="shared" ref="CV146:CV209" si="181">(($AM146+CV$4)*(1/(1-CV$2))+CV$3)</f>
        <v>4.6339488479846453</v>
      </c>
      <c r="CW146" s="272">
        <f t="shared" ref="CW146:CW209" si="182">(($AJ146+CW$4)*(1/(1-CW$2))+CW$3)</f>
        <v>4.6853280384345615</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8"/>
        <v>47665</v>
      </c>
      <c r="C147" s="193">
        <f t="shared" si="175"/>
        <v>47695</v>
      </c>
      <c r="D147" s="191">
        <f t="shared" si="176"/>
        <v>47665</v>
      </c>
      <c r="E147" s="325">
        <v>153.9383</v>
      </c>
      <c r="F147" s="329">
        <v>54.351779999999998</v>
      </c>
      <c r="G147" s="327">
        <v>170.7449</v>
      </c>
      <c r="H147" s="328">
        <v>70.8416</v>
      </c>
      <c r="I147" s="325">
        <v>140.30090000000001</v>
      </c>
      <c r="J147" s="329">
        <v>41.529620000000001</v>
      </c>
      <c r="K147" s="327">
        <v>152.61969999999999</v>
      </c>
      <c r="L147" s="328">
        <v>61.464179999999999</v>
      </c>
      <c r="M147" s="325">
        <v>164.08240000000001</v>
      </c>
      <c r="N147" s="329">
        <v>63.474640000000001</v>
      </c>
      <c r="O147" s="337">
        <f>G147+Sheet1!D141</f>
        <v>175.2449</v>
      </c>
      <c r="P147" s="338">
        <f>H147+Sheet1!E141</f>
        <v>71.8416</v>
      </c>
      <c r="Q147" s="325">
        <v>176.4434</v>
      </c>
      <c r="R147" s="329">
        <v>67.718190000000007</v>
      </c>
      <c r="S147" s="4">
        <v>161.97200000000001</v>
      </c>
      <c r="T147" s="5">
        <v>58.68544</v>
      </c>
      <c r="U147" s="2">
        <v>164.47200000000001</v>
      </c>
      <c r="V147" s="3">
        <v>58.68544</v>
      </c>
      <c r="W147" s="4">
        <v>132.38059999999999</v>
      </c>
      <c r="X147" s="5">
        <v>31.781960000000002</v>
      </c>
      <c r="Y147" s="2">
        <v>162.97200000000001</v>
      </c>
      <c r="Z147" s="3">
        <v>58.68544</v>
      </c>
      <c r="AA147" s="327">
        <v>177.3503</v>
      </c>
      <c r="AB147" s="328">
        <v>69.240210000000005</v>
      </c>
      <c r="AC147" s="2">
        <v>160.97200000000001</v>
      </c>
      <c r="AD147" s="73">
        <v>57.18544</v>
      </c>
      <c r="AE147" s="337">
        <f>I147+Sheet1!B141</f>
        <v>144.31980000000001</v>
      </c>
      <c r="AF147" s="339">
        <f>J147+Sheet1!C141</f>
        <v>49.029470000000003</v>
      </c>
      <c r="AG147" s="330">
        <v>5.284422181217721</v>
      </c>
      <c r="AH147" s="331">
        <v>5.1852507193718127</v>
      </c>
      <c r="AI147" s="330">
        <v>4.8310669270649953</v>
      </c>
      <c r="AJ147" s="331">
        <v>4.8735689821418129</v>
      </c>
      <c r="AK147" s="340">
        <v>4.8553359460934944</v>
      </c>
      <c r="AL147" s="341">
        <v>5.0049683952633597</v>
      </c>
      <c r="AM147" s="340">
        <v>4.6274229954895159</v>
      </c>
      <c r="AN147" s="331">
        <v>4.6893934101422676</v>
      </c>
      <c r="AO147" s="332">
        <v>4.4485484313736317</v>
      </c>
      <c r="AP147" s="333">
        <v>4.4485484313736317</v>
      </c>
      <c r="AQ147" s="332">
        <v>4.1793687492204503</v>
      </c>
      <c r="AR147" s="341">
        <v>5.1730769876288534</v>
      </c>
      <c r="AS147" s="340">
        <v>4.9544021086226895</v>
      </c>
      <c r="AT147" s="341">
        <v>5.2338537744565805</v>
      </c>
      <c r="AU147" s="340">
        <v>4.9753093232914276</v>
      </c>
      <c r="AV147" s="341">
        <v>4.9578056086850433</v>
      </c>
      <c r="AW147" s="340">
        <v>4.5673755301037211</v>
      </c>
      <c r="AX147" s="341">
        <v>4.9541590014753796</v>
      </c>
      <c r="AY147" s="340">
        <v>4.885724339507358</v>
      </c>
      <c r="AZ147" s="341">
        <v>4.3750777765807909</v>
      </c>
      <c r="BA147" s="332">
        <v>4.3210422661431771</v>
      </c>
      <c r="BB147" s="333">
        <v>5.7944468421395392</v>
      </c>
      <c r="BC147" s="15"/>
      <c r="BD147" s="151"/>
      <c r="BE147" s="151"/>
      <c r="BF147" s="151"/>
      <c r="BG147" s="151"/>
      <c r="BH147" s="151"/>
      <c r="BI147" s="151"/>
      <c r="BJ147" s="266">
        <f t="shared" ref="BJ147:BJ210" si="183">AO147*(1/(1-BJ$2))+BJ$3</f>
        <v>4.5309620381884654</v>
      </c>
      <c r="BK147" s="266">
        <f t="shared" ref="BK147:BK210" si="184">AP147*(1/(1-BK$2))+BK$3</f>
        <v>4.5309620381884654</v>
      </c>
      <c r="BL147" s="266">
        <f t="shared" ref="BL147:BL210" si="185">(AO147+BL$3)*BL$5+((1/(1-BL$2)-1)*AO147+BL$4*AO147)</f>
        <v>4.7026906861649787</v>
      </c>
      <c r="BM147" s="266">
        <f t="shared" ref="BM147:BM210" si="186">(AP147+BM$3)*BM$5+((1/(1-BM$2)-1)*AP147+BM$4*AP147)</f>
        <v>4.7026906861649787</v>
      </c>
      <c r="BN147" s="266">
        <f t="shared" ref="BN147:BN210" si="187">(BJ147+BK147+BL147+BM147)/4</f>
        <v>4.616826362176722</v>
      </c>
      <c r="BO147" s="266"/>
      <c r="BP147" s="266">
        <f t="shared" ref="BP147:BP210" si="188">AJ147*(1/(1-BP$2))+BP$3</f>
        <v>4.9452343030942041</v>
      </c>
      <c r="BQ147" s="292">
        <f t="shared" ref="BQ147:BQ210" si="189">AO147*(1/(1-BQ$2))+BQ$3</f>
        <v>4.5309620381884654</v>
      </c>
      <c r="BR147" s="292">
        <f t="shared" ref="BR147:BR210" si="190">AN147*(1/(1-BR$2))+BR$3</f>
        <v>4.8425274805442777</v>
      </c>
      <c r="BS147" s="292">
        <f t="shared" ref="BS147:BS210" si="191">AK147*(1/(1-BS$2))+BS$3</f>
        <v>4.9267480047586885</v>
      </c>
      <c r="BT147" s="292">
        <f t="shared" ref="BT147:BT210" si="192">AM147*(1/(1-BT$2))+BT$3</f>
        <v>4.6690080452569669</v>
      </c>
      <c r="BU147" s="292">
        <f t="shared" ref="BU147:BU210" si="193">AK147*(1/(1-BU$2))+BU$3</f>
        <v>4.8674989206052919</v>
      </c>
      <c r="BV147" s="292">
        <f t="shared" ref="BV147:BV210" si="194">AJ147*(1/(1-BV$2))+BV$3</f>
        <v>4.918868982141813</v>
      </c>
      <c r="BW147" s="169"/>
      <c r="BX147" s="148">
        <v>110.03456537634408</v>
      </c>
      <c r="BY147" s="165">
        <v>126.70150967741937</v>
      </c>
      <c r="BZ147" s="165">
        <v>96.756572258064537</v>
      </c>
      <c r="CA147" s="165">
        <v>119.72844129032259</v>
      </c>
      <c r="CB147" s="165">
        <v>128.51078053763442</v>
      </c>
      <c r="CC147" s="165">
        <v>112.43285784946235</v>
      </c>
      <c r="CD147" s="165">
        <v>102.31008462365594</v>
      </c>
      <c r="CE147" s="165">
        <v>129.68886247311829</v>
      </c>
      <c r="CF147" s="165">
        <v>129.65849892473119</v>
      </c>
      <c r="CG147" s="200"/>
      <c r="CH147" s="295"/>
      <c r="CI147" s="295"/>
      <c r="CJ147" s="295"/>
      <c r="CK147" s="295"/>
      <c r="CL147" s="295"/>
      <c r="CM147" s="295"/>
      <c r="CN147" s="177"/>
      <c r="CO147" s="171">
        <f t="shared" si="174"/>
        <v>2030</v>
      </c>
      <c r="CP147" s="173">
        <f t="shared" ref="CP147:CP210" si="195">+B147</f>
        <v>47665</v>
      </c>
      <c r="CQ147" s="272">
        <f t="shared" si="179"/>
        <v>4.9681426478182882</v>
      </c>
      <c r="CR147" s="272">
        <f t="shared" si="180"/>
        <v>4.6690080452569669</v>
      </c>
      <c r="CS147" s="272">
        <f t="shared" si="177"/>
        <v>4.9368869077293871</v>
      </c>
      <c r="CT147" s="272">
        <f t="shared" si="177"/>
        <v>4.8775192342862015</v>
      </c>
      <c r="CU147" s="272">
        <f t="shared" si="177"/>
        <v>4.9368869077293871</v>
      </c>
      <c r="CV147" s="272">
        <f t="shared" si="181"/>
        <v>4.7661286530100515</v>
      </c>
      <c r="CW147" s="272">
        <f t="shared" si="182"/>
        <v>4.9130074549435641</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8"/>
        <v>47696</v>
      </c>
      <c r="C148" s="193">
        <f t="shared" si="175"/>
        <v>47726</v>
      </c>
      <c r="D148" s="191">
        <f t="shared" si="176"/>
        <v>47696</v>
      </c>
      <c r="E148" s="325">
        <v>206.4973</v>
      </c>
      <c r="F148" s="329">
        <v>76.781700000000001</v>
      </c>
      <c r="G148" s="327">
        <v>208.6541</v>
      </c>
      <c r="H148" s="328">
        <v>89.074939999999998</v>
      </c>
      <c r="I148" s="325">
        <v>191.5718</v>
      </c>
      <c r="J148" s="329">
        <v>63.351640000000003</v>
      </c>
      <c r="K148" s="327">
        <v>197.95679999999999</v>
      </c>
      <c r="L148" s="328">
        <v>78.934780000000003</v>
      </c>
      <c r="M148" s="325">
        <v>206.8682</v>
      </c>
      <c r="N148" s="329">
        <v>82.174610000000001</v>
      </c>
      <c r="O148" s="337">
        <f>G148+Sheet1!D142</f>
        <v>212.6541</v>
      </c>
      <c r="P148" s="338">
        <f>H148+Sheet1!E142</f>
        <v>89.574939999999998</v>
      </c>
      <c r="Q148" s="325">
        <v>204.77369999999999</v>
      </c>
      <c r="R148" s="329">
        <v>83.296459999999996</v>
      </c>
      <c r="S148" s="4">
        <v>194.8126</v>
      </c>
      <c r="T148" s="5">
        <v>70.071110000000004</v>
      </c>
      <c r="U148" s="2">
        <v>196.8126</v>
      </c>
      <c r="V148" s="3">
        <v>70.571110000000004</v>
      </c>
      <c r="W148" s="4">
        <v>178.0163</v>
      </c>
      <c r="X148" s="5">
        <v>50.119430000000001</v>
      </c>
      <c r="Y148" s="2">
        <v>194.8126</v>
      </c>
      <c r="Z148" s="3">
        <v>71.071110000000004</v>
      </c>
      <c r="AA148" s="327">
        <v>205.2244</v>
      </c>
      <c r="AB148" s="328">
        <v>84.540509999999998</v>
      </c>
      <c r="AC148" s="2">
        <v>193.8126</v>
      </c>
      <c r="AD148" s="73">
        <v>69.571110000000004</v>
      </c>
      <c r="AE148" s="337">
        <f>I148+Sheet1!B142</f>
        <v>194.44074999999998</v>
      </c>
      <c r="AF148" s="339">
        <f>J148+Sheet1!C142</f>
        <v>69.974989999999991</v>
      </c>
      <c r="AG148" s="330">
        <v>5.3835936430636302</v>
      </c>
      <c r="AH148" s="331">
        <v>5.3552589396790848</v>
      </c>
      <c r="AI148" s="330">
        <v>5.0010751473722665</v>
      </c>
      <c r="AJ148" s="331">
        <v>5.0010751473722665</v>
      </c>
      <c r="AK148" s="340">
        <v>4.9829417317203095</v>
      </c>
      <c r="AL148" s="341">
        <v>5.1319984083794008</v>
      </c>
      <c r="AM148" s="340">
        <v>4.7532518001288446</v>
      </c>
      <c r="AN148" s="331">
        <v>4.8735689821418129</v>
      </c>
      <c r="AO148" s="332">
        <v>4.6468913550654491</v>
      </c>
      <c r="AP148" s="333">
        <v>4.4910504864504492</v>
      </c>
      <c r="AQ148" s="332">
        <v>4.2218708042972679</v>
      </c>
      <c r="AR148" s="341">
        <v>5.2994302795658115</v>
      </c>
      <c r="AS148" s="340">
        <v>5.0817084023046384</v>
      </c>
      <c r="AT148" s="341">
        <v>5.3598749984056706</v>
      </c>
      <c r="AU148" s="340">
        <v>5.1026222750232302</v>
      </c>
      <c r="AV148" s="341">
        <v>5.0850933065596715</v>
      </c>
      <c r="AW148" s="340">
        <v>4.5791710098700502</v>
      </c>
      <c r="AX148" s="341">
        <v>5.0814666234292796</v>
      </c>
      <c r="AY148" s="340">
        <v>5.0131640911402373</v>
      </c>
      <c r="AZ148" s="341">
        <v>4.5910181747626622</v>
      </c>
      <c r="BA148" s="332">
        <v>4.4060463762968132</v>
      </c>
      <c r="BB148" s="333">
        <v>5.9927897658313576</v>
      </c>
      <c r="BC148" s="15"/>
      <c r="BD148" s="151"/>
      <c r="BE148" s="151"/>
      <c r="BF148" s="151"/>
      <c r="BG148" s="151"/>
      <c r="BH148" s="151"/>
      <c r="BI148" s="151"/>
      <c r="BJ148" s="266">
        <f t="shared" si="183"/>
        <v>4.7325505367064222</v>
      </c>
      <c r="BK148" s="266">
        <f t="shared" si="184"/>
        <v>4.5741595735851703</v>
      </c>
      <c r="BL148" s="266">
        <f t="shared" si="185"/>
        <v>4.911919354103544</v>
      </c>
      <c r="BM148" s="266">
        <f t="shared" si="186"/>
        <v>4.7475254007232417</v>
      </c>
      <c r="BN148" s="266">
        <f t="shared" si="187"/>
        <v>4.741538716279595</v>
      </c>
      <c r="BO148" s="266"/>
      <c r="BP148" s="266">
        <f t="shared" si="188"/>
        <v>5.0745115668379466</v>
      </c>
      <c r="BQ148" s="292">
        <f t="shared" si="189"/>
        <v>4.7325505367064222</v>
      </c>
      <c r="BR148" s="292">
        <f t="shared" si="190"/>
        <v>5.0322814550671646</v>
      </c>
      <c r="BS148" s="292">
        <f t="shared" si="191"/>
        <v>5.0561262726556926</v>
      </c>
      <c r="BT148" s="292">
        <f t="shared" si="192"/>
        <v>4.7953041454670728</v>
      </c>
      <c r="BU148" s="292">
        <f t="shared" si="193"/>
        <v>4.9953639205532516</v>
      </c>
      <c r="BV148" s="292">
        <f t="shared" si="194"/>
        <v>5.0463751473722667</v>
      </c>
      <c r="BW148" s="169"/>
      <c r="BX148" s="148">
        <v>152.10043548387097</v>
      </c>
      <c r="BY148" s="165">
        <v>158.50800064516127</v>
      </c>
      <c r="BZ148" s="165">
        <v>137.80205548387099</v>
      </c>
      <c r="CA148" s="165">
        <v>154.57733967741936</v>
      </c>
      <c r="CB148" s="165">
        <v>153.83163161290324</v>
      </c>
      <c r="CC148" s="165">
        <v>148.04433999999998</v>
      </c>
      <c r="CD148" s="165">
        <v>142.24543129032256</v>
      </c>
      <c r="CE148" s="165">
        <v>154.61502677419355</v>
      </c>
      <c r="CF148" s="165">
        <v>161.0402587096774</v>
      </c>
      <c r="CG148" s="200"/>
      <c r="CH148" s="295"/>
      <c r="CI148" s="295"/>
      <c r="CJ148" s="295"/>
      <c r="CK148" s="295"/>
      <c r="CL148" s="295"/>
      <c r="CM148" s="295"/>
      <c r="CN148" s="177"/>
      <c r="CO148" s="171">
        <f t="shared" si="174"/>
        <v>2030</v>
      </c>
      <c r="CP148" s="173">
        <f t="shared" si="195"/>
        <v>47696</v>
      </c>
      <c r="CQ148" s="272">
        <f t="shared" si="179"/>
        <v>5.1422778729614524</v>
      </c>
      <c r="CR148" s="272">
        <f t="shared" si="180"/>
        <v>4.7953041454670728</v>
      </c>
      <c r="CS148" s="272">
        <f t="shared" si="177"/>
        <v>5.0662651756263912</v>
      </c>
      <c r="CT148" s="272">
        <f t="shared" si="177"/>
        <v>5.0053842342341612</v>
      </c>
      <c r="CU148" s="272">
        <f t="shared" si="177"/>
        <v>5.0662651756263912</v>
      </c>
      <c r="CV148" s="272">
        <f t="shared" si="181"/>
        <v>4.8947143346640418</v>
      </c>
      <c r="CW148" s="272">
        <f t="shared" si="182"/>
        <v>5.0410771267298777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8"/>
        <v>47727</v>
      </c>
      <c r="C149" s="193">
        <f t="shared" si="175"/>
        <v>47756</v>
      </c>
      <c r="D149" s="191">
        <f t="shared" si="176"/>
        <v>47727</v>
      </c>
      <c r="E149" s="325">
        <v>84.532970000000006</v>
      </c>
      <c r="F149" s="329">
        <v>60.645740000000004</v>
      </c>
      <c r="G149" s="327">
        <v>93.25412</v>
      </c>
      <c r="H149" s="328">
        <v>76.238240000000005</v>
      </c>
      <c r="I149" s="325">
        <v>70.105580000000003</v>
      </c>
      <c r="J149" s="329">
        <v>46.944850000000002</v>
      </c>
      <c r="K149" s="327">
        <v>92.02055</v>
      </c>
      <c r="L149" s="328">
        <v>72.036410000000004</v>
      </c>
      <c r="M149" s="325">
        <v>88.354709999999997</v>
      </c>
      <c r="N149" s="329">
        <v>71.484679999999997</v>
      </c>
      <c r="O149" s="337">
        <f>G149+Sheet1!D143</f>
        <v>95.25412</v>
      </c>
      <c r="P149" s="338">
        <f>H149+Sheet1!E143</f>
        <v>74.238240000000005</v>
      </c>
      <c r="Q149" s="325">
        <v>79.330669999999998</v>
      </c>
      <c r="R149" s="329">
        <v>60.45382</v>
      </c>
      <c r="S149" s="4">
        <v>69.664730000000006</v>
      </c>
      <c r="T149" s="5">
        <v>51.22475</v>
      </c>
      <c r="U149" s="2">
        <v>74.664730000000006</v>
      </c>
      <c r="V149" s="3">
        <v>52.22475</v>
      </c>
      <c r="W149" s="4">
        <v>49.928100000000001</v>
      </c>
      <c r="X149" s="5">
        <v>33.001710000000003</v>
      </c>
      <c r="Y149" s="2">
        <v>74.164730000000006</v>
      </c>
      <c r="Z149" s="3">
        <v>54.22475</v>
      </c>
      <c r="AA149" s="327">
        <v>82.202780000000004</v>
      </c>
      <c r="AB149" s="328">
        <v>64.217160000000007</v>
      </c>
      <c r="AC149" s="2">
        <v>72.664730000000006</v>
      </c>
      <c r="AD149" s="73">
        <v>50.72475</v>
      </c>
      <c r="AE149" s="337">
        <f>I149+Sheet1!B143</f>
        <v>73.680030000000002</v>
      </c>
      <c r="AF149" s="339">
        <f>J149+Sheet1!C143</f>
        <v>53.171500000000002</v>
      </c>
      <c r="AG149" s="330">
        <v>5.1994180710640849</v>
      </c>
      <c r="AH149" s="331">
        <v>5.2702548295254488</v>
      </c>
      <c r="AI149" s="330">
        <v>4.9160710372186314</v>
      </c>
      <c r="AJ149" s="331">
        <v>4.958573092295449</v>
      </c>
      <c r="AK149" s="340">
        <v>4.9405318580595283</v>
      </c>
      <c r="AL149" s="341">
        <v>5.0883497038991745</v>
      </c>
      <c r="AM149" s="340">
        <v>4.7330576643464362</v>
      </c>
      <c r="AN149" s="331">
        <v>4.9444057406031767</v>
      </c>
      <c r="AO149" s="332">
        <v>4.6893934101422676</v>
      </c>
      <c r="AP149" s="333">
        <v>4.2927075627586317</v>
      </c>
      <c r="AQ149" s="332">
        <v>4.0093605289131773</v>
      </c>
      <c r="AR149" s="341">
        <v>5.2544493337645539</v>
      </c>
      <c r="AS149" s="340">
        <v>5.0383153476182203</v>
      </c>
      <c r="AT149" s="341">
        <v>5.3145867812176251</v>
      </c>
      <c r="AU149" s="340">
        <v>5.0590026295420767</v>
      </c>
      <c r="AV149" s="341">
        <v>5.0418033195704979</v>
      </c>
      <c r="AW149" s="340">
        <v>4.368143633201206</v>
      </c>
      <c r="AX149" s="341">
        <v>5.0380747978284068</v>
      </c>
      <c r="AY149" s="340">
        <v>4.970600581786063</v>
      </c>
      <c r="AZ149" s="341">
        <v>4.6528343094440405</v>
      </c>
      <c r="BA149" s="332">
        <v>4.3777116729122678</v>
      </c>
      <c r="BB149" s="333">
        <v>6.0636265242927205</v>
      </c>
      <c r="BC149" s="15"/>
      <c r="BD149" s="151"/>
      <c r="BE149" s="151"/>
      <c r="BF149" s="151"/>
      <c r="BG149" s="151"/>
      <c r="BH149" s="151"/>
      <c r="BI149" s="151"/>
      <c r="BJ149" s="266">
        <f t="shared" si="183"/>
        <v>4.775748072103128</v>
      </c>
      <c r="BK149" s="266">
        <f t="shared" si="184"/>
        <v>4.3725710750672135</v>
      </c>
      <c r="BL149" s="266">
        <f t="shared" si="185"/>
        <v>4.9567540686618088</v>
      </c>
      <c r="BM149" s="266">
        <f t="shared" si="186"/>
        <v>4.5382967327846764</v>
      </c>
      <c r="BN149" s="266">
        <f t="shared" si="187"/>
        <v>4.6608424871542065</v>
      </c>
      <c r="BO149" s="266"/>
      <c r="BP149" s="266">
        <f t="shared" si="188"/>
        <v>5.031419145590033</v>
      </c>
      <c r="BQ149" s="292">
        <f t="shared" si="189"/>
        <v>4.775748072103128</v>
      </c>
      <c r="BR149" s="292">
        <f t="shared" si="190"/>
        <v>5.1052637529605835</v>
      </c>
      <c r="BS149" s="292">
        <f t="shared" si="191"/>
        <v>5.0131273132510685</v>
      </c>
      <c r="BT149" s="292">
        <f t="shared" si="192"/>
        <v>4.7750350138978579</v>
      </c>
      <c r="BU149" s="292">
        <f t="shared" si="193"/>
        <v>4.9528678968283737</v>
      </c>
      <c r="BV149" s="292">
        <f t="shared" si="194"/>
        <v>5.0038730922954491</v>
      </c>
      <c r="BW149" s="169"/>
      <c r="BX149" s="148">
        <v>73.385595999999993</v>
      </c>
      <c r="BY149" s="165">
        <v>85.313376000000005</v>
      </c>
      <c r="BZ149" s="165">
        <v>59.297239333333337</v>
      </c>
      <c r="CA149" s="165">
        <v>80.48202933333333</v>
      </c>
      <c r="CB149" s="165">
        <v>70.521473333333333</v>
      </c>
      <c r="CC149" s="165">
        <v>82.694618000000006</v>
      </c>
      <c r="CD149" s="165">
        <v>64.109382666666676</v>
      </c>
      <c r="CE149" s="165">
        <v>73.809490666666676</v>
      </c>
      <c r="CF149" s="165">
        <v>85.446709333333345</v>
      </c>
      <c r="CG149" s="200"/>
      <c r="CH149" s="295"/>
      <c r="CI149" s="295"/>
      <c r="CJ149" s="295"/>
      <c r="CK149" s="295"/>
      <c r="CL149" s="295"/>
      <c r="CM149" s="295"/>
      <c r="CN149" s="177"/>
      <c r="CO149" s="171">
        <f t="shared" si="174"/>
        <v>2030</v>
      </c>
      <c r="CP149" s="173">
        <f t="shared" si="195"/>
        <v>47727</v>
      </c>
      <c r="CQ149" s="272">
        <f t="shared" si="179"/>
        <v>5.0552102603898712</v>
      </c>
      <c r="CR149" s="272">
        <f t="shared" si="180"/>
        <v>4.7750350138978579</v>
      </c>
      <c r="CS149" s="272">
        <f t="shared" si="177"/>
        <v>5.0232662162217663</v>
      </c>
      <c r="CT149" s="272">
        <f t="shared" si="177"/>
        <v>4.9628882105092833</v>
      </c>
      <c r="CU149" s="272">
        <f t="shared" si="177"/>
        <v>5.0232662162217663</v>
      </c>
      <c r="CV149" s="272">
        <f t="shared" si="181"/>
        <v>4.8740777505175323</v>
      </c>
      <c r="CW149" s="272">
        <f t="shared" si="182"/>
        <v>4.9983872361344401</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8"/>
        <v>47757</v>
      </c>
      <c r="C150" s="193">
        <f t="shared" si="175"/>
        <v>47787</v>
      </c>
      <c r="D150" s="191">
        <f t="shared" si="176"/>
        <v>47757</v>
      </c>
      <c r="E150" s="325">
        <v>85.739320000000006</v>
      </c>
      <c r="F150" s="329">
        <v>71.43432</v>
      </c>
      <c r="G150" s="327">
        <v>74.929370000000006</v>
      </c>
      <c r="H150" s="328">
        <v>70.411280000000005</v>
      </c>
      <c r="I150" s="325">
        <v>73.769649999999999</v>
      </c>
      <c r="J150" s="329">
        <v>58.04289</v>
      </c>
      <c r="K150" s="327">
        <v>80.547060000000002</v>
      </c>
      <c r="L150" s="328">
        <v>73.517629999999997</v>
      </c>
      <c r="M150" s="325">
        <v>82.023139999999998</v>
      </c>
      <c r="N150" s="329">
        <v>74.541640000000001</v>
      </c>
      <c r="O150" s="337">
        <f>G150+Sheet1!D144</f>
        <v>73.179370000000006</v>
      </c>
      <c r="P150" s="338">
        <f>H150+Sheet1!E144</f>
        <v>68.411280000000005</v>
      </c>
      <c r="Q150" s="325">
        <v>60.332009999999997</v>
      </c>
      <c r="R150" s="329">
        <v>55.278089999999999</v>
      </c>
      <c r="S150" s="4">
        <v>48.04927</v>
      </c>
      <c r="T150" s="5">
        <v>42.292319999999997</v>
      </c>
      <c r="U150" s="2">
        <v>48.54927</v>
      </c>
      <c r="V150" s="3">
        <v>44.042319999999997</v>
      </c>
      <c r="W150" s="4">
        <v>52.394889999999997</v>
      </c>
      <c r="X150" s="5">
        <v>37.860010000000003</v>
      </c>
      <c r="Y150" s="2">
        <v>51.04927</v>
      </c>
      <c r="Z150" s="3">
        <v>45.792319999999997</v>
      </c>
      <c r="AA150" s="327">
        <v>62.57159</v>
      </c>
      <c r="AB150" s="328">
        <v>59.447200000000002</v>
      </c>
      <c r="AC150" s="2">
        <v>50.04927</v>
      </c>
      <c r="AD150" s="73">
        <v>43.792319999999997</v>
      </c>
      <c r="AE150" s="337">
        <f>I150+Sheet1!B144</f>
        <v>78.982550000000003</v>
      </c>
      <c r="AF150" s="339">
        <f>J150+Sheet1!C144</f>
        <v>61.630989999999997</v>
      </c>
      <c r="AG150" s="330">
        <v>5.1994180710640849</v>
      </c>
      <c r="AH150" s="331">
        <v>5.2419201261409034</v>
      </c>
      <c r="AI150" s="330">
        <v>4.887736333834086</v>
      </c>
      <c r="AJ150" s="331">
        <v>4.9302383889109036</v>
      </c>
      <c r="AK150" s="340">
        <v>4.9121762611672377</v>
      </c>
      <c r="AL150" s="341">
        <v>5.0585999100758841</v>
      </c>
      <c r="AM150" s="340">
        <v>4.7977827854573576</v>
      </c>
      <c r="AN150" s="331">
        <v>4.9444057406031767</v>
      </c>
      <c r="AO150" s="332">
        <v>4.7602301686036306</v>
      </c>
      <c r="AP150" s="333">
        <v>4.9160710372186314</v>
      </c>
      <c r="AQ150" s="332">
        <v>4.0376952322977226</v>
      </c>
      <c r="AR150" s="341">
        <v>5.223085686728199</v>
      </c>
      <c r="AS150" s="340">
        <v>5.0086280233184111</v>
      </c>
      <c r="AT150" s="341">
        <v>5.2832927792070832</v>
      </c>
      <c r="AU150" s="340">
        <v>5.0284963638364433</v>
      </c>
      <c r="AV150" s="341">
        <v>5.0126016914220175</v>
      </c>
      <c r="AW150" s="340">
        <v>5.1031531585102599</v>
      </c>
      <c r="AX150" s="341">
        <v>5.0083871949484955</v>
      </c>
      <c r="AY150" s="340">
        <v>4.9422798074066803</v>
      </c>
      <c r="AZ150" s="341">
        <v>4.7264975879623572</v>
      </c>
      <c r="BA150" s="332">
        <v>4.4202137279890863</v>
      </c>
      <c r="BB150" s="333">
        <v>6.0636265242927205</v>
      </c>
      <c r="BC150" s="15"/>
      <c r="BD150" s="151"/>
      <c r="BE150" s="151"/>
      <c r="BF150" s="151"/>
      <c r="BG150" s="151"/>
      <c r="BH150" s="151"/>
      <c r="BI150" s="151"/>
      <c r="BJ150" s="266">
        <f t="shared" si="183"/>
        <v>4.8477439644309692</v>
      </c>
      <c r="BK150" s="266">
        <f t="shared" si="184"/>
        <v>5.006134927552222</v>
      </c>
      <c r="BL150" s="266">
        <f t="shared" si="185"/>
        <v>5.0314785929255814</v>
      </c>
      <c r="BM150" s="266">
        <f t="shared" si="186"/>
        <v>5.1958725463058846</v>
      </c>
      <c r="BN150" s="266">
        <f t="shared" si="187"/>
        <v>5.0203075078036647</v>
      </c>
      <c r="BO150" s="266"/>
      <c r="BP150" s="266">
        <f t="shared" si="188"/>
        <v>5.0026908647580894</v>
      </c>
      <c r="BQ150" s="292">
        <f t="shared" si="189"/>
        <v>4.8477439644309692</v>
      </c>
      <c r="BR150" s="292">
        <f t="shared" si="190"/>
        <v>5.1052637529605835</v>
      </c>
      <c r="BS150" s="292">
        <f t="shared" si="191"/>
        <v>4.9843778486943506</v>
      </c>
      <c r="BT150" s="292">
        <f t="shared" si="192"/>
        <v>4.8400005073344952</v>
      </c>
      <c r="BU150" s="292">
        <f t="shared" si="193"/>
        <v>4.9244546992813563</v>
      </c>
      <c r="BV150" s="292">
        <f t="shared" si="194"/>
        <v>4.9755383889109037</v>
      </c>
      <c r="BW150" s="169"/>
      <c r="BX150" s="148">
        <v>79.74044903225807</v>
      </c>
      <c r="BY150" s="165">
        <v>73.034687096774206</v>
      </c>
      <c r="BZ150" s="165">
        <v>67.17455709677418</v>
      </c>
      <c r="CA150" s="165">
        <v>78.88573677419356</v>
      </c>
      <c r="CB150" s="165">
        <v>58.212624193548379</v>
      </c>
      <c r="CC150" s="165">
        <v>77.59923451612903</v>
      </c>
      <c r="CD150" s="165">
        <v>71.706089354838696</v>
      </c>
      <c r="CE150" s="165">
        <v>61.261361935483876</v>
      </c>
      <c r="CF150" s="165">
        <v>71.179848387096783</v>
      </c>
      <c r="CG150" s="200"/>
      <c r="CH150" s="295"/>
      <c r="CI150" s="295"/>
      <c r="CJ150" s="295"/>
      <c r="CK150" s="295"/>
      <c r="CL150" s="295"/>
      <c r="CM150" s="295"/>
      <c r="CN150" s="177"/>
      <c r="CO150" s="171">
        <f t="shared" si="174"/>
        <v>2030</v>
      </c>
      <c r="CP150" s="173">
        <f t="shared" si="195"/>
        <v>47757</v>
      </c>
      <c r="CQ150" s="272">
        <f t="shared" si="179"/>
        <v>5.0261877228660099</v>
      </c>
      <c r="CR150" s="272">
        <f t="shared" si="180"/>
        <v>4.8400005073344952</v>
      </c>
      <c r="CS150" s="272">
        <f t="shared" si="177"/>
        <v>4.9945167516650493</v>
      </c>
      <c r="CT150" s="272">
        <f t="shared" si="177"/>
        <v>4.9344750129622659</v>
      </c>
      <c r="CU150" s="272">
        <f t="shared" si="177"/>
        <v>4.9945167516650493</v>
      </c>
      <c r="CV150" s="272">
        <f t="shared" si="181"/>
        <v>4.9402209825226437</v>
      </c>
      <c r="CW150" s="272">
        <f t="shared" si="182"/>
        <v>4.9699273090708154</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8"/>
        <v>47788</v>
      </c>
      <c r="C151" s="193">
        <f t="shared" si="175"/>
        <v>47817</v>
      </c>
      <c r="D151" s="191">
        <f t="shared" si="176"/>
        <v>47788</v>
      </c>
      <c r="E151" s="325">
        <v>81.405649999999994</v>
      </c>
      <c r="F151" s="329">
        <v>66.993229999999997</v>
      </c>
      <c r="G151" s="327">
        <v>70.002009999999999</v>
      </c>
      <c r="H151" s="328">
        <v>66.589250000000007</v>
      </c>
      <c r="I151" s="325">
        <v>68.047039999999996</v>
      </c>
      <c r="J151" s="329">
        <v>53.403739999999999</v>
      </c>
      <c r="K151" s="327">
        <v>78.783910000000006</v>
      </c>
      <c r="L151" s="328">
        <v>74.012699999999995</v>
      </c>
      <c r="M151" s="325">
        <v>79.554500000000004</v>
      </c>
      <c r="N151" s="329">
        <v>74.992090000000005</v>
      </c>
      <c r="O151" s="337">
        <f>G151+Sheet1!D145</f>
        <v>68.002009999999999</v>
      </c>
      <c r="P151" s="338">
        <f>H151+Sheet1!E145</f>
        <v>64.589250000000007</v>
      </c>
      <c r="Q151" s="325">
        <v>56.971359999999997</v>
      </c>
      <c r="R151" s="329">
        <v>53.98959</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60.13308</v>
      </c>
      <c r="AB151" s="328">
        <v>58.830660000000002</v>
      </c>
      <c r="AC151" s="2">
        <v>45.081679999999999</v>
      </c>
      <c r="AD151" s="73">
        <v>42.295999999999999</v>
      </c>
      <c r="AE151" s="337">
        <f>I151+Sheet1!B145</f>
        <v>71.788690000000003</v>
      </c>
      <c r="AF151" s="339">
        <f>J151+Sheet1!C145</f>
        <v>56.210689999999992</v>
      </c>
      <c r="AG151" s="330">
        <v>5.4119283464481756</v>
      </c>
      <c r="AH151" s="331">
        <v>5.5961039184477217</v>
      </c>
      <c r="AI151" s="330">
        <v>5.2419201261409034</v>
      </c>
      <c r="AJ151" s="331">
        <v>5.284422181217721</v>
      </c>
      <c r="AK151" s="340">
        <v>5.2664894332157601</v>
      </c>
      <c r="AL151" s="341">
        <v>5.4202328594192348</v>
      </c>
      <c r="AM151" s="340">
        <v>4.8958793078419101</v>
      </c>
      <c r="AN151" s="331">
        <v>5.3269242362945395</v>
      </c>
      <c r="AO151" s="332">
        <v>5.1852507193718127</v>
      </c>
      <c r="AP151" s="333">
        <v>5.3269242362945395</v>
      </c>
      <c r="AQ151" s="332">
        <v>4.306874914450904</v>
      </c>
      <c r="AR151" s="341">
        <v>5.5927458951980951</v>
      </c>
      <c r="AS151" s="340">
        <v>5.3700211650137453</v>
      </c>
      <c r="AT151" s="341">
        <v>5.6525217218712962</v>
      </c>
      <c r="AU151" s="340">
        <v>5.3939314956830255</v>
      </c>
      <c r="AV151" s="341">
        <v>5.3715753365072487</v>
      </c>
      <c r="AW151" s="340">
        <v>5.5907135170912063</v>
      </c>
      <c r="AX151" s="341">
        <v>5.3697820617070526</v>
      </c>
      <c r="AY151" s="340">
        <v>5.2963773465523616</v>
      </c>
      <c r="AZ151" s="341">
        <v>5.1669029059782066</v>
      </c>
      <c r="BA151" s="332">
        <v>4.8027322236804491</v>
      </c>
      <c r="BB151" s="333">
        <v>6.4603123716763555</v>
      </c>
      <c r="BC151" s="15"/>
      <c r="BD151" s="151"/>
      <c r="BE151" s="151"/>
      <c r="BF151" s="151"/>
      <c r="BG151" s="151"/>
      <c r="BH151" s="151"/>
      <c r="BI151" s="151"/>
      <c r="BJ151" s="266">
        <f t="shared" si="183"/>
        <v>5.2797193183980209</v>
      </c>
      <c r="BK151" s="266">
        <f t="shared" si="184"/>
        <v>5.4237111030537042</v>
      </c>
      <c r="BL151" s="266">
        <f t="shared" si="185"/>
        <v>5.4798257385082234</v>
      </c>
      <c r="BM151" s="266">
        <f t="shared" si="186"/>
        <v>5.6292747870357704</v>
      </c>
      <c r="BN151" s="266">
        <f t="shared" si="187"/>
        <v>5.4531327367489286</v>
      </c>
      <c r="BO151" s="266"/>
      <c r="BP151" s="266">
        <f t="shared" si="188"/>
        <v>5.3617943751573769</v>
      </c>
      <c r="BQ151" s="292">
        <f t="shared" si="189"/>
        <v>5.2797193183980209</v>
      </c>
      <c r="BR151" s="292">
        <f t="shared" si="190"/>
        <v>5.49936816158504</v>
      </c>
      <c r="BS151" s="292">
        <f t="shared" si="191"/>
        <v>5.3436125359583899</v>
      </c>
      <c r="BT151" s="292">
        <f t="shared" si="192"/>
        <v>4.9384613347805981</v>
      </c>
      <c r="BU151" s="292">
        <f t="shared" si="193"/>
        <v>5.2794876118017857</v>
      </c>
      <c r="BV151" s="292">
        <f t="shared" si="194"/>
        <v>5.3297221812177211</v>
      </c>
      <c r="BW151" s="169"/>
      <c r="BX151" s="148">
        <v>74.989024729542308</v>
      </c>
      <c r="BY151" s="165">
        <v>68.482598127600568</v>
      </c>
      <c r="BZ151" s="165">
        <v>61.527623495145626</v>
      </c>
      <c r="CA151" s="165">
        <v>77.523246726768377</v>
      </c>
      <c r="CB151" s="165">
        <v>55.643831331484044</v>
      </c>
      <c r="CC151" s="165">
        <v>76.659695839112345</v>
      </c>
      <c r="CD151" s="165">
        <v>64.853131054091534</v>
      </c>
      <c r="CE151" s="165">
        <v>59.553223106796118</v>
      </c>
      <c r="CF151" s="165">
        <v>66.482598127600568</v>
      </c>
      <c r="CG151" s="200"/>
      <c r="CH151" s="295"/>
      <c r="CI151" s="295"/>
      <c r="CJ151" s="295"/>
      <c r="CK151" s="295"/>
      <c r="CL151" s="295"/>
      <c r="CM151" s="295"/>
      <c r="CN151" s="177"/>
      <c r="CO151" s="171">
        <f t="shared" si="174"/>
        <v>2030</v>
      </c>
      <c r="CP151" s="173">
        <f t="shared" si="195"/>
        <v>47788</v>
      </c>
      <c r="CQ151" s="272">
        <f t="shared" si="179"/>
        <v>5.3889694419142717</v>
      </c>
      <c r="CR151" s="272">
        <f t="shared" si="180"/>
        <v>4.9384613347805981</v>
      </c>
      <c r="CS151" s="272">
        <f t="shared" si="177"/>
        <v>5.3537514389290886</v>
      </c>
      <c r="CT151" s="272">
        <f t="shared" si="177"/>
        <v>5.2895079254826953</v>
      </c>
      <c r="CU151" s="272">
        <f t="shared" si="177"/>
        <v>5.3537514389290886</v>
      </c>
      <c r="CV151" s="272">
        <f t="shared" si="181"/>
        <v>5.0404667746912919</v>
      </c>
      <c r="CW151" s="272">
        <f t="shared" si="182"/>
        <v>5.3256763973661316</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8"/>
        <v>47818</v>
      </c>
      <c r="C152" s="193">
        <f t="shared" si="175"/>
        <v>47848</v>
      </c>
      <c r="D152" s="191">
        <f t="shared" si="176"/>
        <v>47818</v>
      </c>
      <c r="E152" s="325">
        <v>87.241870000000006</v>
      </c>
      <c r="F152" s="329">
        <v>74.5732</v>
      </c>
      <c r="G152" s="327">
        <v>75.919560000000004</v>
      </c>
      <c r="H152" s="328">
        <v>71.208100000000002</v>
      </c>
      <c r="I152" s="325">
        <v>76.414550000000006</v>
      </c>
      <c r="J152" s="329">
        <v>61.457129999999999</v>
      </c>
      <c r="K152" s="327">
        <v>78.174430000000001</v>
      </c>
      <c r="L152" s="328">
        <v>74.374309999999994</v>
      </c>
      <c r="M152" s="325">
        <v>80.608170000000001</v>
      </c>
      <c r="N152" s="329">
        <v>76.787790000000001</v>
      </c>
      <c r="O152" s="337">
        <f>G152+Sheet1!D146</f>
        <v>73.919560000000004</v>
      </c>
      <c r="P152" s="338">
        <f>H152+Sheet1!E146</f>
        <v>69.208100000000002</v>
      </c>
      <c r="Q152" s="325">
        <v>64.101330000000004</v>
      </c>
      <c r="R152" s="329">
        <v>58.903889999999997</v>
      </c>
      <c r="S152" s="4">
        <v>50.67512</v>
      </c>
      <c r="T152" s="5">
        <v>44.221469999999997</v>
      </c>
      <c r="U152" s="2">
        <v>52.17512</v>
      </c>
      <c r="V152" s="3">
        <v>48.221469999999997</v>
      </c>
      <c r="W152" s="4">
        <v>58.711419999999997</v>
      </c>
      <c r="X152" s="5">
        <v>43.337600000000002</v>
      </c>
      <c r="Y152" s="2">
        <v>51.67512</v>
      </c>
      <c r="Z152" s="3">
        <v>49.221469999999997</v>
      </c>
      <c r="AA152" s="327">
        <v>66.983310000000003</v>
      </c>
      <c r="AB152" s="328">
        <v>63.751950000000001</v>
      </c>
      <c r="AC152" s="2">
        <v>54.17512</v>
      </c>
      <c r="AD152" s="73">
        <v>47.221469999999997</v>
      </c>
      <c r="AE152" s="337">
        <f>I152+Sheet1!B146</f>
        <v>77.932100000000005</v>
      </c>
      <c r="AF152" s="339">
        <f>J152+Sheet1!C146</f>
        <v>62.981679999999997</v>
      </c>
      <c r="AG152" s="330">
        <v>5.6386059735245393</v>
      </c>
      <c r="AH152" s="331">
        <v>6.1769653378309028</v>
      </c>
      <c r="AI152" s="330">
        <v>5.7802794904472661</v>
      </c>
      <c r="AJ152" s="331">
        <v>5.6669406769090847</v>
      </c>
      <c r="AK152" s="340">
        <v>5.6490834208791618</v>
      </c>
      <c r="AL152" s="341">
        <v>5.8069415641836759</v>
      </c>
      <c r="AM152" s="340">
        <v>5.2324141135143076</v>
      </c>
      <c r="AN152" s="331">
        <v>5.5110998082940847</v>
      </c>
      <c r="AO152" s="332">
        <v>5.4260956981404487</v>
      </c>
      <c r="AP152" s="333">
        <v>5.9644550624468113</v>
      </c>
      <c r="AQ152" s="332">
        <v>4.54771989321954</v>
      </c>
      <c r="AR152" s="341">
        <v>5.983966495626972</v>
      </c>
      <c r="AS152" s="340">
        <v>5.7565841021792945</v>
      </c>
      <c r="AT152" s="341">
        <v>6.0434906823933794</v>
      </c>
      <c r="AU152" s="340">
        <v>5.7827747443565141</v>
      </c>
      <c r="AV152" s="341">
        <v>5.7568221989263604</v>
      </c>
      <c r="AW152" s="340">
        <v>6.308016168383296</v>
      </c>
      <c r="AX152" s="341">
        <v>5.7563460054322295</v>
      </c>
      <c r="AY152" s="340">
        <v>5.6788455142623651</v>
      </c>
      <c r="AZ152" s="341">
        <v>5.3812245804303274</v>
      </c>
      <c r="BA152" s="332">
        <v>5.0010751473722665</v>
      </c>
      <c r="BB152" s="333">
        <v>6.6019858885990841</v>
      </c>
      <c r="BC152" s="15"/>
      <c r="BD152" s="151"/>
      <c r="BE152" s="151"/>
      <c r="BF152" s="151"/>
      <c r="BG152" s="151"/>
      <c r="BH152" s="151"/>
      <c r="BI152" s="151"/>
      <c r="BJ152" s="266">
        <f t="shared" si="183"/>
        <v>5.5245053523126826</v>
      </c>
      <c r="BK152" s="266">
        <f t="shared" si="184"/>
        <v>6.0716741340042804</v>
      </c>
      <c r="BL152" s="266">
        <f t="shared" si="185"/>
        <v>5.7338891210050535</v>
      </c>
      <c r="BM152" s="266">
        <f t="shared" si="186"/>
        <v>6.3017955054097321</v>
      </c>
      <c r="BN152" s="266">
        <f t="shared" si="187"/>
        <v>5.9079660281829369</v>
      </c>
      <c r="BO152" s="266"/>
      <c r="BP152" s="266">
        <f t="shared" si="188"/>
        <v>5.7496261663886088</v>
      </c>
      <c r="BQ152" s="292">
        <f t="shared" si="189"/>
        <v>5.5245053523126826</v>
      </c>
      <c r="BR152" s="292">
        <f t="shared" si="190"/>
        <v>5.6891221361079278</v>
      </c>
      <c r="BS152" s="292">
        <f t="shared" si="191"/>
        <v>5.7315208677675775</v>
      </c>
      <c r="BT152" s="292">
        <f t="shared" si="192"/>
        <v>5.2762459435052769</v>
      </c>
      <c r="BU152" s="292">
        <f t="shared" si="193"/>
        <v>5.6628587886835211</v>
      </c>
      <c r="BV152" s="292">
        <f t="shared" si="194"/>
        <v>5.7122406769090848</v>
      </c>
      <c r="BW152" s="169"/>
      <c r="BX152" s="148">
        <v>81.384312903225805</v>
      </c>
      <c r="BY152" s="165">
        <v>73.741143010752694</v>
      </c>
      <c r="BZ152" s="165">
        <v>69.498753655913973</v>
      </c>
      <c r="CA152" s="165">
        <v>78.841757741935496</v>
      </c>
      <c r="CB152" s="165">
        <v>61.698212580645162</v>
      </c>
      <c r="CC152" s="165">
        <v>76.417385268817199</v>
      </c>
      <c r="CD152" s="165">
        <v>71.019540215053766</v>
      </c>
      <c r="CE152" s="165">
        <v>65.489240322580642</v>
      </c>
      <c r="CF152" s="165">
        <v>71.741143010752694</v>
      </c>
      <c r="CG152" s="200"/>
      <c r="CH152" s="295"/>
      <c r="CI152" s="295"/>
      <c r="CJ152" s="295"/>
      <c r="CK152" s="295"/>
      <c r="CL152" s="295"/>
      <c r="CM152" s="295"/>
      <c r="CN152" s="177"/>
      <c r="CO152" s="171">
        <f t="shared" si="174"/>
        <v>2030</v>
      </c>
      <c r="CP152" s="173">
        <f t="shared" si="195"/>
        <v>47818</v>
      </c>
      <c r="CQ152" s="272">
        <f t="shared" si="179"/>
        <v>5.9403976548676285</v>
      </c>
      <c r="CR152" s="272">
        <f t="shared" si="180"/>
        <v>5.2762459435052769</v>
      </c>
      <c r="CS152" s="272">
        <f t="shared" si="177"/>
        <v>5.7416597707382762</v>
      </c>
      <c r="CT152" s="272">
        <f t="shared" si="177"/>
        <v>5.6728791023644307</v>
      </c>
      <c r="CU152" s="272">
        <f t="shared" si="177"/>
        <v>5.7416597707382762</v>
      </c>
      <c r="CV152" s="272">
        <f t="shared" si="181"/>
        <v>5.3843749721164853</v>
      </c>
      <c r="CW152" s="272">
        <f t="shared" si="182"/>
        <v>5.7098854127250753</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8"/>
        <v>47849</v>
      </c>
      <c r="C153" s="193">
        <f t="shared" si="175"/>
        <v>47879</v>
      </c>
      <c r="D153" s="191">
        <f t="shared" si="176"/>
        <v>47849</v>
      </c>
      <c r="E153" s="325">
        <v>88.982110000000006</v>
      </c>
      <c r="F153" s="329">
        <v>71.189679999999996</v>
      </c>
      <c r="G153" s="327">
        <v>77.703149999999994</v>
      </c>
      <c r="H153" s="328">
        <v>71.418989999999994</v>
      </c>
      <c r="I153" s="325">
        <v>76.750460000000004</v>
      </c>
      <c r="J153" s="329">
        <v>56.37641</v>
      </c>
      <c r="K153" s="327">
        <v>80.594309999999993</v>
      </c>
      <c r="L153" s="328">
        <v>77.104389999999995</v>
      </c>
      <c r="M153" s="325">
        <v>82.792019999999994</v>
      </c>
      <c r="N153" s="329">
        <v>78.477580000000003</v>
      </c>
      <c r="O153" s="337">
        <f>G153+Sheet1!D147</f>
        <v>75.703149999999994</v>
      </c>
      <c r="P153" s="338">
        <f>H153+Sheet1!E147</f>
        <v>69.418989999999994</v>
      </c>
      <c r="Q153" s="325">
        <v>64.189940000000007</v>
      </c>
      <c r="R153" s="329">
        <v>57.791240000000002</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67.140569999999997</v>
      </c>
      <c r="AB153" s="328">
        <v>63.015140000000002</v>
      </c>
      <c r="AC153" s="2">
        <v>51.930410000000002</v>
      </c>
      <c r="AD153" s="73">
        <v>44.889339999999997</v>
      </c>
      <c r="AE153" s="337">
        <f>I153+Sheet1!B147</f>
        <v>78.652209999999997</v>
      </c>
      <c r="AF153" s="339">
        <f>J153+Sheet1!C147</f>
        <v>61.423209999999997</v>
      </c>
      <c r="AG153" s="330">
        <v>5.7538007101344091</v>
      </c>
      <c r="AH153" s="331">
        <v>6.3625151429445976</v>
      </c>
      <c r="AI153" s="330">
        <v>5.8552531156027738</v>
      </c>
      <c r="AJ153" s="331">
        <v>5.8117735132591886</v>
      </c>
      <c r="AK153" s="340">
        <v>5.7936558827546092</v>
      </c>
      <c r="AL153" s="341">
        <v>5.955627499465554</v>
      </c>
      <c r="AM153" s="340">
        <v>5.4444687508296692</v>
      </c>
      <c r="AN153" s="331">
        <v>5.6378551038848492</v>
      </c>
      <c r="AO153" s="332">
        <v>5.5508958991976787</v>
      </c>
      <c r="AP153" s="333">
        <v>6.1741035327890623</v>
      </c>
      <c r="AQ153" s="332">
        <v>4.637824249982395</v>
      </c>
      <c r="AR153" s="341">
        <v>6.1372869413248106</v>
      </c>
      <c r="AS153" s="340">
        <v>5.9044149972392743</v>
      </c>
      <c r="AT153" s="341">
        <v>6.197679043006743</v>
      </c>
      <c r="AU153" s="340">
        <v>5.9315914429961447</v>
      </c>
      <c r="AV153" s="341">
        <v>5.9041734288325465</v>
      </c>
      <c r="AW153" s="340">
        <v>6.5820143781105678</v>
      </c>
      <c r="AX153" s="341">
        <v>5.9041734288325465</v>
      </c>
      <c r="AY153" s="340">
        <v>5.8238519335955745</v>
      </c>
      <c r="AZ153" s="341">
        <v>5.5323996508785642</v>
      </c>
      <c r="BA153" s="332">
        <v>5.0291406710746598</v>
      </c>
      <c r="BB153" s="333">
        <v>6.7393383632556683</v>
      </c>
      <c r="BC153" s="15"/>
      <c r="BD153" s="151"/>
      <c r="BE153" s="151"/>
      <c r="BF153" s="151"/>
      <c r="BG153" s="151"/>
      <c r="BH153" s="151"/>
      <c r="BI153" s="151"/>
      <c r="BJ153" s="266">
        <f t="shared" si="183"/>
        <v>5.6513477154158744</v>
      </c>
      <c r="BK153" s="266">
        <f t="shared" si="184"/>
        <v>6.2847531769377598</v>
      </c>
      <c r="BL153" s="266">
        <f t="shared" si="185"/>
        <v>5.8655387878529694</v>
      </c>
      <c r="BM153" s="266">
        <f t="shared" si="186"/>
        <v>6.522950207420795</v>
      </c>
      <c r="BN153" s="266">
        <f t="shared" si="187"/>
        <v>6.0811474719068501</v>
      </c>
      <c r="BO153" s="266"/>
      <c r="BP153" s="266">
        <f t="shared" si="188"/>
        <v>5.8964707738610853</v>
      </c>
      <c r="BQ153" s="292">
        <f t="shared" si="189"/>
        <v>5.6513477154158744</v>
      </c>
      <c r="BR153" s="292">
        <f t="shared" si="190"/>
        <v>5.8197166599584103</v>
      </c>
      <c r="BS153" s="292">
        <f t="shared" si="191"/>
        <v>5.8781014840865957</v>
      </c>
      <c r="BT153" s="292">
        <f t="shared" si="192"/>
        <v>5.4890880967877838</v>
      </c>
      <c r="BU153" s="292">
        <f t="shared" si="193"/>
        <v>5.8077249304448539</v>
      </c>
      <c r="BV153" s="292">
        <f t="shared" si="194"/>
        <v>5.8570735132591887</v>
      </c>
      <c r="BW153" s="169"/>
      <c r="BX153" s="148">
        <v>81.138135483870968</v>
      </c>
      <c r="BY153" s="165">
        <v>74.932713870967746</v>
      </c>
      <c r="BZ153" s="165">
        <v>67.768351935483864</v>
      </c>
      <c r="CA153" s="165">
        <v>80.88995505376343</v>
      </c>
      <c r="CB153" s="165">
        <v>61.369007741935491</v>
      </c>
      <c r="CC153" s="165">
        <v>79.055743118279565</v>
      </c>
      <c r="CD153" s="165">
        <v>71.056629354838705</v>
      </c>
      <c r="CE153" s="165">
        <v>65.321832043010758</v>
      </c>
      <c r="CF153" s="165">
        <v>72.932713870967746</v>
      </c>
      <c r="CG153" s="200"/>
      <c r="CH153" s="295"/>
      <c r="CI153" s="295"/>
      <c r="CJ153" s="295"/>
      <c r="CK153" s="295"/>
      <c r="CL153" s="295"/>
      <c r="CM153" s="295"/>
      <c r="CN153" s="177"/>
      <c r="CO153" s="171">
        <f t="shared" si="174"/>
        <v>2031</v>
      </c>
      <c r="CP153" s="173">
        <f t="shared" si="195"/>
        <v>47849</v>
      </c>
      <c r="CQ153" s="272">
        <f t="shared" si="179"/>
        <v>6.0171912891557655</v>
      </c>
      <c r="CR153" s="272">
        <f t="shared" si="180"/>
        <v>5.4890880967877838</v>
      </c>
      <c r="CS153" s="272">
        <f t="shared" si="177"/>
        <v>5.8882403870572944</v>
      </c>
      <c r="CT153" s="272">
        <f t="shared" si="177"/>
        <v>5.8177452441257635</v>
      </c>
      <c r="CU153" s="272">
        <f t="shared" si="177"/>
        <v>5.8882403870572944</v>
      </c>
      <c r="CV153" s="272">
        <f t="shared" si="181"/>
        <v>5.6010756724469317</v>
      </c>
      <c r="CW153" s="272">
        <f t="shared" si="182"/>
        <v>5.8553583299107963</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8"/>
        <v>47880</v>
      </c>
      <c r="C154" s="193">
        <f t="shared" si="175"/>
        <v>47907</v>
      </c>
      <c r="D154" s="191">
        <f t="shared" si="176"/>
        <v>47880</v>
      </c>
      <c r="E154" s="325">
        <v>86.271019999999993</v>
      </c>
      <c r="F154" s="329">
        <v>75.942719999999994</v>
      </c>
      <c r="G154" s="327">
        <v>71.755120000000005</v>
      </c>
      <c r="H154" s="328">
        <v>67.601169999999996</v>
      </c>
      <c r="I154" s="325">
        <v>74.796469999999999</v>
      </c>
      <c r="J154" s="329">
        <v>62.035110000000003</v>
      </c>
      <c r="K154" s="327">
        <v>77.481059999999999</v>
      </c>
      <c r="L154" s="328">
        <v>73.673460000000006</v>
      </c>
      <c r="M154" s="325">
        <v>77.177090000000007</v>
      </c>
      <c r="N154" s="329">
        <v>73.813190000000006</v>
      </c>
      <c r="O154" s="337">
        <f>G154+Sheet1!D148</f>
        <v>70.255120000000005</v>
      </c>
      <c r="P154" s="338">
        <f>H154+Sheet1!E148</f>
        <v>65.101169999999996</v>
      </c>
      <c r="Q154" s="325">
        <v>58.360959999999999</v>
      </c>
      <c r="R154" s="329">
        <v>53.745100000000001</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60.79569</v>
      </c>
      <c r="AB154" s="328">
        <v>58.741979999999998</v>
      </c>
      <c r="AC154" s="2">
        <v>49.564709999999998</v>
      </c>
      <c r="AD154" s="73">
        <v>45.217730000000003</v>
      </c>
      <c r="AE154" s="337">
        <f>I154+Sheet1!B148</f>
        <v>78.112769999999998</v>
      </c>
      <c r="AF154" s="339">
        <f>J154+Sheet1!C148</f>
        <v>67.751910000000009</v>
      </c>
      <c r="AG154" s="330">
        <v>5.7682939109156033</v>
      </c>
      <c r="AH154" s="331">
        <v>5.9422123202899426</v>
      </c>
      <c r="AI154" s="330">
        <v>5.5508958991976787</v>
      </c>
      <c r="AJ154" s="331">
        <v>5.6233619031036532</v>
      </c>
      <c r="AK154" s="340">
        <v>5.6051172664703914</v>
      </c>
      <c r="AL154" s="341">
        <v>5.7672512706846364</v>
      </c>
      <c r="AM154" s="340">
        <v>5.2544553503791187</v>
      </c>
      <c r="AN154" s="331">
        <v>5.4494434937293139</v>
      </c>
      <c r="AO154" s="332">
        <v>5.3334978874797541</v>
      </c>
      <c r="AP154" s="333">
        <v>5.7827871116967984</v>
      </c>
      <c r="AQ154" s="332">
        <v>4.6088378484200048</v>
      </c>
      <c r="AR154" s="341">
        <v>5.9490894824628029</v>
      </c>
      <c r="AS154" s="340">
        <v>5.7156797644679527</v>
      </c>
      <c r="AT154" s="341">
        <v>6.0099049379070051</v>
      </c>
      <c r="AU154" s="340">
        <v>5.7429250885069552</v>
      </c>
      <c r="AV154" s="341">
        <v>5.7156797644679527</v>
      </c>
      <c r="AW154" s="340">
        <v>6.1351847761220641</v>
      </c>
      <c r="AX154" s="341">
        <v>5.7154365026461749</v>
      </c>
      <c r="AY154" s="340">
        <v>5.635524994192493</v>
      </c>
      <c r="AZ154" s="341">
        <v>5.2891201599823141</v>
      </c>
      <c r="BA154" s="332">
        <v>4.9566746671686843</v>
      </c>
      <c r="BB154" s="333">
        <v>6.5944063554437173</v>
      </c>
      <c r="BC154" s="15"/>
      <c r="BD154" s="151"/>
      <c r="BE154" s="151"/>
      <c r="BF154" s="151"/>
      <c r="BG154" s="151"/>
      <c r="BH154" s="151"/>
      <c r="BI154" s="151"/>
      <c r="BJ154" s="266">
        <f t="shared" si="183"/>
        <v>5.4303923218617278</v>
      </c>
      <c r="BK154" s="266">
        <f t="shared" si="184"/>
        <v>5.887033468540297</v>
      </c>
      <c r="BL154" s="266">
        <f t="shared" si="185"/>
        <v>5.636209222887449</v>
      </c>
      <c r="BM154" s="266">
        <f t="shared" si="186"/>
        <v>6.1101569904828583</v>
      </c>
      <c r="BN154" s="266">
        <f t="shared" si="187"/>
        <v>5.7659480009430837</v>
      </c>
      <c r="BO154" s="266"/>
      <c r="BP154" s="266">
        <f t="shared" si="188"/>
        <v>5.70544207046908</v>
      </c>
      <c r="BQ154" s="292">
        <f t="shared" si="189"/>
        <v>5.4303923218617278</v>
      </c>
      <c r="BR154" s="292">
        <f t="shared" si="190"/>
        <v>5.6255983440214967</v>
      </c>
      <c r="BS154" s="292">
        <f t="shared" si="191"/>
        <v>5.6869440104130504</v>
      </c>
      <c r="BT154" s="292">
        <f t="shared" si="192"/>
        <v>5.2983690358116213</v>
      </c>
      <c r="BU154" s="292">
        <f t="shared" si="193"/>
        <v>5.6188033228316021</v>
      </c>
      <c r="BV154" s="292">
        <f t="shared" si="194"/>
        <v>5.6686619031036534</v>
      </c>
      <c r="BW154" s="169"/>
      <c r="BX154" s="148">
        <v>81.84460571428572</v>
      </c>
      <c r="BY154" s="165">
        <v>69.974855714285724</v>
      </c>
      <c r="BZ154" s="165">
        <v>69.327315714285717</v>
      </c>
      <c r="CA154" s="165">
        <v>75.735418571428568</v>
      </c>
      <c r="CB154" s="165">
        <v>56.382734285714292</v>
      </c>
      <c r="CC154" s="165">
        <v>75.849231428571429</v>
      </c>
      <c r="CD154" s="165">
        <v>73.672401428571433</v>
      </c>
      <c r="CE154" s="165">
        <v>59.915528571428567</v>
      </c>
      <c r="CF154" s="165">
        <v>68.046284285714293</v>
      </c>
      <c r="CG154" s="200"/>
      <c r="CH154" s="295"/>
      <c r="CI154" s="295"/>
      <c r="CJ154" s="295"/>
      <c r="CK154" s="295"/>
      <c r="CL154" s="295"/>
      <c r="CM154" s="295"/>
      <c r="CN154" s="177"/>
      <c r="CO154" s="171">
        <f t="shared" si="174"/>
        <v>2031</v>
      </c>
      <c r="CP154" s="173">
        <f t="shared" si="195"/>
        <v>47880</v>
      </c>
      <c r="CQ154" s="272">
        <f t="shared" si="179"/>
        <v>5.705445702343213</v>
      </c>
      <c r="CR154" s="272">
        <f t="shared" si="180"/>
        <v>5.2983690358116213</v>
      </c>
      <c r="CS154" s="272">
        <f t="shared" si="177"/>
        <v>5.6970829133837491</v>
      </c>
      <c r="CT154" s="272">
        <f t="shared" si="177"/>
        <v>5.6288236365125117</v>
      </c>
      <c r="CU154" s="272">
        <f t="shared" si="177"/>
        <v>5.6970829133837491</v>
      </c>
      <c r="CV154" s="272">
        <f t="shared" si="181"/>
        <v>5.4068991268589759</v>
      </c>
      <c r="CW154" s="272">
        <f t="shared" si="182"/>
        <v>5.6661140449012182</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8"/>
        <v>47908</v>
      </c>
      <c r="C155" s="193">
        <f t="shared" si="175"/>
        <v>47938</v>
      </c>
      <c r="D155" s="191">
        <f t="shared" si="176"/>
        <v>47908</v>
      </c>
      <c r="E155" s="325">
        <v>65.755330000000001</v>
      </c>
      <c r="F155" s="329">
        <v>58.133139999999997</v>
      </c>
      <c r="G155" s="327">
        <v>51.968069999999997</v>
      </c>
      <c r="H155" s="328">
        <v>61.452100000000002</v>
      </c>
      <c r="I155" s="325">
        <v>53.229109999999999</v>
      </c>
      <c r="J155" s="329">
        <v>44.421100000000003</v>
      </c>
      <c r="K155" s="327">
        <v>63.136119999999998</v>
      </c>
      <c r="L155" s="328">
        <v>62.937649999999998</v>
      </c>
      <c r="M155" s="325">
        <v>53.545229999999997</v>
      </c>
      <c r="N155" s="329">
        <v>62.737050000000004</v>
      </c>
      <c r="O155" s="337">
        <f>G155+Sheet1!D149</f>
        <v>50.468069999999997</v>
      </c>
      <c r="P155" s="338">
        <f>H155+Sheet1!E149</f>
        <v>59.952100000000002</v>
      </c>
      <c r="Q155" s="325">
        <v>38.039549999999998</v>
      </c>
      <c r="R155" s="329">
        <v>47.538939999999997</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43.502220000000001</v>
      </c>
      <c r="AB155" s="328">
        <v>53.69115</v>
      </c>
      <c r="AC155" s="2">
        <v>33.230910000000002</v>
      </c>
      <c r="AD155" s="73">
        <v>38.143479999999997</v>
      </c>
      <c r="AE155" s="337">
        <f>I155+Sheet1!B149</f>
        <v>57.353459999999998</v>
      </c>
      <c r="AF155" s="339">
        <f>J155+Sheet1!C149</f>
        <v>50.920249999999996</v>
      </c>
      <c r="AG155" s="330">
        <v>5.5653890999788738</v>
      </c>
      <c r="AH155" s="331">
        <v>5.4349502929481188</v>
      </c>
      <c r="AI155" s="330">
        <v>5.1160998757618286</v>
      </c>
      <c r="AJ155" s="331">
        <v>5.1740726788866089</v>
      </c>
      <c r="AK155" s="340">
        <v>5.1556705235378715</v>
      </c>
      <c r="AL155" s="341">
        <v>5.3115981198595046</v>
      </c>
      <c r="AM155" s="340">
        <v>4.8798835553781297</v>
      </c>
      <c r="AN155" s="331">
        <v>5.2030590804489991</v>
      </c>
      <c r="AO155" s="332">
        <v>5.0726202734182442</v>
      </c>
      <c r="AP155" s="333">
        <v>5.1450862773242187</v>
      </c>
      <c r="AQ155" s="332">
        <v>4.3479602343584949</v>
      </c>
      <c r="AR155" s="341">
        <v>5.4865412767081665</v>
      </c>
      <c r="AS155" s="340">
        <v>5.2601947659186985</v>
      </c>
      <c r="AT155" s="341">
        <v>5.5478817945372905</v>
      </c>
      <c r="AU155" s="340">
        <v>5.2832588006224492</v>
      </c>
      <c r="AV155" s="341">
        <v>5.2622803435248882</v>
      </c>
      <c r="AW155" s="340">
        <v>5.3847160171118196</v>
      </c>
      <c r="AX155" s="341">
        <v>5.259949403847382</v>
      </c>
      <c r="AY155" s="340">
        <v>5.1863407824524339</v>
      </c>
      <c r="AZ155" s="341">
        <v>5.0502875139074366</v>
      </c>
      <c r="BA155" s="332">
        <v>4.7537698562319548</v>
      </c>
      <c r="BB155" s="333">
        <v>6.3335287413822083</v>
      </c>
      <c r="BC155" s="15"/>
      <c r="BD155" s="151"/>
      <c r="BE155" s="151"/>
      <c r="BF155" s="151"/>
      <c r="BG155" s="151"/>
      <c r="BH155" s="151"/>
      <c r="BI155" s="151"/>
      <c r="BJ155" s="266">
        <f t="shared" si="183"/>
        <v>5.1652458495967517</v>
      </c>
      <c r="BK155" s="266">
        <f t="shared" si="184"/>
        <v>5.2388976474481339</v>
      </c>
      <c r="BL155" s="266">
        <f t="shared" si="185"/>
        <v>5.3610137449288233</v>
      </c>
      <c r="BM155" s="266">
        <f t="shared" si="186"/>
        <v>5.4374569332506635</v>
      </c>
      <c r="BN155" s="266">
        <f t="shared" si="187"/>
        <v>5.3006535438060922</v>
      </c>
      <c r="BO155" s="266"/>
      <c r="BP155" s="266">
        <f t="shared" si="188"/>
        <v>5.2499120854573755</v>
      </c>
      <c r="BQ155" s="292">
        <f t="shared" si="189"/>
        <v>5.1652458495967517</v>
      </c>
      <c r="BR155" s="292">
        <f t="shared" si="190"/>
        <v>5.3717513154886092</v>
      </c>
      <c r="BS155" s="292">
        <f t="shared" si="191"/>
        <v>5.2312543187041181</v>
      </c>
      <c r="BT155" s="292">
        <f t="shared" si="192"/>
        <v>4.9224061782376083</v>
      </c>
      <c r="BU155" s="292">
        <f t="shared" si="193"/>
        <v>5.1684435881269017</v>
      </c>
      <c r="BV155" s="292">
        <f t="shared" si="194"/>
        <v>5.2193726788866091</v>
      </c>
      <c r="BW155" s="169"/>
      <c r="BX155" s="148">
        <v>62.40074570659489</v>
      </c>
      <c r="BY155" s="165">
        <v>56.142064360699862</v>
      </c>
      <c r="BZ155" s="165">
        <v>49.352637227456263</v>
      </c>
      <c r="CA155" s="165">
        <v>57.590620497981156</v>
      </c>
      <c r="CB155" s="165">
        <v>42.220304414535661</v>
      </c>
      <c r="CC155" s="165">
        <v>63.048771830417223</v>
      </c>
      <c r="CD155" s="165">
        <v>54.522154925975777</v>
      </c>
      <c r="CE155" s="165">
        <v>47.986446258411846</v>
      </c>
      <c r="CF155" s="165">
        <v>54.642064360699862</v>
      </c>
      <c r="CG155" s="200"/>
      <c r="CH155" s="295"/>
      <c r="CI155" s="295"/>
      <c r="CJ155" s="295"/>
      <c r="CK155" s="295"/>
      <c r="CL155" s="295"/>
      <c r="CM155" s="295"/>
      <c r="CN155" s="177"/>
      <c r="CO155" s="171">
        <f t="shared" ref="CO155:CO218" si="196">YEAR($CP155)</f>
        <v>2031</v>
      </c>
      <c r="CP155" s="173">
        <f t="shared" si="195"/>
        <v>47908</v>
      </c>
      <c r="CQ155" s="272">
        <f t="shared" si="179"/>
        <v>5.2600948640395657</v>
      </c>
      <c r="CR155" s="272">
        <f t="shared" si="180"/>
        <v>4.9224061782376083</v>
      </c>
      <c r="CS155" s="272">
        <f t="shared" si="177"/>
        <v>5.2413932216748167</v>
      </c>
      <c r="CT155" s="272">
        <f t="shared" si="177"/>
        <v>5.1784639018078114</v>
      </c>
      <c r="CU155" s="272">
        <f t="shared" si="177"/>
        <v>5.2413932216748167</v>
      </c>
      <c r="CV155" s="272">
        <f t="shared" si="181"/>
        <v>5.0241205593710454</v>
      </c>
      <c r="CW155" s="272">
        <f t="shared" si="182"/>
        <v>5.2148392114168427</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8"/>
        <v>47939</v>
      </c>
      <c r="C156" s="193">
        <f t="shared" si="175"/>
        <v>47968</v>
      </c>
      <c r="D156" s="191">
        <f t="shared" si="176"/>
        <v>47939</v>
      </c>
      <c r="E156" s="325">
        <v>37.715910000000001</v>
      </c>
      <c r="F156" s="329">
        <v>39.852339999999998</v>
      </c>
      <c r="G156" s="327">
        <v>36.599130000000002</v>
      </c>
      <c r="H156" s="328">
        <v>49.551220000000001</v>
      </c>
      <c r="I156" s="325">
        <v>29.091429999999999</v>
      </c>
      <c r="J156" s="329">
        <v>27.308520000000001</v>
      </c>
      <c r="K156" s="327">
        <v>30.033280000000001</v>
      </c>
      <c r="L156" s="328">
        <v>40.863889999999998</v>
      </c>
      <c r="M156" s="325">
        <v>31.042649999999998</v>
      </c>
      <c r="N156" s="329">
        <v>42.591970000000003</v>
      </c>
      <c r="O156" s="337">
        <f>G156+Sheet1!D150</f>
        <v>34.599130000000002</v>
      </c>
      <c r="P156" s="338">
        <f>H156+Sheet1!E150</f>
        <v>48.551220000000001</v>
      </c>
      <c r="Q156" s="325">
        <v>29.950769999999999</v>
      </c>
      <c r="R156" s="329">
        <v>43.591270000000002</v>
      </c>
      <c r="S156" s="4">
        <v>22.273610000000001</v>
      </c>
      <c r="T156" s="5">
        <v>32.726959999999998</v>
      </c>
      <c r="U156" s="2">
        <v>24.023610000000001</v>
      </c>
      <c r="V156" s="3">
        <v>34.476959999999998</v>
      </c>
      <c r="W156" s="4">
        <v>17.042629999999999</v>
      </c>
      <c r="X156" s="5">
        <v>17.78904</v>
      </c>
      <c r="Y156" s="2">
        <v>25.273610000000001</v>
      </c>
      <c r="Z156" s="3">
        <v>34.726959999999998</v>
      </c>
      <c r="AA156" s="327">
        <v>32.947099999999999</v>
      </c>
      <c r="AB156" s="328">
        <v>50.018149999999999</v>
      </c>
      <c r="AC156" s="2">
        <v>24.773610000000001</v>
      </c>
      <c r="AD156" s="73">
        <v>35.226959999999998</v>
      </c>
      <c r="AE156" s="337">
        <f>I156+Sheet1!B150</f>
        <v>30.328030000000002</v>
      </c>
      <c r="AF156" s="339">
        <f>J156+Sheet1!C150</f>
        <v>31.018520000000002</v>
      </c>
      <c r="AG156" s="330">
        <v>5.2320454820113893</v>
      </c>
      <c r="AH156" s="331">
        <v>5.05812707263705</v>
      </c>
      <c r="AI156" s="330">
        <v>4.7682630570131499</v>
      </c>
      <c r="AJ156" s="331">
        <v>4.8407290609191245</v>
      </c>
      <c r="AK156" s="340">
        <v>4.82224217650489</v>
      </c>
      <c r="AL156" s="341">
        <v>4.9696442682343829</v>
      </c>
      <c r="AM156" s="340">
        <v>4.7687534575997068</v>
      </c>
      <c r="AN156" s="331">
        <v>4.898701864043904</v>
      </c>
      <c r="AO156" s="332">
        <v>4.6957970531071753</v>
      </c>
      <c r="AP156" s="333">
        <v>4.8552222617003196</v>
      </c>
      <c r="AQ156" s="332">
        <v>4.1740418249841555</v>
      </c>
      <c r="AR156" s="341">
        <v>5.1352867525859187</v>
      </c>
      <c r="AS156" s="340">
        <v>4.9186204672510971</v>
      </c>
      <c r="AT156" s="341">
        <v>5.1969097006333662</v>
      </c>
      <c r="AU156" s="340">
        <v>4.9369841057692359</v>
      </c>
      <c r="AV156" s="341">
        <v>4.9234270571987979</v>
      </c>
      <c r="AW156" s="340">
        <v>5.0508633137609174</v>
      </c>
      <c r="AX156" s="341">
        <v>4.9184972213550022</v>
      </c>
      <c r="AY156" s="340">
        <v>4.8530536505286133</v>
      </c>
      <c r="AZ156" s="341">
        <v>4.6805093959957622</v>
      </c>
      <c r="BA156" s="332">
        <v>4.4639058406080547</v>
      </c>
      <c r="BB156" s="333">
        <v>6.0291715249771132</v>
      </c>
      <c r="BC156" s="15"/>
      <c r="BD156" s="151"/>
      <c r="BE156" s="151"/>
      <c r="BF156" s="151"/>
      <c r="BG156" s="151"/>
      <c r="BH156" s="151"/>
      <c r="BI156" s="151"/>
      <c r="BJ156" s="266">
        <f t="shared" si="183"/>
        <v>4.7822565007695657</v>
      </c>
      <c r="BK156" s="266">
        <f t="shared" si="184"/>
        <v>4.9442904560426051</v>
      </c>
      <c r="BL156" s="266">
        <f t="shared" si="185"/>
        <v>4.9635091656552532</v>
      </c>
      <c r="BM156" s="266">
        <f t="shared" si="186"/>
        <v>5.131684179963302</v>
      </c>
      <c r="BN156" s="266">
        <f t="shared" si="187"/>
        <v>4.9554350756076815</v>
      </c>
      <c r="BO156" s="266"/>
      <c r="BP156" s="266">
        <f t="shared" si="188"/>
        <v>4.9119382256099815</v>
      </c>
      <c r="BQ156" s="292">
        <f t="shared" si="189"/>
        <v>4.7822565007695657</v>
      </c>
      <c r="BR156" s="292">
        <f t="shared" si="190"/>
        <v>5.0581755743597485</v>
      </c>
      <c r="BS156" s="292">
        <f t="shared" si="191"/>
        <v>4.8931945528793372</v>
      </c>
      <c r="BT156" s="292">
        <f t="shared" si="192"/>
        <v>4.8108633720763896</v>
      </c>
      <c r="BU156" s="292">
        <f t="shared" si="193"/>
        <v>4.8343379253891356</v>
      </c>
      <c r="BV156" s="292">
        <f t="shared" si="194"/>
        <v>4.8860290609191246</v>
      </c>
      <c r="BW156" s="169"/>
      <c r="BX156" s="148">
        <v>38.617958222222214</v>
      </c>
      <c r="BY156" s="165">
        <v>42.067790222222229</v>
      </c>
      <c r="BZ156" s="165">
        <v>28.338645777777774</v>
      </c>
      <c r="CA156" s="165">
        <v>35.919029555555554</v>
      </c>
      <c r="CB156" s="165">
        <v>35.710092222222222</v>
      </c>
      <c r="CC156" s="165">
        <v>34.606204222222225</v>
      </c>
      <c r="CD156" s="165">
        <v>30.619570222222219</v>
      </c>
      <c r="CE156" s="165">
        <v>40.154876666666667</v>
      </c>
      <c r="CF156" s="165">
        <v>40.490012444444446</v>
      </c>
      <c r="CG156" s="200"/>
      <c r="CH156" s="295"/>
      <c r="CI156" s="295"/>
      <c r="CJ156" s="295"/>
      <c r="CK156" s="295"/>
      <c r="CL156" s="295"/>
      <c r="CM156" s="295"/>
      <c r="CN156" s="177"/>
      <c r="CO156" s="171">
        <f t="shared" si="196"/>
        <v>2031</v>
      </c>
      <c r="CP156" s="173">
        <f t="shared" si="195"/>
        <v>47939</v>
      </c>
      <c r="CQ156" s="272">
        <f t="shared" si="179"/>
        <v>4.9038141933966504</v>
      </c>
      <c r="CR156" s="272">
        <f t="shared" si="180"/>
        <v>4.8108633720763896</v>
      </c>
      <c r="CS156" s="272">
        <f t="shared" si="177"/>
        <v>4.903333455850035</v>
      </c>
      <c r="CT156" s="272">
        <f t="shared" si="177"/>
        <v>4.8443582390700453</v>
      </c>
      <c r="CU156" s="272">
        <f t="shared" si="177"/>
        <v>4.903333455850035</v>
      </c>
      <c r="CV156" s="272">
        <f t="shared" si="181"/>
        <v>4.9105556294961037</v>
      </c>
      <c r="CW156" s="272">
        <f t="shared" si="182"/>
        <v>4.8800223994768226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8"/>
        <v>47969</v>
      </c>
      <c r="C157" s="193">
        <f t="shared" si="175"/>
        <v>47999</v>
      </c>
      <c r="D157" s="191">
        <f t="shared" si="176"/>
        <v>47969</v>
      </c>
      <c r="E157" s="325">
        <v>30.085809999999999</v>
      </c>
      <c r="F157" s="329">
        <v>29.718430000000001</v>
      </c>
      <c r="G157" s="327">
        <v>34.899990000000003</v>
      </c>
      <c r="H157" s="328">
        <v>46.320540000000001</v>
      </c>
      <c r="I157" s="325">
        <v>19.354199999999999</v>
      </c>
      <c r="J157" s="329">
        <v>16.94773</v>
      </c>
      <c r="K157" s="327">
        <v>26.602550000000001</v>
      </c>
      <c r="L157" s="328">
        <v>37.309220000000003</v>
      </c>
      <c r="M157" s="325">
        <v>27.625710000000002</v>
      </c>
      <c r="N157" s="329">
        <v>38.972589999999997</v>
      </c>
      <c r="O157" s="337">
        <f>G157+Sheet1!D151</f>
        <v>32.899990000000003</v>
      </c>
      <c r="P157" s="338">
        <f>H157+Sheet1!E151</f>
        <v>44.820540000000001</v>
      </c>
      <c r="Q157" s="325">
        <v>40.897260000000003</v>
      </c>
      <c r="R157" s="329">
        <v>46.855879999999999</v>
      </c>
      <c r="S157" s="4">
        <v>21.295120000000001</v>
      </c>
      <c r="T157" s="5">
        <v>32.772869999999998</v>
      </c>
      <c r="U157" s="2">
        <v>22.045120000000001</v>
      </c>
      <c r="V157" s="3">
        <v>35.772869999999998</v>
      </c>
      <c r="W157" s="4">
        <v>10.61398</v>
      </c>
      <c r="X157" s="5">
        <v>10.90207</v>
      </c>
      <c r="Y157" s="2">
        <v>22.795120000000001</v>
      </c>
      <c r="Z157" s="3">
        <v>37.022869999999998</v>
      </c>
      <c r="AA157" s="327">
        <v>40.932729999999999</v>
      </c>
      <c r="AB157" s="328">
        <v>49.935920000000003</v>
      </c>
      <c r="AC157" s="2">
        <v>22.795120000000001</v>
      </c>
      <c r="AD157" s="73">
        <v>35.772869999999998</v>
      </c>
      <c r="AE157" s="337">
        <f>I157+Sheet1!B151</f>
        <v>23.55105</v>
      </c>
      <c r="AF157" s="339">
        <f>J157+Sheet1!C151</f>
        <v>23.527829999999998</v>
      </c>
      <c r="AG157" s="330">
        <v>5.2610318835737786</v>
      </c>
      <c r="AH157" s="331">
        <v>5.0871134741994393</v>
      </c>
      <c r="AI157" s="330">
        <v>4.7682630570131499</v>
      </c>
      <c r="AJ157" s="331">
        <v>4.8262358601379294</v>
      </c>
      <c r="AK157" s="340">
        <v>4.8077360293339666</v>
      </c>
      <c r="AL157" s="341">
        <v>4.9547480181227952</v>
      </c>
      <c r="AM157" s="340">
        <v>4.5949879750883893</v>
      </c>
      <c r="AN157" s="331">
        <v>4.8842086632627097</v>
      </c>
      <c r="AO157" s="332">
        <v>4.6233310492011999</v>
      </c>
      <c r="AP157" s="333">
        <v>4.4204262382644695</v>
      </c>
      <c r="AQ157" s="332">
        <v>4.1595486242029605</v>
      </c>
      <c r="AR157" s="341">
        <v>5.1197665088941466</v>
      </c>
      <c r="AS157" s="340">
        <v>4.9036884851038556</v>
      </c>
      <c r="AT157" s="341">
        <v>5.1814326115740243</v>
      </c>
      <c r="AU157" s="340">
        <v>4.9225583125238979</v>
      </c>
      <c r="AV157" s="341">
        <v>4.9086217733182451</v>
      </c>
      <c r="AW157" s="340">
        <v>4.5132187229348721</v>
      </c>
      <c r="AX157" s="341">
        <v>4.9034418206931356</v>
      </c>
      <c r="AY157" s="340">
        <v>4.8385690806739055</v>
      </c>
      <c r="AZ157" s="341">
        <v>4.5944946462669503</v>
      </c>
      <c r="BA157" s="332">
        <v>4.4639058406080547</v>
      </c>
      <c r="BB157" s="333">
        <v>6.0581579265395025</v>
      </c>
      <c r="BC157" s="15"/>
      <c r="BD157" s="151"/>
      <c r="BE157" s="151"/>
      <c r="BF157" s="151"/>
      <c r="BG157" s="151"/>
      <c r="BH157" s="151"/>
      <c r="BI157" s="151"/>
      <c r="BJ157" s="266">
        <f t="shared" si="183"/>
        <v>4.7086047029181826</v>
      </c>
      <c r="BK157" s="266">
        <f t="shared" si="184"/>
        <v>4.5023796689343119</v>
      </c>
      <c r="BL157" s="266">
        <f t="shared" si="185"/>
        <v>4.8870659773334131</v>
      </c>
      <c r="BM157" s="266">
        <f t="shared" si="186"/>
        <v>4.6730250500322601</v>
      </c>
      <c r="BN157" s="266">
        <f t="shared" si="187"/>
        <v>4.6927688498045423</v>
      </c>
      <c r="BO157" s="266"/>
      <c r="BP157" s="266">
        <f t="shared" si="188"/>
        <v>4.8972437099644424</v>
      </c>
      <c r="BQ157" s="292">
        <f t="shared" si="189"/>
        <v>4.7086047029181826</v>
      </c>
      <c r="BR157" s="292">
        <f t="shared" si="190"/>
        <v>5.0432433962107561</v>
      </c>
      <c r="BS157" s="292">
        <f t="shared" si="191"/>
        <v>4.8784869110148703</v>
      </c>
      <c r="BT157" s="292">
        <f t="shared" si="192"/>
        <v>4.6364525695958942</v>
      </c>
      <c r="BU157" s="292">
        <f t="shared" si="193"/>
        <v>4.819802310893726</v>
      </c>
      <c r="BV157" s="292">
        <f t="shared" si="194"/>
        <v>4.8715358601379295</v>
      </c>
      <c r="BW157" s="169"/>
      <c r="BX157" s="148">
        <v>29.923846774193553</v>
      </c>
      <c r="BY157" s="165">
        <v>39.934856129032262</v>
      </c>
      <c r="BZ157" s="165">
        <v>18.293283118279568</v>
      </c>
      <c r="CA157" s="165">
        <v>32.628097956989251</v>
      </c>
      <c r="CB157" s="165">
        <v>43.524178494623655</v>
      </c>
      <c r="CC157" s="165">
        <v>31.322694838709676</v>
      </c>
      <c r="CD157" s="165">
        <v>23.540813225806453</v>
      </c>
      <c r="CE157" s="165">
        <v>44.901878279569885</v>
      </c>
      <c r="CF157" s="165">
        <v>38.155286236559142</v>
      </c>
      <c r="CG157" s="200"/>
      <c r="CH157" s="295"/>
      <c r="CI157" s="295"/>
      <c r="CJ157" s="295"/>
      <c r="CK157" s="295"/>
      <c r="CL157" s="295"/>
      <c r="CM157" s="295"/>
      <c r="CN157" s="177"/>
      <c r="CO157" s="171">
        <f t="shared" si="196"/>
        <v>2031</v>
      </c>
      <c r="CP157" s="173">
        <f t="shared" si="195"/>
        <v>47969</v>
      </c>
      <c r="CQ157" s="272">
        <f t="shared" si="179"/>
        <v>4.9038141933966504</v>
      </c>
      <c r="CR157" s="272">
        <f t="shared" si="180"/>
        <v>4.6364525695958942</v>
      </c>
      <c r="CS157" s="272">
        <f t="shared" si="177"/>
        <v>4.8886258139855689</v>
      </c>
      <c r="CT157" s="272">
        <f t="shared" si="177"/>
        <v>4.8298226245746356</v>
      </c>
      <c r="CU157" s="272">
        <f t="shared" si="177"/>
        <v>4.8886258139855689</v>
      </c>
      <c r="CV157" s="272">
        <f t="shared" si="181"/>
        <v>4.7329829895850937</v>
      </c>
      <c r="CW157" s="272">
        <f t="shared" si="182"/>
        <v>4.8654651467837775</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8"/>
        <v>48000</v>
      </c>
      <c r="C158" s="193">
        <f t="shared" si="175"/>
        <v>48029</v>
      </c>
      <c r="D158" s="191">
        <f t="shared" si="176"/>
        <v>48000</v>
      </c>
      <c r="E158" s="325">
        <v>51.217359999999999</v>
      </c>
      <c r="F158" s="329">
        <v>42.969540000000002</v>
      </c>
      <c r="G158" s="327">
        <v>55.989899999999999</v>
      </c>
      <c r="H158" s="328">
        <v>61.041089999999997</v>
      </c>
      <c r="I158" s="325">
        <v>39.800739999999998</v>
      </c>
      <c r="J158" s="329">
        <v>29.769459999999999</v>
      </c>
      <c r="K158" s="327">
        <v>46.991030000000002</v>
      </c>
      <c r="L158" s="328">
        <v>51.79813</v>
      </c>
      <c r="M158" s="325">
        <v>48.553379999999997</v>
      </c>
      <c r="N158" s="329">
        <v>53.607399999999998</v>
      </c>
      <c r="O158" s="337">
        <f>G158+Sheet1!D152</f>
        <v>54.989899999999999</v>
      </c>
      <c r="P158" s="338">
        <f>H158+Sheet1!E152</f>
        <v>58.541089999999997</v>
      </c>
      <c r="Q158" s="325">
        <v>66.348460000000003</v>
      </c>
      <c r="R158" s="329">
        <v>58.984369999999998</v>
      </c>
      <c r="S158" s="4">
        <v>37.86909</v>
      </c>
      <c r="T158" s="5">
        <v>46.052329999999998</v>
      </c>
      <c r="U158" s="2">
        <v>38.86909</v>
      </c>
      <c r="V158" s="3">
        <v>43.052329999999998</v>
      </c>
      <c r="W158" s="4">
        <v>23.14838</v>
      </c>
      <c r="X158" s="5">
        <v>17.601019999999998</v>
      </c>
      <c r="Y158" s="2">
        <v>40.86909</v>
      </c>
      <c r="Z158" s="3">
        <v>45.052329999999998</v>
      </c>
      <c r="AA158" s="327">
        <v>65.833489999999998</v>
      </c>
      <c r="AB158" s="328">
        <v>61.248330000000003</v>
      </c>
      <c r="AC158" s="2">
        <v>37.36909</v>
      </c>
      <c r="AD158" s="73">
        <v>42.552329999999998</v>
      </c>
      <c r="AE158" s="337">
        <f>I158+Sheet1!B152</f>
        <v>44.939439999999998</v>
      </c>
      <c r="AF158" s="339">
        <f>J158+Sheet1!C152</f>
        <v>37.437609999999999</v>
      </c>
      <c r="AG158" s="330">
        <v>5.2900182851361688</v>
      </c>
      <c r="AH158" s="331">
        <v>5.1595794781054138</v>
      </c>
      <c r="AI158" s="330">
        <v>4.8262358601379294</v>
      </c>
      <c r="AJ158" s="331">
        <v>4.8697154624815147</v>
      </c>
      <c r="AK158" s="340">
        <v>4.8512537195868015</v>
      </c>
      <c r="AL158" s="341">
        <v>4.9987015061725781</v>
      </c>
      <c r="AM158" s="340">
        <v>4.7189445621746886</v>
      </c>
      <c r="AN158" s="331">
        <v>4.898701864043904</v>
      </c>
      <c r="AO158" s="332">
        <v>4.6233310492011999</v>
      </c>
      <c r="AP158" s="333">
        <v>4.6088378484200048</v>
      </c>
      <c r="AQ158" s="332">
        <v>4.3334670335773007</v>
      </c>
      <c r="AR158" s="341">
        <v>5.1642418007951747</v>
      </c>
      <c r="AS158" s="340">
        <v>4.9477470957831695</v>
      </c>
      <c r="AT158" s="341">
        <v>5.2257809437775524</v>
      </c>
      <c r="AU158" s="340">
        <v>4.9669473083936708</v>
      </c>
      <c r="AV158" s="341">
        <v>4.9524240706498297</v>
      </c>
      <c r="AW158" s="340">
        <v>4.7216522844659137</v>
      </c>
      <c r="AX158" s="341">
        <v>4.9475009392112401</v>
      </c>
      <c r="AY158" s="340">
        <v>4.8820232910779904</v>
      </c>
      <c r="AZ158" s="341">
        <v>4.5850353870450355</v>
      </c>
      <c r="BA158" s="332">
        <v>4.5218786437328351</v>
      </c>
      <c r="BB158" s="333">
        <v>6.0436647257583083</v>
      </c>
      <c r="BC158" s="15"/>
      <c r="BD158" s="151"/>
      <c r="BE158" s="151"/>
      <c r="BF158" s="151"/>
      <c r="BG158" s="151"/>
      <c r="BH158" s="151"/>
      <c r="BI158" s="151"/>
      <c r="BJ158" s="266">
        <f t="shared" si="183"/>
        <v>4.7086047029181826</v>
      </c>
      <c r="BK158" s="266">
        <f t="shared" si="184"/>
        <v>4.6938743433479058</v>
      </c>
      <c r="BL158" s="266">
        <f t="shared" si="185"/>
        <v>4.8870659773334131</v>
      </c>
      <c r="BM158" s="266">
        <f t="shared" si="186"/>
        <v>4.8717773396690447</v>
      </c>
      <c r="BN158" s="266">
        <f t="shared" si="187"/>
        <v>4.7903305908171365</v>
      </c>
      <c r="BO158" s="266"/>
      <c r="BP158" s="266">
        <f t="shared" si="188"/>
        <v>4.9413272569010589</v>
      </c>
      <c r="BQ158" s="292">
        <f t="shared" si="189"/>
        <v>4.7086047029181826</v>
      </c>
      <c r="BR158" s="292">
        <f t="shared" si="190"/>
        <v>5.0581755743597485</v>
      </c>
      <c r="BS158" s="292">
        <f t="shared" si="191"/>
        <v>4.9226090749131117</v>
      </c>
      <c r="BT158" s="292">
        <f t="shared" si="192"/>
        <v>4.7608694993221805</v>
      </c>
      <c r="BU158" s="292">
        <f t="shared" si="193"/>
        <v>4.863408401593933</v>
      </c>
      <c r="BV158" s="292">
        <f t="shared" si="194"/>
        <v>4.9150154624815148</v>
      </c>
      <c r="BW158" s="169"/>
      <c r="BX158" s="148">
        <v>47.551662222222227</v>
      </c>
      <c r="BY158" s="165">
        <v>58.234873333333333</v>
      </c>
      <c r="BZ158" s="165">
        <v>35.342393333333334</v>
      </c>
      <c r="CA158" s="165">
        <v>50.799611111111105</v>
      </c>
      <c r="CB158" s="165">
        <v>63.075531111111111</v>
      </c>
      <c r="CC158" s="165">
        <v>49.127518888888893</v>
      </c>
      <c r="CD158" s="165">
        <v>41.605293333333329</v>
      </c>
      <c r="CE158" s="165">
        <v>63.795641111111109</v>
      </c>
      <c r="CF158" s="165">
        <v>56.568206666666661</v>
      </c>
      <c r="CG158" s="200"/>
      <c r="CH158" s="295"/>
      <c r="CI158" s="295"/>
      <c r="CJ158" s="295"/>
      <c r="CK158" s="295"/>
      <c r="CL158" s="295"/>
      <c r="CM158" s="295"/>
      <c r="CN158" s="177"/>
      <c r="CO158" s="171">
        <f t="shared" si="196"/>
        <v>2031</v>
      </c>
      <c r="CP158" s="173">
        <f t="shared" si="195"/>
        <v>48000</v>
      </c>
      <c r="CQ158" s="272">
        <f t="shared" si="179"/>
        <v>4.963194305170469</v>
      </c>
      <c r="CR158" s="272">
        <f t="shared" si="180"/>
        <v>4.7608694993221805</v>
      </c>
      <c r="CS158" s="272">
        <f t="shared" si="177"/>
        <v>4.9327479778838095</v>
      </c>
      <c r="CT158" s="272">
        <f t="shared" si="177"/>
        <v>4.8734287152748426</v>
      </c>
      <c r="CU158" s="272">
        <f t="shared" si="177"/>
        <v>4.9327479778838095</v>
      </c>
      <c r="CV158" s="272">
        <f t="shared" si="181"/>
        <v>4.8596554338770117</v>
      </c>
      <c r="CW158" s="272">
        <f t="shared" si="182"/>
        <v>4.909136904862911</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8"/>
        <v>48030</v>
      </c>
      <c r="C159" s="193">
        <f t="shared" si="175"/>
        <v>48060</v>
      </c>
      <c r="D159" s="191">
        <f t="shared" si="176"/>
        <v>48030</v>
      </c>
      <c r="E159" s="325">
        <v>164.46780000000001</v>
      </c>
      <c r="F159" s="329">
        <v>56.954270000000001</v>
      </c>
      <c r="G159" s="327">
        <v>186.7747</v>
      </c>
      <c r="H159" s="328">
        <v>74.484170000000006</v>
      </c>
      <c r="I159" s="325">
        <v>150.05959999999999</v>
      </c>
      <c r="J159" s="329">
        <v>43.067950000000003</v>
      </c>
      <c r="K159" s="327">
        <v>160.94730000000001</v>
      </c>
      <c r="L159" s="328">
        <v>65.037750000000003</v>
      </c>
      <c r="M159" s="325">
        <v>179.28110000000001</v>
      </c>
      <c r="N159" s="329">
        <v>66.937479999999994</v>
      </c>
      <c r="O159" s="337">
        <f>G159+Sheet1!D153</f>
        <v>191.2747</v>
      </c>
      <c r="P159" s="338">
        <f>H159+Sheet1!E153</f>
        <v>75.484170000000006</v>
      </c>
      <c r="Q159" s="325">
        <v>193.5478</v>
      </c>
      <c r="R159" s="329">
        <v>72.990639999999999</v>
      </c>
      <c r="S159" s="4">
        <v>158.0317</v>
      </c>
      <c r="T159" s="5">
        <v>60.53304</v>
      </c>
      <c r="U159" s="2">
        <v>160.5317</v>
      </c>
      <c r="V159" s="3">
        <v>60.53304</v>
      </c>
      <c r="W159" s="4">
        <v>121.8158</v>
      </c>
      <c r="X159" s="5">
        <v>30.276070000000001</v>
      </c>
      <c r="Y159" s="2">
        <v>159.0317</v>
      </c>
      <c r="Z159" s="3">
        <v>60.53304</v>
      </c>
      <c r="AA159" s="327">
        <v>192.89670000000001</v>
      </c>
      <c r="AB159" s="328">
        <v>73.858900000000006</v>
      </c>
      <c r="AC159" s="2">
        <v>157.0317</v>
      </c>
      <c r="AD159" s="73">
        <v>59.03304</v>
      </c>
      <c r="AE159" s="337">
        <f>I159+Sheet1!B153</f>
        <v>154.07849999999999</v>
      </c>
      <c r="AF159" s="339">
        <f>J159+Sheet1!C153</f>
        <v>50.567800000000005</v>
      </c>
      <c r="AG159" s="330">
        <v>5.5364026984164836</v>
      </c>
      <c r="AH159" s="331">
        <v>5.4204570921669246</v>
      </c>
      <c r="AI159" s="330">
        <v>5.0726202734182442</v>
      </c>
      <c r="AJ159" s="331">
        <v>5.1160998757618286</v>
      </c>
      <c r="AK159" s="340">
        <v>5.0975860888480193</v>
      </c>
      <c r="AL159" s="341">
        <v>5.2495225667873404</v>
      </c>
      <c r="AM159" s="340">
        <v>4.8661637524254147</v>
      </c>
      <c r="AN159" s="331">
        <v>4.9711678679498794</v>
      </c>
      <c r="AO159" s="332">
        <v>4.7102902538883695</v>
      </c>
      <c r="AP159" s="333">
        <v>4.6668106515447851</v>
      </c>
      <c r="AQ159" s="332">
        <v>4.3914398367020802</v>
      </c>
      <c r="AR159" s="341">
        <v>5.4202196821326547</v>
      </c>
      <c r="AS159" s="340">
        <v>5.1981776644130457</v>
      </c>
      <c r="AT159" s="341">
        <v>5.4819323051786828</v>
      </c>
      <c r="AU159" s="340">
        <v>5.2194068067408796</v>
      </c>
      <c r="AV159" s="341">
        <v>5.2016335713036232</v>
      </c>
      <c r="AW159" s="340">
        <v>4.7932194319850092</v>
      </c>
      <c r="AX159" s="341">
        <v>5.1979308139208618</v>
      </c>
      <c r="AY159" s="340">
        <v>5.1284424003710338</v>
      </c>
      <c r="AZ159" s="341">
        <v>4.6515272494713278</v>
      </c>
      <c r="BA159" s="332">
        <v>4.5508650452952253</v>
      </c>
      <c r="BB159" s="333">
        <v>6.1161307296642828</v>
      </c>
      <c r="BC159" s="15"/>
      <c r="BD159" s="151"/>
      <c r="BE159" s="151"/>
      <c r="BF159" s="151"/>
      <c r="BG159" s="151"/>
      <c r="BH159" s="151"/>
      <c r="BI159" s="151"/>
      <c r="BJ159" s="266">
        <f t="shared" si="183"/>
        <v>4.7969868603398407</v>
      </c>
      <c r="BK159" s="266">
        <f t="shared" si="184"/>
        <v>4.7527957816290121</v>
      </c>
      <c r="BL159" s="266">
        <f t="shared" si="185"/>
        <v>4.9787978033196216</v>
      </c>
      <c r="BM159" s="266">
        <f t="shared" si="186"/>
        <v>4.9329318903265174</v>
      </c>
      <c r="BN159" s="266">
        <f t="shared" si="187"/>
        <v>4.8653780839037486</v>
      </c>
      <c r="BO159" s="266"/>
      <c r="BP159" s="266">
        <f t="shared" si="188"/>
        <v>5.191134022875219</v>
      </c>
      <c r="BQ159" s="292">
        <f t="shared" si="189"/>
        <v>4.7969868603398407</v>
      </c>
      <c r="BR159" s="292">
        <f t="shared" si="190"/>
        <v>5.1328364651047158</v>
      </c>
      <c r="BS159" s="292">
        <f t="shared" si="191"/>
        <v>5.1723630739612894</v>
      </c>
      <c r="BT159" s="292">
        <f t="shared" si="192"/>
        <v>4.9086354234923357</v>
      </c>
      <c r="BU159" s="292">
        <f t="shared" si="193"/>
        <v>5.1102411625698396</v>
      </c>
      <c r="BV159" s="292">
        <f t="shared" si="194"/>
        <v>5.1613998757618287</v>
      </c>
      <c r="BW159" s="169"/>
      <c r="BX159" s="148">
        <v>117.06936204301076</v>
      </c>
      <c r="BY159" s="165">
        <v>137.27027279569893</v>
      </c>
      <c r="BZ159" s="165">
        <v>102.89123817204302</v>
      </c>
      <c r="CA159" s="165">
        <v>129.75326752688173</v>
      </c>
      <c r="CB159" s="165">
        <v>140.39894451612903</v>
      </c>
      <c r="CC159" s="165">
        <v>118.66459516129034</v>
      </c>
      <c r="CD159" s="165">
        <v>108.44475053763442</v>
      </c>
      <c r="CE159" s="165">
        <v>140.41766989247313</v>
      </c>
      <c r="CF159" s="165">
        <v>140.22726204301077</v>
      </c>
      <c r="CG159" s="200"/>
      <c r="CH159" s="295"/>
      <c r="CI159" s="295"/>
      <c r="CJ159" s="295"/>
      <c r="CK159" s="295"/>
      <c r="CL159" s="295"/>
      <c r="CM159" s="295"/>
      <c r="CN159" s="177"/>
      <c r="CO159" s="171">
        <f t="shared" si="196"/>
        <v>2031</v>
      </c>
      <c r="CP159" s="173">
        <f t="shared" si="195"/>
        <v>48030</v>
      </c>
      <c r="CQ159" s="272">
        <f t="shared" si="179"/>
        <v>5.215559780209202</v>
      </c>
      <c r="CR159" s="272">
        <f t="shared" si="180"/>
        <v>4.9086354234923357</v>
      </c>
      <c r="CS159" s="272">
        <f t="shared" si="177"/>
        <v>5.1825019769319871</v>
      </c>
      <c r="CT159" s="272">
        <f t="shared" si="177"/>
        <v>5.1202614762507492</v>
      </c>
      <c r="CU159" s="272">
        <f t="shared" si="177"/>
        <v>5.1825019769319871</v>
      </c>
      <c r="CV159" s="272">
        <f t="shared" si="181"/>
        <v>5.0101001590351277</v>
      </c>
      <c r="CW159" s="272">
        <f t="shared" si="182"/>
        <v>5.156610200644665</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8"/>
        <v>48061</v>
      </c>
      <c r="C160" s="193">
        <f t="shared" si="175"/>
        <v>48091</v>
      </c>
      <c r="D160" s="191">
        <f t="shared" si="176"/>
        <v>48061</v>
      </c>
      <c r="E160" s="325">
        <v>203.34530000000001</v>
      </c>
      <c r="F160" s="329">
        <v>79.266009999999994</v>
      </c>
      <c r="G160" s="327">
        <v>205.3614</v>
      </c>
      <c r="H160" s="328">
        <v>92.132310000000004</v>
      </c>
      <c r="I160" s="325">
        <v>188.2807</v>
      </c>
      <c r="J160" s="329">
        <v>65.128649999999993</v>
      </c>
      <c r="K160" s="327">
        <v>194.154</v>
      </c>
      <c r="L160" s="328">
        <v>81.213750000000005</v>
      </c>
      <c r="M160" s="325">
        <v>202.1129</v>
      </c>
      <c r="N160" s="329">
        <v>84.624769999999998</v>
      </c>
      <c r="O160" s="337">
        <f>G160+Sheet1!D154</f>
        <v>209.3614</v>
      </c>
      <c r="P160" s="338">
        <f>H160+Sheet1!E154</f>
        <v>92.632310000000004</v>
      </c>
      <c r="Q160" s="325">
        <v>202.5693</v>
      </c>
      <c r="R160" s="329">
        <v>88.143919999999994</v>
      </c>
      <c r="S160" s="4">
        <v>170.1952</v>
      </c>
      <c r="T160" s="5">
        <v>72.117379999999997</v>
      </c>
      <c r="U160" s="2">
        <v>172.1952</v>
      </c>
      <c r="V160" s="3">
        <v>72.617379999999997</v>
      </c>
      <c r="W160" s="4">
        <v>150.77080000000001</v>
      </c>
      <c r="X160" s="5">
        <v>44.746540000000003</v>
      </c>
      <c r="Y160" s="2">
        <v>170.1952</v>
      </c>
      <c r="Z160" s="3">
        <v>73.117379999999997</v>
      </c>
      <c r="AA160" s="327">
        <v>201.62620000000001</v>
      </c>
      <c r="AB160" s="328">
        <v>88.39188</v>
      </c>
      <c r="AC160" s="2">
        <v>169.1952</v>
      </c>
      <c r="AD160" s="73">
        <v>71.617379999999997</v>
      </c>
      <c r="AE160" s="337">
        <f>I160+Sheet1!B154</f>
        <v>191.14965000000001</v>
      </c>
      <c r="AF160" s="339">
        <f>J160+Sheet1!C154</f>
        <v>71.751999999999981</v>
      </c>
      <c r="AG160" s="330">
        <v>5.6233619031036532</v>
      </c>
      <c r="AH160" s="331">
        <v>5.608868702322459</v>
      </c>
      <c r="AI160" s="330">
        <v>5.2465386827925844</v>
      </c>
      <c r="AJ160" s="331">
        <v>5.2465386827925844</v>
      </c>
      <c r="AK160" s="340">
        <v>5.2281319279704848</v>
      </c>
      <c r="AL160" s="341">
        <v>5.3794354526081474</v>
      </c>
      <c r="AM160" s="340">
        <v>4.994979700223884</v>
      </c>
      <c r="AN160" s="331">
        <v>5.0726202734182442</v>
      </c>
      <c r="AO160" s="332">
        <v>4.8407290609191245</v>
      </c>
      <c r="AP160" s="333">
        <v>4.7102902538883695</v>
      </c>
      <c r="AQ160" s="332">
        <v>4.4349194390456654</v>
      </c>
      <c r="AR160" s="341">
        <v>5.5493911554655373</v>
      </c>
      <c r="AS160" s="340">
        <v>5.3283873859015234</v>
      </c>
      <c r="AT160" s="341">
        <v>5.6107470048725379</v>
      </c>
      <c r="AU160" s="340">
        <v>5.3497392214951587</v>
      </c>
      <c r="AV160" s="341">
        <v>5.3318233134683144</v>
      </c>
      <c r="AW160" s="340">
        <v>4.8034267383752294</v>
      </c>
      <c r="AX160" s="341">
        <v>5.3281419625038939</v>
      </c>
      <c r="AY160" s="340">
        <v>5.2588098526739842</v>
      </c>
      <c r="AZ160" s="341">
        <v>4.7669813638274707</v>
      </c>
      <c r="BA160" s="332">
        <v>4.5653582460764195</v>
      </c>
      <c r="BB160" s="333">
        <v>6.2175831351326485</v>
      </c>
      <c r="BC160" s="15"/>
      <c r="BD160" s="151"/>
      <c r="BE160" s="151"/>
      <c r="BF160" s="151"/>
      <c r="BG160" s="151"/>
      <c r="BH160" s="151"/>
      <c r="BI160" s="151"/>
      <c r="BJ160" s="266">
        <f t="shared" si="183"/>
        <v>4.9295600964723292</v>
      </c>
      <c r="BK160" s="266">
        <f t="shared" si="184"/>
        <v>4.7969868603398407</v>
      </c>
      <c r="BL160" s="266">
        <f t="shared" si="185"/>
        <v>5.1163955422989345</v>
      </c>
      <c r="BM160" s="266">
        <f t="shared" si="186"/>
        <v>4.9787978033196216</v>
      </c>
      <c r="BN160" s="266">
        <f t="shared" si="187"/>
        <v>4.9554350756076815</v>
      </c>
      <c r="BO160" s="266"/>
      <c r="BP160" s="266">
        <f t="shared" si="188"/>
        <v>5.3233846636850704</v>
      </c>
      <c r="BQ160" s="292">
        <f t="shared" si="189"/>
        <v>4.9295600964723292</v>
      </c>
      <c r="BR160" s="292">
        <f t="shared" si="190"/>
        <v>5.2373617121476697</v>
      </c>
      <c r="BS160" s="292">
        <f t="shared" si="191"/>
        <v>5.3047222335703994</v>
      </c>
      <c r="BT160" s="292">
        <f t="shared" si="192"/>
        <v>5.0379297603371311</v>
      </c>
      <c r="BU160" s="292">
        <f t="shared" si="193"/>
        <v>5.2410521883443062</v>
      </c>
      <c r="BV160" s="292">
        <f t="shared" si="194"/>
        <v>5.2918386827925845</v>
      </c>
      <c r="BW160" s="169"/>
      <c r="BX160" s="148">
        <v>148.64367752688173</v>
      </c>
      <c r="BY160" s="165">
        <v>155.44319903225806</v>
      </c>
      <c r="BZ160" s="165">
        <v>133.98786075268816</v>
      </c>
      <c r="CA160" s="165">
        <v>150.31705774193546</v>
      </c>
      <c r="CB160" s="165">
        <v>152.12370236559141</v>
      </c>
      <c r="CC160" s="165">
        <v>144.36313709677421</v>
      </c>
      <c r="CD160" s="165">
        <v>138.51197634408601</v>
      </c>
      <c r="CE160" s="165">
        <v>151.70569333333336</v>
      </c>
      <c r="CF160" s="165">
        <v>157.90018827956987</v>
      </c>
      <c r="CG160" s="200"/>
      <c r="CH160" s="295"/>
      <c r="CI160" s="295"/>
      <c r="CJ160" s="295"/>
      <c r="CK160" s="295"/>
      <c r="CL160" s="295"/>
      <c r="CM160" s="295"/>
      <c r="CN160" s="177"/>
      <c r="CO160" s="171">
        <f t="shared" si="196"/>
        <v>2031</v>
      </c>
      <c r="CP160" s="173">
        <f t="shared" si="195"/>
        <v>48061</v>
      </c>
      <c r="CQ160" s="272">
        <f t="shared" si="179"/>
        <v>5.3937001155306605</v>
      </c>
      <c r="CR160" s="272">
        <f t="shared" si="180"/>
        <v>5.0379297603371311</v>
      </c>
      <c r="CS160" s="272">
        <f t="shared" si="177"/>
        <v>5.314861136541098</v>
      </c>
      <c r="CT160" s="272">
        <f t="shared" si="177"/>
        <v>5.2510725020252158</v>
      </c>
      <c r="CU160" s="272">
        <f t="shared" si="177"/>
        <v>5.314861136541098</v>
      </c>
      <c r="CV160" s="272">
        <f t="shared" si="181"/>
        <v>5.1417384313929491</v>
      </c>
      <c r="CW160" s="272">
        <f t="shared" si="182"/>
        <v>5.2876254748820655</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8"/>
        <v>48092</v>
      </c>
      <c r="C161" s="193">
        <f t="shared" ref="C161:C224" si="197">EOMONTH(B161,0)</f>
        <v>48121</v>
      </c>
      <c r="D161" s="191">
        <f t="shared" si="176"/>
        <v>48092</v>
      </c>
      <c r="E161" s="325">
        <v>88.898489999999995</v>
      </c>
      <c r="F161" s="329">
        <v>63.21217</v>
      </c>
      <c r="G161" s="327">
        <v>94.907229999999998</v>
      </c>
      <c r="H161" s="328">
        <v>80.365520000000004</v>
      </c>
      <c r="I161" s="325">
        <v>73.343699999999998</v>
      </c>
      <c r="J161" s="329">
        <v>48.316600000000001</v>
      </c>
      <c r="K161" s="327">
        <v>94.679050000000004</v>
      </c>
      <c r="L161" s="328">
        <v>75.677940000000007</v>
      </c>
      <c r="M161" s="325">
        <v>91.110529999999997</v>
      </c>
      <c r="N161" s="329">
        <v>74.734750000000005</v>
      </c>
      <c r="O161" s="337">
        <f>G161+Sheet1!D155</f>
        <v>96.907229999999998</v>
      </c>
      <c r="P161" s="338">
        <f>H161+Sheet1!E155</f>
        <v>78.365520000000004</v>
      </c>
      <c r="Q161" s="325">
        <v>80.534549999999996</v>
      </c>
      <c r="R161" s="329">
        <v>63.36271</v>
      </c>
      <c r="S161" s="4">
        <v>64.708939999999998</v>
      </c>
      <c r="T161" s="5">
        <v>53.523589999999999</v>
      </c>
      <c r="U161" s="2">
        <v>69.708939999999998</v>
      </c>
      <c r="V161" s="3">
        <v>54.523589999999999</v>
      </c>
      <c r="W161" s="4">
        <v>45.60333</v>
      </c>
      <c r="X161" s="5">
        <v>32.755629999999996</v>
      </c>
      <c r="Y161" s="2">
        <v>69.208939999999998</v>
      </c>
      <c r="Z161" s="3">
        <v>56.523589999999999</v>
      </c>
      <c r="AA161" s="327">
        <v>82.621639999999999</v>
      </c>
      <c r="AB161" s="328">
        <v>66.992379999999997</v>
      </c>
      <c r="AC161" s="2">
        <v>67.708939999999998</v>
      </c>
      <c r="AD161" s="73">
        <v>53.023589999999999</v>
      </c>
      <c r="AE161" s="337">
        <f>I161+Sheet1!B155</f>
        <v>76.918149999999997</v>
      </c>
      <c r="AF161" s="339">
        <f>J161+Sheet1!C155</f>
        <v>54.54325</v>
      </c>
      <c r="AG161" s="330">
        <v>5.4059638913857286</v>
      </c>
      <c r="AH161" s="331">
        <v>5.4204570921669246</v>
      </c>
      <c r="AI161" s="330">
        <v>5.05812707263705</v>
      </c>
      <c r="AJ161" s="331">
        <v>5.1016066749806344</v>
      </c>
      <c r="AK161" s="340">
        <v>5.0832092473752217</v>
      </c>
      <c r="AL161" s="341">
        <v>5.2340681537395977</v>
      </c>
      <c r="AM161" s="340">
        <v>4.8716388299129889</v>
      </c>
      <c r="AN161" s="331">
        <v>5.05812707263705</v>
      </c>
      <c r="AO161" s="332">
        <v>4.7972494585755401</v>
      </c>
      <c r="AP161" s="333">
        <v>4.4783990413892498</v>
      </c>
      <c r="AQ161" s="332">
        <v>4.1740418249841555</v>
      </c>
      <c r="AR161" s="341">
        <v>5.4033244877093836</v>
      </c>
      <c r="AS161" s="340">
        <v>5.1830459545139229</v>
      </c>
      <c r="AT161" s="341">
        <v>5.4646492463940888</v>
      </c>
      <c r="AU161" s="340">
        <v>5.2040190219840925</v>
      </c>
      <c r="AV161" s="341">
        <v>5.1866027905176351</v>
      </c>
      <c r="AW161" s="340">
        <v>4.5520141876483047</v>
      </c>
      <c r="AX161" s="341">
        <v>5.1828006554791841</v>
      </c>
      <c r="AY161" s="340">
        <v>5.1138716267175752</v>
      </c>
      <c r="AZ161" s="341">
        <v>4.7467816212309293</v>
      </c>
      <c r="BA161" s="332">
        <v>4.50738544295164</v>
      </c>
      <c r="BB161" s="333">
        <v>6.2030899343514534</v>
      </c>
      <c r="BC161" s="15"/>
      <c r="BD161" s="151"/>
      <c r="BE161" s="151"/>
      <c r="BF161" s="151"/>
      <c r="BG161" s="151"/>
      <c r="BH161" s="151"/>
      <c r="BI161" s="151"/>
      <c r="BJ161" s="266">
        <f t="shared" si="183"/>
        <v>4.8853690177615006</v>
      </c>
      <c r="BK161" s="266">
        <f t="shared" si="184"/>
        <v>4.5613011072154181</v>
      </c>
      <c r="BL161" s="266">
        <f t="shared" si="185"/>
        <v>5.0705296293058311</v>
      </c>
      <c r="BM161" s="266">
        <f t="shared" si="186"/>
        <v>4.7341796006897328</v>
      </c>
      <c r="BN161" s="266">
        <f t="shared" si="187"/>
        <v>4.8128448387431204</v>
      </c>
      <c r="BO161" s="266"/>
      <c r="BP161" s="266">
        <f t="shared" si="188"/>
        <v>5.1764395072296816</v>
      </c>
      <c r="BQ161" s="292">
        <f t="shared" si="189"/>
        <v>4.8853690177615006</v>
      </c>
      <c r="BR161" s="292">
        <f t="shared" si="190"/>
        <v>5.2224295339986764</v>
      </c>
      <c r="BS161" s="292">
        <f t="shared" si="191"/>
        <v>5.1577865338895084</v>
      </c>
      <c r="BT161" s="292">
        <f t="shared" si="192"/>
        <v>4.9141308339987839</v>
      </c>
      <c r="BU161" s="292">
        <f t="shared" si="193"/>
        <v>5.0958351164400248</v>
      </c>
      <c r="BV161" s="292">
        <f t="shared" si="194"/>
        <v>5.1469066749806345</v>
      </c>
      <c r="BW161" s="169"/>
      <c r="BX161" s="148">
        <v>77.482347777777775</v>
      </c>
      <c r="BY161" s="165">
        <v>88.444247777777775</v>
      </c>
      <c r="BZ161" s="165">
        <v>62.22054444444445</v>
      </c>
      <c r="CA161" s="165">
        <v>83.832405555555567</v>
      </c>
      <c r="CB161" s="165">
        <v>72.902621111111102</v>
      </c>
      <c r="CC161" s="165">
        <v>86.234112222222237</v>
      </c>
      <c r="CD161" s="165">
        <v>66.97375000000001</v>
      </c>
      <c r="CE161" s="165">
        <v>75.675302222222228</v>
      </c>
      <c r="CF161" s="165">
        <v>88.666470000000004</v>
      </c>
      <c r="CG161" s="200"/>
      <c r="CH161" s="295"/>
      <c r="CI161" s="295"/>
      <c r="CJ161" s="295"/>
      <c r="CK161" s="295"/>
      <c r="CL161" s="295"/>
      <c r="CM161" s="295"/>
      <c r="CN161" s="177"/>
      <c r="CO161" s="171">
        <f t="shared" si="196"/>
        <v>2031</v>
      </c>
      <c r="CP161" s="173">
        <f t="shared" si="195"/>
        <v>48092</v>
      </c>
      <c r="CQ161" s="272">
        <f t="shared" si="179"/>
        <v>5.200714752265748</v>
      </c>
      <c r="CR161" s="272">
        <f t="shared" si="180"/>
        <v>4.9141308339987839</v>
      </c>
      <c r="CS161" s="272">
        <f t="shared" si="177"/>
        <v>5.1679254368602061</v>
      </c>
      <c r="CT161" s="272">
        <f t="shared" si="177"/>
        <v>5.1058554301209345</v>
      </c>
      <c r="CU161" s="272">
        <f t="shared" si="177"/>
        <v>5.1679254368602061</v>
      </c>
      <c r="CV161" s="272">
        <f t="shared" si="181"/>
        <v>5.0156951940739347</v>
      </c>
      <c r="CW161" s="272">
        <f t="shared" si="182"/>
        <v>5.1420529479516217</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8"/>
        <v>48122</v>
      </c>
      <c r="C162" s="193">
        <f t="shared" si="197"/>
        <v>48152</v>
      </c>
      <c r="D162" s="191">
        <f t="shared" ref="D162:D225" si="198">B162</f>
        <v>48122</v>
      </c>
      <c r="E162" s="325">
        <v>86.081559999999996</v>
      </c>
      <c r="F162" s="329">
        <v>68.979810000000001</v>
      </c>
      <c r="G162" s="327">
        <v>75.807079999999999</v>
      </c>
      <c r="H162" s="328">
        <v>69.797759999999997</v>
      </c>
      <c r="I162" s="325">
        <v>72.516769999999994</v>
      </c>
      <c r="J162" s="329">
        <v>54.439039999999999</v>
      </c>
      <c r="K162" s="327">
        <v>83.557190000000006</v>
      </c>
      <c r="L162" s="328">
        <v>75.868819999999999</v>
      </c>
      <c r="M162" s="325">
        <v>84.878370000000004</v>
      </c>
      <c r="N162" s="329">
        <v>76.897509999999997</v>
      </c>
      <c r="O162" s="337">
        <f>G162+Sheet1!D156</f>
        <v>74.057079999999999</v>
      </c>
      <c r="P162" s="338">
        <f>H162+Sheet1!E156</f>
        <v>67.797759999999997</v>
      </c>
      <c r="Q162" s="325">
        <v>61.504440000000002</v>
      </c>
      <c r="R162" s="329">
        <v>56.333280000000002</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63.731349999999999</v>
      </c>
      <c r="AB162" s="328">
        <v>60.728499999999997</v>
      </c>
      <c r="AC162" s="2">
        <v>50.419499999999999</v>
      </c>
      <c r="AD162" s="73">
        <v>45.001390000000001</v>
      </c>
      <c r="AE162" s="337">
        <f>I162+Sheet1!B156</f>
        <v>77.729669999999999</v>
      </c>
      <c r="AF162" s="339">
        <f>J162+Sheet1!C156</f>
        <v>58.027140000000003</v>
      </c>
      <c r="AG162" s="330">
        <v>5.3769774898233385</v>
      </c>
      <c r="AH162" s="331">
        <v>5.4494434937293139</v>
      </c>
      <c r="AI162" s="330">
        <v>5.0871134741994393</v>
      </c>
      <c r="AJ162" s="331">
        <v>5.1305930765430245</v>
      </c>
      <c r="AK162" s="340">
        <v>5.1122826087466535</v>
      </c>
      <c r="AL162" s="341">
        <v>5.260841537467873</v>
      </c>
      <c r="AM162" s="340">
        <v>4.9963163127029731</v>
      </c>
      <c r="AN162" s="331">
        <v>5.0871134741994393</v>
      </c>
      <c r="AO162" s="332">
        <v>4.9566746671686843</v>
      </c>
      <c r="AP162" s="333">
        <v>5.05812707263705</v>
      </c>
      <c r="AQ162" s="332">
        <v>4.1885350257653506</v>
      </c>
      <c r="AR162" s="341">
        <v>5.4275888642001542</v>
      </c>
      <c r="AS162" s="340">
        <v>5.2100605067792713</v>
      </c>
      <c r="AT162" s="341">
        <v>5.4886237568547225</v>
      </c>
      <c r="AU162" s="340">
        <v>5.2302020213552805</v>
      </c>
      <c r="AV162" s="341">
        <v>5.2140888096944735</v>
      </c>
      <c r="AW162" s="340">
        <v>5.252174582710925</v>
      </c>
      <c r="AX162" s="341">
        <v>5.209938436993963</v>
      </c>
      <c r="AY162" s="340">
        <v>5.1428000550739377</v>
      </c>
      <c r="AZ162" s="341">
        <v>4.9366241876868058</v>
      </c>
      <c r="BA162" s="332">
        <v>4.6088378484200048</v>
      </c>
      <c r="BB162" s="333">
        <v>6.2465695366950378</v>
      </c>
      <c r="BC162" s="15"/>
      <c r="BD162" s="151"/>
      <c r="BE162" s="151"/>
      <c r="BF162" s="151"/>
      <c r="BG162" s="151"/>
      <c r="BH162" s="151"/>
      <c r="BI162" s="151"/>
      <c r="BJ162" s="266">
        <f t="shared" si="183"/>
        <v>5.04740297303454</v>
      </c>
      <c r="BK162" s="266">
        <f t="shared" si="184"/>
        <v>5.1505154900264758</v>
      </c>
      <c r="BL162" s="266">
        <f t="shared" si="185"/>
        <v>5.238704643613878</v>
      </c>
      <c r="BM162" s="266">
        <f t="shared" si="186"/>
        <v>5.3457251072644558</v>
      </c>
      <c r="BN162" s="266">
        <f t="shared" si="187"/>
        <v>5.1955870534848376</v>
      </c>
      <c r="BO162" s="266"/>
      <c r="BP162" s="266">
        <f t="shared" si="188"/>
        <v>5.205828538520759</v>
      </c>
      <c r="BQ162" s="292">
        <f t="shared" si="189"/>
        <v>5.04740297303454</v>
      </c>
      <c r="BR162" s="292">
        <f t="shared" si="190"/>
        <v>5.2522938902966629</v>
      </c>
      <c r="BS162" s="292">
        <f t="shared" si="191"/>
        <v>5.1872637328872084</v>
      </c>
      <c r="BT162" s="292">
        <f t="shared" si="192"/>
        <v>5.0392713366485724</v>
      </c>
      <c r="BU162" s="292">
        <f t="shared" si="193"/>
        <v>5.1249675365100442</v>
      </c>
      <c r="BV162" s="292">
        <f t="shared" si="194"/>
        <v>5.1758930765430247</v>
      </c>
      <c r="BW162" s="169"/>
      <c r="BX162" s="148">
        <v>78.909858387096762</v>
      </c>
      <c r="BY162" s="165">
        <v>73.287042580645164</v>
      </c>
      <c r="BZ162" s="165">
        <v>64.935786451612898</v>
      </c>
      <c r="CA162" s="165">
        <v>81.531557741935487</v>
      </c>
      <c r="CB162" s="165">
        <v>59.335889032258066</v>
      </c>
      <c r="CC162" s="165">
        <v>80.333034838709679</v>
      </c>
      <c r="CD162" s="165">
        <v>69.467318709677414</v>
      </c>
      <c r="CE162" s="165">
        <v>62.472090322580641</v>
      </c>
      <c r="CF162" s="165">
        <v>71.43220387096774</v>
      </c>
      <c r="CG162" s="200"/>
      <c r="CH162" s="295"/>
      <c r="CI162" s="295"/>
      <c r="CJ162" s="295"/>
      <c r="CK162" s="295"/>
      <c r="CL162" s="295"/>
      <c r="CM162" s="295"/>
      <c r="CN162" s="177"/>
      <c r="CO162" s="171">
        <f t="shared" si="196"/>
        <v>2031</v>
      </c>
      <c r="CP162" s="173">
        <f t="shared" si="195"/>
        <v>48122</v>
      </c>
      <c r="CQ162" s="272">
        <f t="shared" si="179"/>
        <v>5.2304048081526568</v>
      </c>
      <c r="CR162" s="272">
        <f t="shared" si="180"/>
        <v>5.0392713366485724</v>
      </c>
      <c r="CS162" s="272">
        <f t="shared" ref="CS162:CU225" si="199">(($AK162+CS$4)*(1/(1-CS$2))+CS$3)</f>
        <v>5.1974026358579071</v>
      </c>
      <c r="CT162" s="272">
        <f t="shared" si="199"/>
        <v>5.1349878501909529</v>
      </c>
      <c r="CU162" s="272">
        <f t="shared" si="199"/>
        <v>5.1974026358579071</v>
      </c>
      <c r="CV162" s="272">
        <f t="shared" si="181"/>
        <v>5.1431043287105274</v>
      </c>
      <c r="CW162" s="272">
        <f t="shared" si="182"/>
        <v>5.1711674533377101</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200">C162+1</f>
        <v>48153</v>
      </c>
      <c r="C163" s="193">
        <f t="shared" si="197"/>
        <v>48182</v>
      </c>
      <c r="D163" s="191">
        <f t="shared" si="198"/>
        <v>48153</v>
      </c>
      <c r="E163" s="325">
        <v>85.341030000000003</v>
      </c>
      <c r="F163" s="329">
        <v>70.675229999999999</v>
      </c>
      <c r="G163" s="327">
        <v>74.056110000000004</v>
      </c>
      <c r="H163" s="328">
        <v>69.534589999999994</v>
      </c>
      <c r="I163" s="325">
        <v>70.945920000000001</v>
      </c>
      <c r="J163" s="329">
        <v>56.014290000000003</v>
      </c>
      <c r="K163" s="327">
        <v>82.758899999999997</v>
      </c>
      <c r="L163" s="328">
        <v>77.480909999999994</v>
      </c>
      <c r="M163" s="325">
        <v>83.431790000000007</v>
      </c>
      <c r="N163" s="329">
        <v>77.986540000000005</v>
      </c>
      <c r="O163" s="337">
        <f>G163+Sheet1!D157</f>
        <v>72.056110000000004</v>
      </c>
      <c r="P163" s="338">
        <f>H163+Sheet1!E157</f>
        <v>67.534589999999994</v>
      </c>
      <c r="Q163" s="325">
        <v>59.732370000000003</v>
      </c>
      <c r="R163" s="329">
        <v>56.334209999999999</v>
      </c>
      <c r="S163" s="4">
        <v>49.511510000000001</v>
      </c>
      <c r="T163" s="5">
        <v>43.498139999999999</v>
      </c>
      <c r="U163" s="2">
        <v>50.261510000000001</v>
      </c>
      <c r="V163" s="3">
        <v>46.248139999999999</v>
      </c>
      <c r="W163" s="4">
        <v>46.35857</v>
      </c>
      <c r="X163" s="5">
        <v>38.866709999999998</v>
      </c>
      <c r="Y163" s="2">
        <v>50.011510000000001</v>
      </c>
      <c r="Z163" s="3">
        <v>47.998139999999999</v>
      </c>
      <c r="AA163" s="327">
        <v>62.522869999999998</v>
      </c>
      <c r="AB163" s="328">
        <v>60.73122</v>
      </c>
      <c r="AC163" s="2">
        <v>50.011510000000001</v>
      </c>
      <c r="AD163" s="73">
        <v>46.498139999999999</v>
      </c>
      <c r="AE163" s="337">
        <f>I163+Sheet1!B157</f>
        <v>74.687569999999994</v>
      </c>
      <c r="AF163" s="339">
        <f>J163+Sheet1!C157</f>
        <v>58.821239999999996</v>
      </c>
      <c r="AG163" s="330">
        <v>5.5219094976352885</v>
      </c>
      <c r="AH163" s="331">
        <v>5.7682939109156033</v>
      </c>
      <c r="AI163" s="330">
        <v>5.3914706906045344</v>
      </c>
      <c r="AJ163" s="331">
        <v>5.4349502929481188</v>
      </c>
      <c r="AK163" s="340">
        <v>5.4166872820396712</v>
      </c>
      <c r="AL163" s="341">
        <v>5.5732621622281</v>
      </c>
      <c r="AM163" s="340">
        <v>5.0392517232650746</v>
      </c>
      <c r="AN163" s="331">
        <v>5.4784298952917032</v>
      </c>
      <c r="AO163" s="332">
        <v>5.3479910882609492</v>
      </c>
      <c r="AP163" s="333">
        <v>5.5508958991976787</v>
      </c>
      <c r="AQ163" s="332">
        <v>4.4928922421704449</v>
      </c>
      <c r="AR163" s="341">
        <v>5.7489523271673706</v>
      </c>
      <c r="AS163" s="340">
        <v>5.5221257316844445</v>
      </c>
      <c r="AT163" s="341">
        <v>5.809829030195532</v>
      </c>
      <c r="AU163" s="340">
        <v>5.5464764128957107</v>
      </c>
      <c r="AV163" s="341">
        <v>5.5237085259631771</v>
      </c>
      <c r="AW163" s="340">
        <v>5.8711927468479175</v>
      </c>
      <c r="AX163" s="341">
        <v>5.5218822248723329</v>
      </c>
      <c r="AY163" s="340">
        <v>5.4471256335537523</v>
      </c>
      <c r="AZ163" s="341">
        <v>5.3472878405875672</v>
      </c>
      <c r="BA163" s="332">
        <v>4.9421814663874892</v>
      </c>
      <c r="BB163" s="333">
        <v>6.6378859577873026</v>
      </c>
      <c r="BC163" s="15"/>
      <c r="BD163" s="151"/>
      <c r="BE163" s="151"/>
      <c r="BF163" s="151"/>
      <c r="BG163" s="151"/>
      <c r="BH163" s="151"/>
      <c r="BI163" s="151"/>
      <c r="BJ163" s="266">
        <f t="shared" si="183"/>
        <v>5.4451226814320046</v>
      </c>
      <c r="BK163" s="266">
        <f t="shared" si="184"/>
        <v>5.6513477154158744</v>
      </c>
      <c r="BL163" s="266">
        <f t="shared" si="185"/>
        <v>5.6514978605518174</v>
      </c>
      <c r="BM163" s="266">
        <f t="shared" si="186"/>
        <v>5.8655387878529694</v>
      </c>
      <c r="BN163" s="266">
        <f t="shared" si="187"/>
        <v>5.6533767613131669</v>
      </c>
      <c r="BO163" s="266"/>
      <c r="BP163" s="266">
        <f t="shared" si="188"/>
        <v>5.5144133670770747</v>
      </c>
      <c r="BQ163" s="292">
        <f t="shared" si="189"/>
        <v>5.4451226814320046</v>
      </c>
      <c r="BR163" s="292">
        <f t="shared" si="190"/>
        <v>5.6554627003194824</v>
      </c>
      <c r="BS163" s="292">
        <f t="shared" si="191"/>
        <v>5.4958966775217188</v>
      </c>
      <c r="BT163" s="292">
        <f t="shared" si="192"/>
        <v>5.0823661981984083</v>
      </c>
      <c r="BU163" s="292">
        <f t="shared" si="193"/>
        <v>5.429990567743129</v>
      </c>
      <c r="BV163" s="292">
        <f t="shared" si="194"/>
        <v>5.4802502929481189</v>
      </c>
      <c r="BW163" s="169"/>
      <c r="BX163" s="148">
        <v>78.486141511789185</v>
      </c>
      <c r="BY163" s="165">
        <v>71.94272270457698</v>
      </c>
      <c r="BZ163" s="165">
        <v>63.966780873786398</v>
      </c>
      <c r="CA163" s="165">
        <v>80.886645409153957</v>
      </c>
      <c r="CB163" s="165">
        <v>58.144048335644939</v>
      </c>
      <c r="CC163" s="165">
        <v>80.291933800277391</v>
      </c>
      <c r="CD163" s="165">
        <v>67.271546130374475</v>
      </c>
      <c r="CE163" s="165">
        <v>61.685441359223304</v>
      </c>
      <c r="CF163" s="165">
        <v>69.94272270457698</v>
      </c>
      <c r="CG163" s="200"/>
      <c r="CH163" s="295"/>
      <c r="CI163" s="295"/>
      <c r="CJ163" s="295"/>
      <c r="CK163" s="295"/>
      <c r="CL163" s="295"/>
      <c r="CM163" s="295"/>
      <c r="CN163" s="177"/>
      <c r="CO163" s="171">
        <f t="shared" si="196"/>
        <v>2031</v>
      </c>
      <c r="CP163" s="173">
        <f t="shared" si="195"/>
        <v>48153</v>
      </c>
      <c r="CQ163" s="272">
        <f t="shared" si="179"/>
        <v>5.5421503949652093</v>
      </c>
      <c r="CR163" s="272">
        <f t="shared" si="180"/>
        <v>5.0823661981984083</v>
      </c>
      <c r="CS163" s="272">
        <f t="shared" si="199"/>
        <v>5.5060355804924175</v>
      </c>
      <c r="CT163" s="272">
        <f t="shared" si="199"/>
        <v>5.4400108814240387</v>
      </c>
      <c r="CU163" s="272">
        <f t="shared" si="199"/>
        <v>5.5060355804924175</v>
      </c>
      <c r="CV163" s="272">
        <f t="shared" si="181"/>
        <v>5.1869804431665658</v>
      </c>
      <c r="CW163" s="272">
        <f t="shared" si="182"/>
        <v>5.4768697598916418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200"/>
        <v>48183</v>
      </c>
      <c r="C164" s="193">
        <f t="shared" si="197"/>
        <v>48213</v>
      </c>
      <c r="D164" s="191">
        <f t="shared" si="198"/>
        <v>48183</v>
      </c>
      <c r="E164" s="325">
        <v>91.353030000000004</v>
      </c>
      <c r="F164" s="329">
        <v>77.851429999999993</v>
      </c>
      <c r="G164" s="327">
        <v>80.866560000000007</v>
      </c>
      <c r="H164" s="328">
        <v>74.143500000000003</v>
      </c>
      <c r="I164" s="325">
        <v>80.218329999999995</v>
      </c>
      <c r="J164" s="329">
        <v>63.511040000000001</v>
      </c>
      <c r="K164" s="327">
        <v>81.962590000000006</v>
      </c>
      <c r="L164" s="328">
        <v>78.213949999999997</v>
      </c>
      <c r="M164" s="325">
        <v>84.445679999999996</v>
      </c>
      <c r="N164" s="329">
        <v>80.256969999999995</v>
      </c>
      <c r="O164" s="337">
        <f>G164+Sheet1!D158</f>
        <v>78.866560000000007</v>
      </c>
      <c r="P164" s="338">
        <f>H164+Sheet1!E158</f>
        <v>72.143500000000003</v>
      </c>
      <c r="Q164" s="325">
        <v>67.49982</v>
      </c>
      <c r="R164" s="329">
        <v>60.939050000000002</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69.922929999999994</v>
      </c>
      <c r="AB164" s="328">
        <v>65.589740000000006</v>
      </c>
      <c r="AC164" s="2">
        <v>58.309959999999997</v>
      </c>
      <c r="AD164" s="73">
        <v>51.237499999999997</v>
      </c>
      <c r="AE164" s="337">
        <f>I164+Sheet1!B158</f>
        <v>81.735879999999995</v>
      </c>
      <c r="AF164" s="339">
        <f>J164+Sheet1!C158</f>
        <v>65.035589999999999</v>
      </c>
      <c r="AG164" s="330">
        <v>5.7827871116967984</v>
      </c>
      <c r="AH164" s="331">
        <v>6.3625151429445976</v>
      </c>
      <c r="AI164" s="330">
        <v>5.9567055210711386</v>
      </c>
      <c r="AJ164" s="331">
        <v>5.869746316383968</v>
      </c>
      <c r="AK164" s="340">
        <v>5.8516119048775916</v>
      </c>
      <c r="AL164" s="341">
        <v>6.0119201025939608</v>
      </c>
      <c r="AM164" s="340">
        <v>5.4284756363954711</v>
      </c>
      <c r="AN164" s="331">
        <v>5.7103211077908238</v>
      </c>
      <c r="AO164" s="332">
        <v>5.6233619031036532</v>
      </c>
      <c r="AP164" s="333">
        <v>6.1741035327890623</v>
      </c>
      <c r="AQ164" s="332">
        <v>4.637824249982395</v>
      </c>
      <c r="AR164" s="341">
        <v>6.1916925686605069</v>
      </c>
      <c r="AS164" s="340">
        <v>5.9607810621459789</v>
      </c>
      <c r="AT164" s="341">
        <v>6.2521406070150958</v>
      </c>
      <c r="AU164" s="340">
        <v>5.9873781990219976</v>
      </c>
      <c r="AV164" s="341">
        <v>5.9610228542993973</v>
      </c>
      <c r="AW164" s="340">
        <v>6.5461598655718136</v>
      </c>
      <c r="AX164" s="341">
        <v>5.9604183739158518</v>
      </c>
      <c r="AY164" s="340">
        <v>5.8818359240548865</v>
      </c>
      <c r="AZ164" s="341">
        <v>5.5899927948789321</v>
      </c>
      <c r="BA164" s="332">
        <v>5.1160998757618286</v>
      </c>
      <c r="BB164" s="333">
        <v>6.7973111663804477</v>
      </c>
      <c r="BC164" s="15"/>
      <c r="BD164" s="151"/>
      <c r="BE164" s="151"/>
      <c r="BF164" s="151"/>
      <c r="BG164" s="151"/>
      <c r="BH164" s="151"/>
      <c r="BI164" s="151"/>
      <c r="BJ164" s="266">
        <f t="shared" si="183"/>
        <v>5.7249995132672558</v>
      </c>
      <c r="BK164" s="266">
        <f t="shared" si="184"/>
        <v>6.2847531769377598</v>
      </c>
      <c r="BL164" s="266">
        <f t="shared" si="185"/>
        <v>5.9419819761748087</v>
      </c>
      <c r="BM164" s="266">
        <f t="shared" si="186"/>
        <v>6.522950207420795</v>
      </c>
      <c r="BN164" s="266">
        <f t="shared" si="187"/>
        <v>6.1186712184501548</v>
      </c>
      <c r="BO164" s="266"/>
      <c r="BP164" s="266">
        <f t="shared" si="188"/>
        <v>5.955248836443241</v>
      </c>
      <c r="BQ164" s="292">
        <f t="shared" si="189"/>
        <v>5.7249995132672558</v>
      </c>
      <c r="BR164" s="292">
        <f t="shared" si="190"/>
        <v>5.8943775507033767</v>
      </c>
      <c r="BS164" s="292">
        <f t="shared" si="191"/>
        <v>5.936862532573854</v>
      </c>
      <c r="BT164" s="292">
        <f t="shared" si="192"/>
        <v>5.4730355880713351</v>
      </c>
      <c r="BU164" s="292">
        <f t="shared" si="193"/>
        <v>5.8657986825818558</v>
      </c>
      <c r="BV164" s="292">
        <f t="shared" si="194"/>
        <v>5.9150463163839682</v>
      </c>
      <c r="BW164" s="169"/>
      <c r="BX164" s="148">
        <v>85.400711720430095</v>
      </c>
      <c r="BY164" s="165">
        <v>77.902630322580649</v>
      </c>
      <c r="BZ164" s="165">
        <v>72.852750537634407</v>
      </c>
      <c r="CA164" s="165">
        <v>82.599044408602154</v>
      </c>
      <c r="CB164" s="165">
        <v>64.607437526881725</v>
      </c>
      <c r="CC164" s="165">
        <v>80.309963763440862</v>
      </c>
      <c r="CD164" s="165">
        <v>74.373386559139774</v>
      </c>
      <c r="CE164" s="165">
        <v>68.012598924731179</v>
      </c>
      <c r="CF164" s="165">
        <v>75.902630322580649</v>
      </c>
      <c r="CG164" s="200"/>
      <c r="CH164" s="295"/>
      <c r="CI164" s="295"/>
      <c r="CJ164" s="295"/>
      <c r="CK164" s="295"/>
      <c r="CL164" s="295"/>
      <c r="CM164" s="295"/>
      <c r="CN164" s="177"/>
      <c r="CO164" s="171">
        <f t="shared" si="196"/>
        <v>2031</v>
      </c>
      <c r="CP164" s="173">
        <f t="shared" si="195"/>
        <v>48183</v>
      </c>
      <c r="CQ164" s="272">
        <f t="shared" si="179"/>
        <v>6.1211064847599488</v>
      </c>
      <c r="CR164" s="272">
        <f t="shared" si="180"/>
        <v>5.4730355880713351</v>
      </c>
      <c r="CS164" s="272">
        <f t="shared" si="199"/>
        <v>5.9470014355445517</v>
      </c>
      <c r="CT164" s="272">
        <f t="shared" si="199"/>
        <v>5.8758189962627654</v>
      </c>
      <c r="CU164" s="272">
        <f t="shared" si="199"/>
        <v>5.9470014355445517</v>
      </c>
      <c r="CV164" s="272">
        <f t="shared" si="181"/>
        <v>5.5847321529548228</v>
      </c>
      <c r="CW164" s="272">
        <f t="shared" si="182"/>
        <v>5.9135873406829731</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200"/>
        <v>48214</v>
      </c>
      <c r="C165" s="193">
        <f t="shared" si="197"/>
        <v>48244</v>
      </c>
      <c r="D165" s="191">
        <f t="shared" si="198"/>
        <v>48214</v>
      </c>
      <c r="E165" s="325">
        <v>92.342200000000005</v>
      </c>
      <c r="F165" s="329">
        <v>72.81062</v>
      </c>
      <c r="G165" s="327">
        <v>82.684100000000001</v>
      </c>
      <c r="H165" s="328">
        <v>76.464449999999999</v>
      </c>
      <c r="I165" s="325">
        <v>79.757230000000007</v>
      </c>
      <c r="J165" s="329">
        <v>56.703409999999998</v>
      </c>
      <c r="K165" s="327">
        <v>83.601569999999995</v>
      </c>
      <c r="L165" s="328">
        <v>80.83229</v>
      </c>
      <c r="M165" s="325">
        <v>85.040689999999998</v>
      </c>
      <c r="N165" s="329">
        <v>81.524770000000004</v>
      </c>
      <c r="O165" s="337">
        <f>G165+Sheet1!D159</f>
        <v>80.684100000000001</v>
      </c>
      <c r="P165" s="338">
        <f>H165+Sheet1!E159</f>
        <v>74.464449999999999</v>
      </c>
      <c r="Q165" s="325">
        <v>68.054969999999997</v>
      </c>
      <c r="R165" s="329">
        <v>61.700240000000001</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70.154200000000003</v>
      </c>
      <c r="AB165" s="328">
        <v>66.275080000000003</v>
      </c>
      <c r="AC165" s="2">
        <v>56.792409999999997</v>
      </c>
      <c r="AD165" s="73">
        <v>49.036499999999997</v>
      </c>
      <c r="AE165" s="337">
        <f>I165+Sheet1!B159</f>
        <v>81.658980000000014</v>
      </c>
      <c r="AF165" s="339">
        <f>J165+Sheet1!C159</f>
        <v>61.750209999999996</v>
      </c>
      <c r="AG165" s="330">
        <v>5.9899239372616364</v>
      </c>
      <c r="AH165" s="331">
        <v>6.6719449796231096</v>
      </c>
      <c r="AI165" s="330">
        <v>6.1530159256524239</v>
      </c>
      <c r="AJ165" s="331">
        <v>6.0788832036566109</v>
      </c>
      <c r="AK165" s="340">
        <v>6.0603590593256245</v>
      </c>
      <c r="AL165" s="341">
        <v>6.2259649096446461</v>
      </c>
      <c r="AM165" s="340">
        <v>5.7032135566241999</v>
      </c>
      <c r="AN165" s="331">
        <v>5.9157912152658243</v>
      </c>
      <c r="AO165" s="332">
        <v>5.8268319488708498</v>
      </c>
      <c r="AP165" s="333">
        <v>6.4643733580348357</v>
      </c>
      <c r="AQ165" s="332">
        <v>4.7889738409294766</v>
      </c>
      <c r="AR165" s="341">
        <v>6.4117003301366733</v>
      </c>
      <c r="AS165" s="340">
        <v>6.1736033283357239</v>
      </c>
      <c r="AT165" s="341">
        <v>6.4734474779066291</v>
      </c>
      <c r="AU165" s="340">
        <v>6.2013895448322041</v>
      </c>
      <c r="AV165" s="341">
        <v>6.1732328454491041</v>
      </c>
      <c r="AW165" s="340">
        <v>6.8770268357310602</v>
      </c>
      <c r="AX165" s="341">
        <v>6.1733563397446432</v>
      </c>
      <c r="AY165" s="340">
        <v>6.0912326332106028</v>
      </c>
      <c r="AZ165" s="341">
        <v>5.7678010731915732</v>
      </c>
      <c r="BA165" s="332">
        <v>5.1892905397068638</v>
      </c>
      <c r="BB165" s="333">
        <v>7.0129555008038471</v>
      </c>
      <c r="BC165" s="15"/>
      <c r="BD165" s="151"/>
      <c r="BE165" s="151"/>
      <c r="BF165" s="151"/>
      <c r="BG165" s="151"/>
      <c r="BH165" s="151"/>
      <c r="BI165" s="151"/>
      <c r="BJ165" s="266">
        <f t="shared" si="183"/>
        <v>5.9317990312743669</v>
      </c>
      <c r="BK165" s="266">
        <f t="shared" si="184"/>
        <v>6.5797728184112572</v>
      </c>
      <c r="BL165" s="266">
        <f t="shared" si="185"/>
        <v>6.1566191603448726</v>
      </c>
      <c r="BM165" s="266">
        <f t="shared" si="186"/>
        <v>6.82915104256276</v>
      </c>
      <c r="BN165" s="266">
        <f t="shared" si="187"/>
        <v>6.3743355131483144</v>
      </c>
      <c r="BO165" s="266"/>
      <c r="BP165" s="266">
        <f t="shared" si="188"/>
        <v>6.1672906972083661</v>
      </c>
      <c r="BQ165" s="292">
        <f t="shared" si="189"/>
        <v>5.9317990312743669</v>
      </c>
      <c r="BR165" s="292">
        <f t="shared" si="190"/>
        <v>6.1060710403216545</v>
      </c>
      <c r="BS165" s="292">
        <f t="shared" si="191"/>
        <v>6.148509247009657</v>
      </c>
      <c r="BT165" s="292">
        <f t="shared" si="192"/>
        <v>5.748793813735019</v>
      </c>
      <c r="BU165" s="292">
        <f t="shared" si="193"/>
        <v>6.0749698793385143</v>
      </c>
      <c r="BV165" s="292">
        <f t="shared" si="194"/>
        <v>6.1241832036566111</v>
      </c>
      <c r="BW165" s="169"/>
      <c r="BX165" s="148">
        <v>83.731503440860223</v>
      </c>
      <c r="BY165" s="165">
        <v>79.942103763440855</v>
      </c>
      <c r="BZ165" s="165">
        <v>69.593717956989252</v>
      </c>
      <c r="CA165" s="165">
        <v>83.490660752688186</v>
      </c>
      <c r="CB165" s="165">
        <v>65.253422365591391</v>
      </c>
      <c r="CC165" s="165">
        <v>82.380704623655916</v>
      </c>
      <c r="CD165" s="165">
        <v>72.881995376344094</v>
      </c>
      <c r="CE165" s="165">
        <v>68.444050322580651</v>
      </c>
      <c r="CF165" s="165">
        <v>77.942103763440855</v>
      </c>
      <c r="CG165" s="200"/>
      <c r="CH165" s="295"/>
      <c r="CI165" s="295"/>
      <c r="CJ165" s="295"/>
      <c r="CK165" s="295"/>
      <c r="CL165" s="295"/>
      <c r="CM165" s="295"/>
      <c r="CN165" s="177"/>
      <c r="CO165" s="171">
        <f t="shared" si="196"/>
        <v>2032</v>
      </c>
      <c r="CP165" s="173">
        <f t="shared" si="195"/>
        <v>48214</v>
      </c>
      <c r="CQ165" s="272">
        <f t="shared" si="179"/>
        <v>6.3221823882540447</v>
      </c>
      <c r="CR165" s="272">
        <f t="shared" si="180"/>
        <v>5.748793813735019</v>
      </c>
      <c r="CS165" s="272">
        <f t="shared" si="199"/>
        <v>6.1586481499803556</v>
      </c>
      <c r="CT165" s="272">
        <f t="shared" si="199"/>
        <v>6.084990193019423</v>
      </c>
      <c r="CU165" s="272">
        <f t="shared" si="199"/>
        <v>6.1586481499803556</v>
      </c>
      <c r="CV165" s="272">
        <f t="shared" si="181"/>
        <v>5.8654895109387262</v>
      </c>
      <c r="CW165" s="272">
        <f t="shared" si="182"/>
        <v>6.1236484970436029</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200"/>
        <v>48245</v>
      </c>
      <c r="C166" s="193">
        <f t="shared" si="197"/>
        <v>48273</v>
      </c>
      <c r="D166" s="191">
        <f t="shared" si="198"/>
        <v>48245</v>
      </c>
      <c r="E166" s="325">
        <v>86.966920000000002</v>
      </c>
      <c r="F166" s="329">
        <v>76.504379999999998</v>
      </c>
      <c r="G166" s="327">
        <v>72.784009999999995</v>
      </c>
      <c r="H166" s="328">
        <v>69.475620000000006</v>
      </c>
      <c r="I166" s="325">
        <v>75.606530000000006</v>
      </c>
      <c r="J166" s="329">
        <v>61.753839999999997</v>
      </c>
      <c r="K166" s="327">
        <v>77.787989999999994</v>
      </c>
      <c r="L166" s="328">
        <v>74.66019</v>
      </c>
      <c r="M166" s="325">
        <v>77.090199999999996</v>
      </c>
      <c r="N166" s="329">
        <v>74.312719999999999</v>
      </c>
      <c r="O166" s="337">
        <f>G166+Sheet1!D160</f>
        <v>71.284009999999995</v>
      </c>
      <c r="P166" s="338">
        <f>H166+Sheet1!E160</f>
        <v>66.975620000000006</v>
      </c>
      <c r="Q166" s="325">
        <v>58.629289999999997</v>
      </c>
      <c r="R166" s="329">
        <v>54.460830000000001</v>
      </c>
      <c r="S166" s="4">
        <v>47.73339</v>
      </c>
      <c r="T166" s="5">
        <v>43.229480000000002</v>
      </c>
      <c r="U166" s="2">
        <v>48.23339</v>
      </c>
      <c r="V166" s="3">
        <v>45.979480000000002</v>
      </c>
      <c r="W166" s="4">
        <v>52.614220000000003</v>
      </c>
      <c r="X166" s="5">
        <v>40.137889999999999</v>
      </c>
      <c r="Y166" s="2">
        <v>49.73339</v>
      </c>
      <c r="Z166" s="3">
        <v>47.979480000000002</v>
      </c>
      <c r="AA166" s="327">
        <v>60.839179999999999</v>
      </c>
      <c r="AB166" s="328">
        <v>59.250219999999999</v>
      </c>
      <c r="AC166" s="2">
        <v>48.73339</v>
      </c>
      <c r="AD166" s="73">
        <v>44.229480000000002</v>
      </c>
      <c r="AE166" s="337">
        <f>I166+Sheet1!B160</f>
        <v>78.922830000000005</v>
      </c>
      <c r="AF166" s="339">
        <f>J166+Sheet1!C160</f>
        <v>67.470640000000003</v>
      </c>
      <c r="AG166" s="330">
        <v>5.7823523156733616</v>
      </c>
      <c r="AH166" s="331">
        <v>5.871311582068337</v>
      </c>
      <c r="AI166" s="330">
        <v>5.5006479720892747</v>
      </c>
      <c r="AJ166" s="331">
        <v>5.5599541496859253</v>
      </c>
      <c r="AK166" s="340">
        <v>5.5410782670511356</v>
      </c>
      <c r="AL166" s="341">
        <v>5.7086961048480633</v>
      </c>
      <c r="AM166" s="340">
        <v>5.1782838028104887</v>
      </c>
      <c r="AN166" s="331">
        <v>5.3968621612951377</v>
      </c>
      <c r="AO166" s="332">
        <v>5.3227294392993256</v>
      </c>
      <c r="AP166" s="333">
        <v>5.7526992268750368</v>
      </c>
      <c r="AQ166" s="332">
        <v>4.6407083969378515</v>
      </c>
      <c r="AR166" s="341">
        <v>5.8968257351081288</v>
      </c>
      <c r="AS166" s="340">
        <v>5.6554661158179584</v>
      </c>
      <c r="AT166" s="341">
        <v>5.9597453438907584</v>
      </c>
      <c r="AU166" s="340">
        <v>5.6835282613350113</v>
      </c>
      <c r="AV166" s="341">
        <v>5.6554661158179584</v>
      </c>
      <c r="AW166" s="340">
        <v>6.1317675543024706</v>
      </c>
      <c r="AX166" s="341">
        <v>5.6552144373828268</v>
      </c>
      <c r="AY166" s="340">
        <v>5.5725380714424508</v>
      </c>
      <c r="AZ166" s="341">
        <v>5.2803394082559159</v>
      </c>
      <c r="BA166" s="332">
        <v>5.0113720069169139</v>
      </c>
      <c r="BB166" s="333">
        <v>6.5533326244298102</v>
      </c>
      <c r="BC166" s="15"/>
      <c r="BD166" s="151"/>
      <c r="BE166" s="151"/>
      <c r="BF166" s="151"/>
      <c r="BG166" s="151"/>
      <c r="BH166" s="151"/>
      <c r="BI166" s="151"/>
      <c r="BJ166" s="266">
        <f t="shared" si="183"/>
        <v>5.4194476647010115</v>
      </c>
      <c r="BK166" s="266">
        <f t="shared" si="184"/>
        <v>5.8564532420724023</v>
      </c>
      <c r="BL166" s="266">
        <f t="shared" si="185"/>
        <v>5.6248497651028222</v>
      </c>
      <c r="BM166" s="266">
        <f t="shared" si="186"/>
        <v>6.0784177786916294</v>
      </c>
      <c r="BN166" s="266">
        <f t="shared" si="187"/>
        <v>5.7447921126419663</v>
      </c>
      <c r="BO166" s="266"/>
      <c r="BP166" s="266">
        <f t="shared" si="188"/>
        <v>5.6411535645198478</v>
      </c>
      <c r="BQ166" s="292">
        <f t="shared" si="189"/>
        <v>5.4194476647010115</v>
      </c>
      <c r="BR166" s="292">
        <f t="shared" si="190"/>
        <v>5.5714244016969481</v>
      </c>
      <c r="BS166" s="292">
        <f t="shared" si="191"/>
        <v>5.6220154902678043</v>
      </c>
      <c r="BT166" s="292">
        <f t="shared" si="192"/>
        <v>5.2219146068558553</v>
      </c>
      <c r="BU166" s="292">
        <f t="shared" si="193"/>
        <v>5.5546342366323493</v>
      </c>
      <c r="BV166" s="292">
        <f t="shared" si="194"/>
        <v>5.6052541496859254</v>
      </c>
      <c r="BW166" s="169"/>
      <c r="BX166" s="148">
        <v>82.276815862068972</v>
      </c>
      <c r="BY166" s="165">
        <v>71.300938620689664</v>
      </c>
      <c r="BZ166" s="165">
        <v>69.396703448275872</v>
      </c>
      <c r="CA166" s="165">
        <v>75.84512275862069</v>
      </c>
      <c r="CB166" s="165">
        <v>56.760669999999998</v>
      </c>
      <c r="CC166" s="165">
        <v>76.385872758620692</v>
      </c>
      <c r="CD166" s="165">
        <v>73.789089655172418</v>
      </c>
      <c r="CE166" s="165">
        <v>60.126887586206898</v>
      </c>
      <c r="CF166" s="165">
        <v>69.352662758620696</v>
      </c>
      <c r="CG166" s="200"/>
      <c r="CH166" s="295"/>
      <c r="CI166" s="295"/>
      <c r="CJ166" s="295"/>
      <c r="CK166" s="295"/>
      <c r="CL166" s="295"/>
      <c r="CM166" s="295"/>
      <c r="CN166" s="177"/>
      <c r="CO166" s="171">
        <f t="shared" si="196"/>
        <v>2032</v>
      </c>
      <c r="CP166" s="173">
        <f t="shared" si="195"/>
        <v>48245</v>
      </c>
      <c r="CQ166" s="272">
        <f t="shared" si="179"/>
        <v>5.6539779904632539</v>
      </c>
      <c r="CR166" s="272">
        <f t="shared" si="180"/>
        <v>5.2219146068558553</v>
      </c>
      <c r="CS166" s="272">
        <f t="shared" si="199"/>
        <v>5.632154393238503</v>
      </c>
      <c r="CT166" s="272">
        <f t="shared" si="199"/>
        <v>5.5646545503132581</v>
      </c>
      <c r="CU166" s="272">
        <f t="shared" si="199"/>
        <v>5.632154393238503</v>
      </c>
      <c r="CV166" s="272">
        <f t="shared" si="181"/>
        <v>5.3290586801120927</v>
      </c>
      <c r="CW166" s="272">
        <f t="shared" si="182"/>
        <v>5.6024260643691495</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200"/>
        <v>48274</v>
      </c>
      <c r="C167" s="193">
        <f t="shared" si="197"/>
        <v>48304</v>
      </c>
      <c r="D167" s="191">
        <f t="shared" si="198"/>
        <v>48274</v>
      </c>
      <c r="E167" s="325">
        <v>66.697460000000007</v>
      </c>
      <c r="F167" s="329">
        <v>60.499699999999997</v>
      </c>
      <c r="G167" s="327">
        <v>55.763559999999998</v>
      </c>
      <c r="H167" s="328">
        <v>69.041929999999994</v>
      </c>
      <c r="I167" s="325">
        <v>53.433169999999997</v>
      </c>
      <c r="J167" s="329">
        <v>45.58907</v>
      </c>
      <c r="K167" s="327">
        <v>62.828879999999998</v>
      </c>
      <c r="L167" s="328">
        <v>66.160390000000007</v>
      </c>
      <c r="M167" s="325">
        <v>54.424930000000003</v>
      </c>
      <c r="N167" s="329">
        <v>66.587069999999997</v>
      </c>
      <c r="O167" s="337">
        <f>G167+Sheet1!D161</f>
        <v>54.263559999999998</v>
      </c>
      <c r="P167" s="338">
        <f>H167+Sheet1!E161</f>
        <v>67.541929999999994</v>
      </c>
      <c r="Q167" s="325">
        <v>42.480370000000001</v>
      </c>
      <c r="R167" s="329">
        <v>53.24944</v>
      </c>
      <c r="S167" s="4">
        <v>33.901730000000001</v>
      </c>
      <c r="T167" s="5">
        <v>40.715859999999999</v>
      </c>
      <c r="U167" s="2">
        <v>35.151730000000001</v>
      </c>
      <c r="V167" s="3">
        <v>43.215859999999999</v>
      </c>
      <c r="W167" s="4">
        <v>31.0625</v>
      </c>
      <c r="X167" s="5">
        <v>29.462299999999999</v>
      </c>
      <c r="Y167" s="2">
        <v>35.401730000000001</v>
      </c>
      <c r="Z167" s="3">
        <v>45.465859999999999</v>
      </c>
      <c r="AA167" s="327">
        <v>47.503</v>
      </c>
      <c r="AB167" s="328">
        <v>59.250950000000003</v>
      </c>
      <c r="AC167" s="2">
        <v>35.651730000000001</v>
      </c>
      <c r="AD167" s="73">
        <v>42.715859999999999</v>
      </c>
      <c r="AE167" s="337">
        <f>I167+Sheet1!B161</f>
        <v>57.557519999999997</v>
      </c>
      <c r="AF167" s="339">
        <f>J167+Sheet1!C161</f>
        <v>52.088219999999993</v>
      </c>
      <c r="AG167" s="330">
        <v>5.5747806940850868</v>
      </c>
      <c r="AH167" s="331">
        <v>5.5006479720892747</v>
      </c>
      <c r="AI167" s="330">
        <v>5.1448109065093766</v>
      </c>
      <c r="AJ167" s="331">
        <v>5.2189436285051887</v>
      </c>
      <c r="AK167" s="340">
        <v>5.1999509179351513</v>
      </c>
      <c r="AL167" s="341">
        <v>5.3607558674281295</v>
      </c>
      <c r="AM167" s="340">
        <v>4.9153134955255329</v>
      </c>
      <c r="AN167" s="331">
        <v>5.1744639953077014</v>
      </c>
      <c r="AO167" s="332">
        <v>5.0410250957152387</v>
      </c>
      <c r="AP167" s="333">
        <v>5.1744639953077014</v>
      </c>
      <c r="AQ167" s="332">
        <v>4.3145244201562782</v>
      </c>
      <c r="AR167" s="341">
        <v>5.5413132359139468</v>
      </c>
      <c r="AS167" s="340">
        <v>5.3077028959024943</v>
      </c>
      <c r="AT167" s="341">
        <v>5.6046222711474032</v>
      </c>
      <c r="AU167" s="340">
        <v>5.3316337112207401</v>
      </c>
      <c r="AV167" s="341">
        <v>5.3099820211708977</v>
      </c>
      <c r="AW167" s="340">
        <v>5.435080674792208</v>
      </c>
      <c r="AX167" s="341">
        <v>5.3074496597615601</v>
      </c>
      <c r="AY167" s="340">
        <v>5.23160543555188</v>
      </c>
      <c r="AZ167" s="341">
        <v>5.012682791714588</v>
      </c>
      <c r="BA167" s="332">
        <v>4.729667663332827</v>
      </c>
      <c r="BB167" s="333">
        <v>6.330934458442373</v>
      </c>
      <c r="BC167" s="15"/>
      <c r="BD167" s="151"/>
      <c r="BE167" s="151"/>
      <c r="BF167" s="151"/>
      <c r="BG167" s="151"/>
      <c r="BH167" s="151"/>
      <c r="BI167" s="151"/>
      <c r="BJ167" s="266">
        <f t="shared" si="183"/>
        <v>5.1331336657335491</v>
      </c>
      <c r="BK167" s="266">
        <f t="shared" si="184"/>
        <v>5.2687560862970839</v>
      </c>
      <c r="BL167" s="266">
        <f t="shared" si="185"/>
        <v>5.3276845148205005</v>
      </c>
      <c r="BM167" s="266">
        <f t="shared" si="186"/>
        <v>5.4684470017963376</v>
      </c>
      <c r="BN167" s="266">
        <f t="shared" si="187"/>
        <v>5.2995053171618682</v>
      </c>
      <c r="BO167" s="266"/>
      <c r="BP167" s="266">
        <f t="shared" si="188"/>
        <v>5.2954063058959635</v>
      </c>
      <c r="BQ167" s="292">
        <f t="shared" si="189"/>
        <v>5.1331336657335491</v>
      </c>
      <c r="BR167" s="292">
        <f t="shared" si="190"/>
        <v>5.3422901280006458</v>
      </c>
      <c r="BS167" s="292">
        <f t="shared" si="191"/>
        <v>5.2761497809339462</v>
      </c>
      <c r="BT167" s="292">
        <f t="shared" si="192"/>
        <v>4.9579676960007353</v>
      </c>
      <c r="BU167" s="292">
        <f t="shared" si="193"/>
        <v>5.2128139323044156</v>
      </c>
      <c r="BV167" s="292">
        <f t="shared" si="194"/>
        <v>5.2642436285051888</v>
      </c>
      <c r="BW167" s="169"/>
      <c r="BX167" s="148">
        <v>64.103242826379542</v>
      </c>
      <c r="BY167" s="165">
        <v>61.321531830417221</v>
      </c>
      <c r="BZ167" s="165">
        <v>50.14983877523553</v>
      </c>
      <c r="CA167" s="165">
        <v>59.515677698519518</v>
      </c>
      <c r="CB167" s="165">
        <v>46.988015720053838</v>
      </c>
      <c r="CC167" s="165">
        <v>64.223361305518168</v>
      </c>
      <c r="CD167" s="165">
        <v>55.268216769851939</v>
      </c>
      <c r="CE167" s="165">
        <v>52.420378802153429</v>
      </c>
      <c r="CF167" s="165">
        <v>59.821531830417221</v>
      </c>
      <c r="CG167" s="200"/>
      <c r="CH167" s="295"/>
      <c r="CI167" s="295"/>
      <c r="CJ167" s="295"/>
      <c r="CK167" s="295"/>
      <c r="CL167" s="295"/>
      <c r="CM167" s="295"/>
      <c r="CN167" s="177"/>
      <c r="CO167" s="171">
        <f t="shared" si="196"/>
        <v>2032</v>
      </c>
      <c r="CP167" s="173">
        <f t="shared" si="195"/>
        <v>48274</v>
      </c>
      <c r="CQ167" s="272">
        <f t="shared" si="179"/>
        <v>5.2895028643955513</v>
      </c>
      <c r="CR167" s="272">
        <f t="shared" si="180"/>
        <v>4.9579676960007353</v>
      </c>
      <c r="CS167" s="272">
        <f t="shared" si="199"/>
        <v>5.2862886839046448</v>
      </c>
      <c r="CT167" s="272">
        <f t="shared" si="199"/>
        <v>5.2228342459853252</v>
      </c>
      <c r="CU167" s="272">
        <f t="shared" si="199"/>
        <v>5.2862886839046448</v>
      </c>
      <c r="CV167" s="272">
        <f t="shared" si="181"/>
        <v>5.0603267604700104</v>
      </c>
      <c r="CW167" s="272">
        <f t="shared" si="182"/>
        <v>5.2599084657545081</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200"/>
        <v>48305</v>
      </c>
      <c r="C168" s="193">
        <f t="shared" si="197"/>
        <v>48334</v>
      </c>
      <c r="D168" s="191">
        <f t="shared" si="198"/>
        <v>48305</v>
      </c>
      <c r="E168" s="325">
        <v>41.750279999999997</v>
      </c>
      <c r="F168" s="329">
        <v>48.924149999999997</v>
      </c>
      <c r="G168" s="327">
        <v>40.341850000000001</v>
      </c>
      <c r="H168" s="328">
        <v>51.921669999999999</v>
      </c>
      <c r="I168" s="325">
        <v>33.064459999999997</v>
      </c>
      <c r="J168" s="329">
        <v>37.403550000000003</v>
      </c>
      <c r="K168" s="327">
        <v>33.275460000000002</v>
      </c>
      <c r="L168" s="328">
        <v>42.80292</v>
      </c>
      <c r="M168" s="325">
        <v>34.071109999999997</v>
      </c>
      <c r="N168" s="329">
        <v>44.420380000000002</v>
      </c>
      <c r="O168" s="337">
        <f>G168+Sheet1!D162</f>
        <v>38.341850000000001</v>
      </c>
      <c r="P168" s="338">
        <f>H168+Sheet1!E162</f>
        <v>50.921669999999999</v>
      </c>
      <c r="Q168" s="325">
        <v>35.131869999999999</v>
      </c>
      <c r="R168" s="329">
        <v>47.319369999999999</v>
      </c>
      <c r="S168" s="4">
        <v>22.807030000000001</v>
      </c>
      <c r="T168" s="5">
        <v>34.619810000000001</v>
      </c>
      <c r="U168" s="2">
        <v>24.557030000000001</v>
      </c>
      <c r="V168" s="3">
        <v>36.369810000000001</v>
      </c>
      <c r="W168" s="4">
        <v>18.397580000000001</v>
      </c>
      <c r="X168" s="5">
        <v>22.91018</v>
      </c>
      <c r="Y168" s="2">
        <v>25.807030000000001</v>
      </c>
      <c r="Z168" s="3">
        <v>36.619810000000001</v>
      </c>
      <c r="AA168" s="327">
        <v>38.697899999999997</v>
      </c>
      <c r="AB168" s="328">
        <v>53.35859</v>
      </c>
      <c r="AC168" s="2">
        <v>25.307030000000001</v>
      </c>
      <c r="AD168" s="73">
        <v>37.119810000000001</v>
      </c>
      <c r="AE168" s="337">
        <f>I168+Sheet1!B162</f>
        <v>34.30106</v>
      </c>
      <c r="AF168" s="339">
        <f>J168+Sheet1!C162</f>
        <v>41.113550000000004</v>
      </c>
      <c r="AG168" s="330">
        <v>5.4116887056943002</v>
      </c>
      <c r="AH168" s="331">
        <v>5.2337701729043502</v>
      </c>
      <c r="AI168" s="330">
        <v>4.9224127405219384</v>
      </c>
      <c r="AJ168" s="331">
        <v>5.0113720069169139</v>
      </c>
      <c r="AK168" s="340">
        <v>4.9923833035284906</v>
      </c>
      <c r="AL168" s="341">
        <v>5.1437865652121904</v>
      </c>
      <c r="AM168" s="340">
        <v>4.937569246413906</v>
      </c>
      <c r="AN168" s="331">
        <v>5.0706781845135636</v>
      </c>
      <c r="AO168" s="332">
        <v>4.8334534741269639</v>
      </c>
      <c r="AP168" s="333">
        <v>4.9075861961227769</v>
      </c>
      <c r="AQ168" s="332">
        <v>4.2107386093621404</v>
      </c>
      <c r="AR168" s="341">
        <v>5.3139253475724679</v>
      </c>
      <c r="AS168" s="340">
        <v>5.0915043352160625</v>
      </c>
      <c r="AT168" s="341">
        <v>5.3772210255338813</v>
      </c>
      <c r="AU168" s="340">
        <v>5.1102398558926421</v>
      </c>
      <c r="AV168" s="341">
        <v>5.0963148067411304</v>
      </c>
      <c r="AW168" s="340">
        <v>5.0774526947086303</v>
      </c>
      <c r="AX168" s="341">
        <v>5.091251152504217</v>
      </c>
      <c r="AY168" s="340">
        <v>5.0240311425091964</v>
      </c>
      <c r="AZ168" s="341">
        <v>4.8051546881186304</v>
      </c>
      <c r="BA168" s="332">
        <v>4.6110553081395267</v>
      </c>
      <c r="BB168" s="333">
        <v>6.2864548252448866</v>
      </c>
      <c r="BC168" s="15"/>
      <c r="BD168" s="151"/>
      <c r="BE168" s="151"/>
      <c r="BF168" s="151"/>
      <c r="BG168" s="151"/>
      <c r="BH168" s="151"/>
      <c r="BI168" s="151"/>
      <c r="BJ168" s="266">
        <f t="shared" si="183"/>
        <v>4.9221654559680497</v>
      </c>
      <c r="BK168" s="266">
        <f t="shared" si="184"/>
        <v>4.9975112451700143</v>
      </c>
      <c r="BL168" s="266">
        <f t="shared" si="185"/>
        <v>5.1087206461914212</v>
      </c>
      <c r="BM168" s="266">
        <f t="shared" si="186"/>
        <v>5.1869220278446644</v>
      </c>
      <c r="BN168" s="266">
        <f t="shared" si="187"/>
        <v>5.0538298437935367</v>
      </c>
      <c r="BO168" s="266"/>
      <c r="BP168" s="266">
        <f t="shared" si="188"/>
        <v>5.0849514528205555</v>
      </c>
      <c r="BQ168" s="292">
        <f t="shared" si="189"/>
        <v>4.9221654559680497</v>
      </c>
      <c r="BR168" s="292">
        <f t="shared" si="190"/>
        <v>5.2353608002757035</v>
      </c>
      <c r="BS168" s="292">
        <f t="shared" si="191"/>
        <v>5.0656989907010956</v>
      </c>
      <c r="BT168" s="292">
        <f t="shared" si="192"/>
        <v>4.9803060989801322</v>
      </c>
      <c r="BU168" s="292">
        <f t="shared" si="193"/>
        <v>5.004824671669132</v>
      </c>
      <c r="BV168" s="292">
        <f t="shared" si="194"/>
        <v>5.056672006916914</v>
      </c>
      <c r="BW168" s="169"/>
      <c r="BX168" s="148">
        <v>44.779247333333323</v>
      </c>
      <c r="BY168" s="165">
        <v>45.231107333333334</v>
      </c>
      <c r="BZ168" s="165">
        <v>34.896520222222215</v>
      </c>
      <c r="CA168" s="165">
        <v>38.440801777777779</v>
      </c>
      <c r="CB168" s="165">
        <v>40.277703333333335</v>
      </c>
      <c r="CC168" s="165">
        <v>37.298165333333337</v>
      </c>
      <c r="CD168" s="165">
        <v>37.177444666666659</v>
      </c>
      <c r="CE168" s="165">
        <v>44.887969111111111</v>
      </c>
      <c r="CF168" s="165">
        <v>43.653329555555558</v>
      </c>
      <c r="CG168" s="200"/>
      <c r="CH168" s="295"/>
      <c r="CI168" s="295"/>
      <c r="CJ168" s="295"/>
      <c r="CK168" s="295"/>
      <c r="CL168" s="295"/>
      <c r="CM168" s="295"/>
      <c r="CN168" s="177"/>
      <c r="CO168" s="171">
        <f t="shared" si="196"/>
        <v>2032</v>
      </c>
      <c r="CP168" s="173">
        <f t="shared" si="195"/>
        <v>48305</v>
      </c>
      <c r="CQ168" s="272">
        <f t="shared" si="179"/>
        <v>5.0617059106032354</v>
      </c>
      <c r="CR168" s="272">
        <f t="shared" si="180"/>
        <v>4.9803060989801322</v>
      </c>
      <c r="CS168" s="272">
        <f t="shared" si="199"/>
        <v>5.0758378936717943</v>
      </c>
      <c r="CT168" s="272">
        <f t="shared" si="199"/>
        <v>5.0148449853500416</v>
      </c>
      <c r="CU168" s="272">
        <f t="shared" si="199"/>
        <v>5.0758378936717943</v>
      </c>
      <c r="CV168" s="272">
        <f t="shared" si="181"/>
        <v>5.0830701291836027</v>
      </c>
      <c r="CW168" s="272">
        <f t="shared" si="182"/>
        <v>5.0514194926847269</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200"/>
        <v>48335</v>
      </c>
      <c r="C169" s="193">
        <f t="shared" si="197"/>
        <v>48365</v>
      </c>
      <c r="D169" s="191">
        <f t="shared" si="198"/>
        <v>48335</v>
      </c>
      <c r="E169" s="325">
        <v>26.06232</v>
      </c>
      <c r="F169" s="329">
        <v>28.497260000000001</v>
      </c>
      <c r="G169" s="327">
        <v>30.74034</v>
      </c>
      <c r="H169" s="328">
        <v>44.50394</v>
      </c>
      <c r="I169" s="325">
        <v>15.72232</v>
      </c>
      <c r="J169" s="329">
        <v>15.185169999999999</v>
      </c>
      <c r="K169" s="327">
        <v>22.38383</v>
      </c>
      <c r="L169" s="328">
        <v>35.452109999999998</v>
      </c>
      <c r="M169" s="325">
        <v>23.253440000000001</v>
      </c>
      <c r="N169" s="329">
        <v>36.942129999999999</v>
      </c>
      <c r="O169" s="337">
        <f>G169+Sheet1!D163</f>
        <v>28.74034</v>
      </c>
      <c r="P169" s="338">
        <f>H169+Sheet1!E163</f>
        <v>43.00394</v>
      </c>
      <c r="Q169" s="325">
        <v>35.630209999999998</v>
      </c>
      <c r="R169" s="329">
        <v>46.862160000000003</v>
      </c>
      <c r="S169" s="4">
        <v>19.32489</v>
      </c>
      <c r="T169" s="5">
        <v>30.536930000000002</v>
      </c>
      <c r="U169" s="2">
        <v>20.07489</v>
      </c>
      <c r="V169" s="3">
        <v>33.536929999999998</v>
      </c>
      <c r="W169" s="4">
        <v>9.4333270000000002</v>
      </c>
      <c r="X169" s="5">
        <v>9.7991480000000006</v>
      </c>
      <c r="Y169" s="2">
        <v>20.82489</v>
      </c>
      <c r="Z169" s="3">
        <v>34.786929999999998</v>
      </c>
      <c r="AA169" s="327">
        <v>35.599299999999999</v>
      </c>
      <c r="AB169" s="328">
        <v>49.026600000000002</v>
      </c>
      <c r="AC169" s="2">
        <v>20.82489</v>
      </c>
      <c r="AD169" s="73">
        <v>33.536929999999998</v>
      </c>
      <c r="AE169" s="337">
        <f>I169+Sheet1!B163</f>
        <v>19.919170000000001</v>
      </c>
      <c r="AF169" s="339">
        <f>J169+Sheet1!C163</f>
        <v>21.765269999999997</v>
      </c>
      <c r="AG169" s="330">
        <v>5.4561683388917883</v>
      </c>
      <c r="AH169" s="331">
        <v>5.2930763505010008</v>
      </c>
      <c r="AI169" s="330">
        <v>4.9372392849211018</v>
      </c>
      <c r="AJ169" s="331">
        <v>5.0261985513160763</v>
      </c>
      <c r="AK169" s="340">
        <v>5.0071536683318287</v>
      </c>
      <c r="AL169" s="341">
        <v>5.1584970051133165</v>
      </c>
      <c r="AM169" s="340">
        <v>4.7881375140129805</v>
      </c>
      <c r="AN169" s="331">
        <v>5.085504728912726</v>
      </c>
      <c r="AO169" s="332">
        <v>4.7889738409294766</v>
      </c>
      <c r="AP169" s="333">
        <v>4.729667663332827</v>
      </c>
      <c r="AQ169" s="332">
        <v>4.4331367753495776</v>
      </c>
      <c r="AR169" s="341">
        <v>5.3285043272193668</v>
      </c>
      <c r="AS169" s="340">
        <v>5.1059331280767921</v>
      </c>
      <c r="AT169" s="341">
        <v>5.3919872705001932</v>
      </c>
      <c r="AU169" s="340">
        <v>5.1253589087207265</v>
      </c>
      <c r="AV169" s="341">
        <v>5.1110117635392589</v>
      </c>
      <c r="AW169" s="340">
        <v>4.8427328452344911</v>
      </c>
      <c r="AX169" s="341">
        <v>5.1058061621902313</v>
      </c>
      <c r="AY169" s="340">
        <v>5.038895139972241</v>
      </c>
      <c r="AZ169" s="341">
        <v>4.7628713025872127</v>
      </c>
      <c r="BA169" s="332">
        <v>4.62588185253869</v>
      </c>
      <c r="BB169" s="333">
        <v>6.3012813696440482</v>
      </c>
      <c r="BC169" s="15"/>
      <c r="BD169" s="151"/>
      <c r="BE169" s="151"/>
      <c r="BF169" s="151"/>
      <c r="BG169" s="151"/>
      <c r="BH169" s="151"/>
      <c r="BI169" s="151"/>
      <c r="BJ169" s="266">
        <f t="shared" si="183"/>
        <v>4.8769579824468714</v>
      </c>
      <c r="BK169" s="266">
        <f t="shared" si="184"/>
        <v>4.8166813510853004</v>
      </c>
      <c r="BL169" s="266">
        <f t="shared" si="185"/>
        <v>5.0617998171994758</v>
      </c>
      <c r="BM169" s="266">
        <f t="shared" si="186"/>
        <v>4.9992387118768811</v>
      </c>
      <c r="BN169" s="266">
        <f t="shared" si="187"/>
        <v>4.9386694656521319</v>
      </c>
      <c r="BO169" s="266"/>
      <c r="BP169" s="266">
        <f t="shared" si="188"/>
        <v>5.0999839423259417</v>
      </c>
      <c r="BQ169" s="292">
        <f t="shared" si="189"/>
        <v>4.8769579824468714</v>
      </c>
      <c r="BR169" s="292">
        <f t="shared" si="190"/>
        <v>5.2506364185221237</v>
      </c>
      <c r="BS169" s="292">
        <f t="shared" si="191"/>
        <v>5.0806745202593824</v>
      </c>
      <c r="BT169" s="292">
        <f t="shared" si="192"/>
        <v>4.8303194158516316</v>
      </c>
      <c r="BU169" s="292">
        <f t="shared" si="193"/>
        <v>5.0196250405202241</v>
      </c>
      <c r="BV169" s="292">
        <f t="shared" si="194"/>
        <v>5.0714985513160764</v>
      </c>
      <c r="BW169" s="169"/>
      <c r="BX169" s="148">
        <v>27.188152473118279</v>
      </c>
      <c r="BY169" s="165">
        <v>37.104155053763442</v>
      </c>
      <c r="BZ169" s="165">
        <v>15.473960322580645</v>
      </c>
      <c r="CA169" s="165">
        <v>29.582619247311833</v>
      </c>
      <c r="CB169" s="165">
        <v>40.823477204301071</v>
      </c>
      <c r="CC169" s="165">
        <v>28.426153010752689</v>
      </c>
      <c r="CD169" s="165">
        <v>20.772743118279571</v>
      </c>
      <c r="CE169" s="165">
        <v>41.807621505376346</v>
      </c>
      <c r="CF169" s="165">
        <v>35.33533784946237</v>
      </c>
      <c r="CG169" s="200"/>
      <c r="CH169" s="295"/>
      <c r="CI169" s="295"/>
      <c r="CJ169" s="295"/>
      <c r="CK169" s="295"/>
      <c r="CL169" s="295"/>
      <c r="CM169" s="295"/>
      <c r="CN169" s="177"/>
      <c r="CO169" s="171">
        <f t="shared" si="196"/>
        <v>2032</v>
      </c>
      <c r="CP169" s="173">
        <f t="shared" si="195"/>
        <v>48335</v>
      </c>
      <c r="CQ169" s="272">
        <f t="shared" si="179"/>
        <v>5.0768923741893905</v>
      </c>
      <c r="CR169" s="272">
        <f t="shared" si="180"/>
        <v>4.8303194158516316</v>
      </c>
      <c r="CS169" s="272">
        <f t="shared" si="199"/>
        <v>5.090813423230081</v>
      </c>
      <c r="CT169" s="272">
        <f t="shared" si="199"/>
        <v>5.0296453542011328</v>
      </c>
      <c r="CU169" s="272">
        <f t="shared" si="199"/>
        <v>5.090813423230081</v>
      </c>
      <c r="CV169" s="272">
        <f t="shared" si="181"/>
        <v>4.930364385641127</v>
      </c>
      <c r="CW169" s="272">
        <f t="shared" si="182"/>
        <v>5.0663115621897106</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200"/>
        <v>48366</v>
      </c>
      <c r="C170" s="193">
        <f t="shared" si="197"/>
        <v>48395</v>
      </c>
      <c r="D170" s="191">
        <f t="shared" si="198"/>
        <v>48366</v>
      </c>
      <c r="E170" s="325">
        <v>54.699759999999998</v>
      </c>
      <c r="F170" s="329">
        <v>45.561199999999999</v>
      </c>
      <c r="G170" s="327">
        <v>59.953420000000001</v>
      </c>
      <c r="H170" s="328">
        <v>66.114819999999995</v>
      </c>
      <c r="I170" s="325">
        <v>42.756120000000003</v>
      </c>
      <c r="J170" s="329">
        <v>31.127659999999999</v>
      </c>
      <c r="K170" s="327">
        <v>50.676659999999998</v>
      </c>
      <c r="L170" s="328">
        <v>56.758800000000001</v>
      </c>
      <c r="M170" s="325">
        <v>52.295160000000003</v>
      </c>
      <c r="N170" s="329">
        <v>58.482669999999999</v>
      </c>
      <c r="O170" s="337">
        <f>G170+Sheet1!D164</f>
        <v>58.953420000000001</v>
      </c>
      <c r="P170" s="338">
        <f>H170+Sheet1!E164</f>
        <v>63.614819999999995</v>
      </c>
      <c r="Q170" s="325">
        <v>71.311350000000004</v>
      </c>
      <c r="R170" s="329">
        <v>63.49512</v>
      </c>
      <c r="S170" s="4">
        <v>38.2438</v>
      </c>
      <c r="T170" s="5">
        <v>48.734119999999997</v>
      </c>
      <c r="U170" s="2">
        <v>39.2438</v>
      </c>
      <c r="V170" s="3">
        <v>45.734119999999997</v>
      </c>
      <c r="W170" s="4">
        <v>23.275980000000001</v>
      </c>
      <c r="X170" s="5">
        <v>17.416149999999998</v>
      </c>
      <c r="Y170" s="2">
        <v>41.2438</v>
      </c>
      <c r="Z170" s="3">
        <v>47.734119999999997</v>
      </c>
      <c r="AA170" s="327">
        <v>70.586709999999997</v>
      </c>
      <c r="AB170" s="328">
        <v>65.904529999999994</v>
      </c>
      <c r="AC170" s="2">
        <v>37.7438</v>
      </c>
      <c r="AD170" s="73">
        <v>45.234119999999997</v>
      </c>
      <c r="AE170" s="337">
        <f>I170+Sheet1!B164</f>
        <v>47.894820000000003</v>
      </c>
      <c r="AF170" s="339">
        <f>J170+Sheet1!C164</f>
        <v>38.795810000000003</v>
      </c>
      <c r="AG170" s="330">
        <v>5.4858214276901132</v>
      </c>
      <c r="AH170" s="331">
        <v>5.3672090724968129</v>
      </c>
      <c r="AI170" s="330">
        <v>5.0113720069169139</v>
      </c>
      <c r="AJ170" s="331">
        <v>5.0706781845135636</v>
      </c>
      <c r="AK170" s="340">
        <v>5.0516073591574706</v>
      </c>
      <c r="AL170" s="341">
        <v>5.2039196843347959</v>
      </c>
      <c r="AM170" s="340">
        <v>4.9149331107721421</v>
      </c>
      <c r="AN170" s="331">
        <v>5.0558516401144011</v>
      </c>
      <c r="AO170" s="332">
        <v>4.7741472965303142</v>
      </c>
      <c r="AP170" s="333">
        <v>4.7593207521311518</v>
      </c>
      <c r="AQ170" s="332">
        <v>4.4776164085470649</v>
      </c>
      <c r="AR170" s="341">
        <v>5.3749214183610912</v>
      </c>
      <c r="AS170" s="340">
        <v>5.1512842063519804</v>
      </c>
      <c r="AT170" s="341">
        <v>5.4384908362147319</v>
      </c>
      <c r="AU170" s="340">
        <v>5.1711178647223175</v>
      </c>
      <c r="AV170" s="341">
        <v>5.1561154821088575</v>
      </c>
      <c r="AW170" s="340">
        <v>4.8907767319877582</v>
      </c>
      <c r="AX170" s="341">
        <v>5.1510299286805665</v>
      </c>
      <c r="AY170" s="340">
        <v>5.083392068084291</v>
      </c>
      <c r="AZ170" s="341">
        <v>4.7315989096822397</v>
      </c>
      <c r="BA170" s="332">
        <v>4.6703614857361773</v>
      </c>
      <c r="BB170" s="333">
        <v>6.2716282808457242</v>
      </c>
      <c r="BC170" s="15"/>
      <c r="BD170" s="151"/>
      <c r="BE170" s="151"/>
      <c r="BF170" s="151"/>
      <c r="BG170" s="151"/>
      <c r="BH170" s="151"/>
      <c r="BI170" s="151"/>
      <c r="BJ170" s="266">
        <f t="shared" si="183"/>
        <v>4.8618888246064786</v>
      </c>
      <c r="BK170" s="266">
        <f t="shared" si="184"/>
        <v>4.8468196667660859</v>
      </c>
      <c r="BL170" s="266">
        <f t="shared" si="185"/>
        <v>5.0461595408688265</v>
      </c>
      <c r="BM170" s="266">
        <f t="shared" si="186"/>
        <v>5.030519264538178</v>
      </c>
      <c r="BN170" s="266">
        <f t="shared" si="187"/>
        <v>4.946346824194892</v>
      </c>
      <c r="BO170" s="266"/>
      <c r="BP170" s="266">
        <f t="shared" si="188"/>
        <v>5.1450814108421001</v>
      </c>
      <c r="BQ170" s="292">
        <f t="shared" si="189"/>
        <v>4.8618888246064786</v>
      </c>
      <c r="BR170" s="292">
        <f t="shared" si="190"/>
        <v>5.2200851820292833</v>
      </c>
      <c r="BS170" s="292">
        <f t="shared" si="191"/>
        <v>5.1257456860564439</v>
      </c>
      <c r="BT170" s="292">
        <f t="shared" si="192"/>
        <v>4.9575858985969505</v>
      </c>
      <c r="BU170" s="292">
        <f t="shared" si="193"/>
        <v>5.0641690331549345</v>
      </c>
      <c r="BV170" s="292">
        <f t="shared" si="194"/>
        <v>5.1159781845135637</v>
      </c>
      <c r="BW170" s="169"/>
      <c r="BX170" s="148">
        <v>50.841256888888886</v>
      </c>
      <c r="BY170" s="165">
        <v>62.554899999999996</v>
      </c>
      <c r="BZ170" s="165">
        <v>37.846325777777778</v>
      </c>
      <c r="CA170" s="165">
        <v>54.907664222222223</v>
      </c>
      <c r="CB170" s="165">
        <v>68.011164000000008</v>
      </c>
      <c r="CC170" s="165">
        <v>53.244674666666668</v>
      </c>
      <c r="CD170" s="165">
        <v>44.05301577777778</v>
      </c>
      <c r="CE170" s="165">
        <v>68.609789555555551</v>
      </c>
      <c r="CF170" s="165">
        <v>60.921566666666664</v>
      </c>
      <c r="CG170" s="200"/>
      <c r="CH170" s="295"/>
      <c r="CI170" s="295"/>
      <c r="CJ170" s="295"/>
      <c r="CK170" s="295"/>
      <c r="CL170" s="295"/>
      <c r="CM170" s="295"/>
      <c r="CN170" s="177"/>
      <c r="CO170" s="171">
        <f t="shared" si="196"/>
        <v>2032</v>
      </c>
      <c r="CP170" s="173">
        <f t="shared" si="195"/>
        <v>48366</v>
      </c>
      <c r="CQ170" s="272">
        <f t="shared" si="179"/>
        <v>5.1528246921201619</v>
      </c>
      <c r="CR170" s="272">
        <f t="shared" si="180"/>
        <v>4.9575858985969505</v>
      </c>
      <c r="CS170" s="272">
        <f t="shared" si="199"/>
        <v>5.1358845890271425</v>
      </c>
      <c r="CT170" s="272">
        <f t="shared" si="199"/>
        <v>5.0741893468358441</v>
      </c>
      <c r="CU170" s="272">
        <f t="shared" si="199"/>
        <v>5.1358845890271425</v>
      </c>
      <c r="CV170" s="272">
        <f t="shared" si="181"/>
        <v>5.0599380415836972</v>
      </c>
      <c r="CW170" s="272">
        <f t="shared" si="182"/>
        <v>5.1109877707046643</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200"/>
        <v>48396</v>
      </c>
      <c r="C171" s="193">
        <f t="shared" si="197"/>
        <v>48426</v>
      </c>
      <c r="D171" s="191">
        <f t="shared" si="198"/>
        <v>48396</v>
      </c>
      <c r="E171" s="325">
        <v>156.2567</v>
      </c>
      <c r="F171" s="329">
        <v>59.64461</v>
      </c>
      <c r="G171" s="327">
        <v>172.39519999999999</v>
      </c>
      <c r="H171" s="328">
        <v>79.108829999999998</v>
      </c>
      <c r="I171" s="325">
        <v>141.7406</v>
      </c>
      <c r="J171" s="329">
        <v>44.613790000000002</v>
      </c>
      <c r="K171" s="327">
        <v>151.37430000000001</v>
      </c>
      <c r="L171" s="328">
        <v>69.288430000000005</v>
      </c>
      <c r="M171" s="325">
        <v>164.7243</v>
      </c>
      <c r="N171" s="329">
        <v>71.362639999999999</v>
      </c>
      <c r="O171" s="337">
        <f>G171+Sheet1!D165</f>
        <v>176.89519999999999</v>
      </c>
      <c r="P171" s="338">
        <f>H171+Sheet1!E165</f>
        <v>80.108829999999998</v>
      </c>
      <c r="Q171" s="325">
        <v>180.2704</v>
      </c>
      <c r="R171" s="329">
        <v>77.590980000000002</v>
      </c>
      <c r="S171" s="4">
        <v>143.7989</v>
      </c>
      <c r="T171" s="5">
        <v>61.614989999999999</v>
      </c>
      <c r="U171" s="2">
        <v>146.2989</v>
      </c>
      <c r="V171" s="3">
        <v>61.614989999999999</v>
      </c>
      <c r="W171" s="4">
        <v>101.5729</v>
      </c>
      <c r="X171" s="5">
        <v>29.619540000000001</v>
      </c>
      <c r="Y171" s="2">
        <v>144.7989</v>
      </c>
      <c r="Z171" s="3">
        <v>61.614989999999999</v>
      </c>
      <c r="AA171" s="327">
        <v>179.29480000000001</v>
      </c>
      <c r="AB171" s="328">
        <v>78.457729999999998</v>
      </c>
      <c r="AC171" s="2">
        <v>142.7989</v>
      </c>
      <c r="AD171" s="73">
        <v>60.114989999999999</v>
      </c>
      <c r="AE171" s="337">
        <f>I171+Sheet1!B165</f>
        <v>145.7595</v>
      </c>
      <c r="AF171" s="339">
        <f>J171+Sheet1!C165</f>
        <v>52.113640000000004</v>
      </c>
      <c r="AG171" s="330">
        <v>5.7230461380767119</v>
      </c>
      <c r="AH171" s="331">
        <v>5.6785665048792247</v>
      </c>
      <c r="AI171" s="330">
        <v>5.3079028949001632</v>
      </c>
      <c r="AJ171" s="331">
        <v>5.3523825280976505</v>
      </c>
      <c r="AK171" s="340">
        <v>5.3334489987321501</v>
      </c>
      <c r="AL171" s="341">
        <v>5.48883016305835</v>
      </c>
      <c r="AM171" s="340">
        <v>5.0967798816634042</v>
      </c>
      <c r="AN171" s="331">
        <v>5.2337701729043502</v>
      </c>
      <c r="AO171" s="332">
        <v>4.9668923737194266</v>
      </c>
      <c r="AP171" s="333">
        <v>4.80380038532864</v>
      </c>
      <c r="AQ171" s="332">
        <v>4.5220960417445522</v>
      </c>
      <c r="AR171" s="341">
        <v>5.6633973038082575</v>
      </c>
      <c r="AS171" s="340">
        <v>5.4363211749513649</v>
      </c>
      <c r="AT171" s="341">
        <v>5.726509068359924</v>
      </c>
      <c r="AU171" s="340">
        <v>5.4581578454862427</v>
      </c>
      <c r="AV171" s="341">
        <v>5.4399816572953617</v>
      </c>
      <c r="AW171" s="340">
        <v>4.8785393998437456</v>
      </c>
      <c r="AX171" s="341">
        <v>5.4360687278931596</v>
      </c>
      <c r="AY171" s="340">
        <v>5.3650048810079829</v>
      </c>
      <c r="AZ171" s="341">
        <v>4.8847243527698083</v>
      </c>
      <c r="BA171" s="332">
        <v>4.80380038532864</v>
      </c>
      <c r="BB171" s="333">
        <v>6.4495468136356724</v>
      </c>
      <c r="BC171" s="15"/>
      <c r="BD171" s="151"/>
      <c r="BE171" s="151"/>
      <c r="BF171" s="151"/>
      <c r="BG171" s="151"/>
      <c r="BH171" s="151"/>
      <c r="BI171" s="151"/>
      <c r="BJ171" s="266">
        <f t="shared" si="183"/>
        <v>5.0577878765315853</v>
      </c>
      <c r="BK171" s="266">
        <f t="shared" si="184"/>
        <v>4.892027140287265</v>
      </c>
      <c r="BL171" s="266">
        <f t="shared" si="185"/>
        <v>5.2494831331672582</v>
      </c>
      <c r="BM171" s="266">
        <f t="shared" si="186"/>
        <v>5.0774400935301252</v>
      </c>
      <c r="BN171" s="266">
        <f t="shared" si="187"/>
        <v>5.0691845608790587</v>
      </c>
      <c r="BO171" s="266"/>
      <c r="BP171" s="266">
        <f t="shared" si="188"/>
        <v>5.4306987114444398</v>
      </c>
      <c r="BQ171" s="292">
        <f t="shared" si="189"/>
        <v>5.0577878765315853</v>
      </c>
      <c r="BR171" s="292">
        <f t="shared" si="190"/>
        <v>5.4033926009863249</v>
      </c>
      <c r="BS171" s="292">
        <f t="shared" si="191"/>
        <v>5.411502189731471</v>
      </c>
      <c r="BT171" s="292">
        <f t="shared" si="192"/>
        <v>5.1401080012680964</v>
      </c>
      <c r="BU171" s="292">
        <f t="shared" si="193"/>
        <v>5.3465831968429507</v>
      </c>
      <c r="BV171" s="292">
        <f t="shared" si="194"/>
        <v>5.3976825280976506</v>
      </c>
      <c r="BW171" s="169"/>
      <c r="BX171" s="148">
        <v>113.66427322580645</v>
      </c>
      <c r="BY171" s="165">
        <v>131.26895086021503</v>
      </c>
      <c r="BZ171" s="165">
        <v>98.921253655913986</v>
      </c>
      <c r="CA171" s="165">
        <v>123.56485849462365</v>
      </c>
      <c r="CB171" s="165">
        <v>135.0031288172043</v>
      </c>
      <c r="CC171" s="165">
        <v>115.18590569892474</v>
      </c>
      <c r="CD171" s="165">
        <v>104.47476602150539</v>
      </c>
      <c r="CE171" s="165">
        <v>134.83974763440858</v>
      </c>
      <c r="CF171" s="165">
        <v>134.22594010752687</v>
      </c>
      <c r="CG171" s="200"/>
      <c r="CH171" s="295"/>
      <c r="CI171" s="295"/>
      <c r="CJ171" s="295"/>
      <c r="CK171" s="295"/>
      <c r="CL171" s="295"/>
      <c r="CM171" s="295"/>
      <c r="CN171" s="177"/>
      <c r="CO171" s="171">
        <f t="shared" si="196"/>
        <v>2032</v>
      </c>
      <c r="CP171" s="173">
        <f t="shared" si="195"/>
        <v>48396</v>
      </c>
      <c r="CQ171" s="272">
        <f t="shared" si="179"/>
        <v>5.4565539638432483</v>
      </c>
      <c r="CR171" s="272">
        <f t="shared" si="180"/>
        <v>5.1401080012680964</v>
      </c>
      <c r="CS171" s="272">
        <f t="shared" si="199"/>
        <v>5.4216410927021697</v>
      </c>
      <c r="CT171" s="272">
        <f t="shared" si="199"/>
        <v>5.3566035105238594</v>
      </c>
      <c r="CU171" s="272">
        <f t="shared" si="199"/>
        <v>5.4216410927021697</v>
      </c>
      <c r="CV171" s="272">
        <f t="shared" si="181"/>
        <v>5.2457690288417718</v>
      </c>
      <c r="CW171" s="272">
        <f t="shared" si="182"/>
        <v>5.3939370912993674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200"/>
        <v>48427</v>
      </c>
      <c r="C172" s="193">
        <f t="shared" si="197"/>
        <v>48457</v>
      </c>
      <c r="D172" s="191">
        <f t="shared" si="198"/>
        <v>48427</v>
      </c>
      <c r="E172" s="325">
        <v>190.7714</v>
      </c>
      <c r="F172" s="329">
        <v>77.296570000000003</v>
      </c>
      <c r="G172" s="327">
        <v>194.8954</v>
      </c>
      <c r="H172" s="328">
        <v>91.764989999999997</v>
      </c>
      <c r="I172" s="325">
        <v>175.7885</v>
      </c>
      <c r="J172" s="329">
        <v>62.156120000000001</v>
      </c>
      <c r="K172" s="327">
        <v>182.25110000000001</v>
      </c>
      <c r="L172" s="328">
        <v>80.779340000000005</v>
      </c>
      <c r="M172" s="325">
        <v>190.4862</v>
      </c>
      <c r="N172" s="329">
        <v>83.998149999999995</v>
      </c>
      <c r="O172" s="337">
        <f>G172+Sheet1!D166</f>
        <v>198.8954</v>
      </c>
      <c r="P172" s="338">
        <f>H172+Sheet1!E166</f>
        <v>92.264989999999997</v>
      </c>
      <c r="Q172" s="325">
        <v>193.81659999999999</v>
      </c>
      <c r="R172" s="329">
        <v>90.135310000000004</v>
      </c>
      <c r="S172" s="4">
        <v>162.178</v>
      </c>
      <c r="T172" s="5">
        <v>72.168170000000003</v>
      </c>
      <c r="U172" s="2">
        <v>164.178</v>
      </c>
      <c r="V172" s="3">
        <v>72.668170000000003</v>
      </c>
      <c r="W172" s="4">
        <v>133.6112</v>
      </c>
      <c r="X172" s="5">
        <v>41.877540000000003</v>
      </c>
      <c r="Y172" s="2">
        <v>162.178</v>
      </c>
      <c r="Z172" s="3">
        <v>73.168170000000003</v>
      </c>
      <c r="AA172" s="327">
        <v>192.2766</v>
      </c>
      <c r="AB172" s="328">
        <v>90.00479</v>
      </c>
      <c r="AC172" s="2">
        <v>161.178</v>
      </c>
      <c r="AD172" s="73">
        <v>71.668170000000003</v>
      </c>
      <c r="AE172" s="337">
        <f>I172+Sheet1!B166</f>
        <v>178.65744999999998</v>
      </c>
      <c r="AF172" s="339">
        <f>J172+Sheet1!C166</f>
        <v>68.779470000000003</v>
      </c>
      <c r="AG172" s="330">
        <v>5.8416584932700122</v>
      </c>
      <c r="AH172" s="331">
        <v>5.8564850376691746</v>
      </c>
      <c r="AI172" s="330">
        <v>5.4858214276901132</v>
      </c>
      <c r="AJ172" s="331">
        <v>5.5303010608876004</v>
      </c>
      <c r="AK172" s="340">
        <v>5.51139921844831</v>
      </c>
      <c r="AL172" s="341">
        <v>5.6667723632992768</v>
      </c>
      <c r="AM172" s="340">
        <v>5.2719758808839643</v>
      </c>
      <c r="AN172" s="331">
        <v>5.3820356168959753</v>
      </c>
      <c r="AO172" s="332">
        <v>5.1299843621102132</v>
      </c>
      <c r="AP172" s="333">
        <v>4.8482800185261263</v>
      </c>
      <c r="AQ172" s="332">
        <v>4.5665756749420403</v>
      </c>
      <c r="AR172" s="341">
        <v>5.8412993751553932</v>
      </c>
      <c r="AS172" s="340">
        <v>5.6143512536009794</v>
      </c>
      <c r="AT172" s="341">
        <v>5.9043055166196945</v>
      </c>
      <c r="AU172" s="340">
        <v>5.636151378547626</v>
      </c>
      <c r="AV172" s="341">
        <v>5.6178795975229789</v>
      </c>
      <c r="AW172" s="340">
        <v>4.8915447987225118</v>
      </c>
      <c r="AX172" s="341">
        <v>5.614099229035121</v>
      </c>
      <c r="AY172" s="340">
        <v>5.5429022891804607</v>
      </c>
      <c r="AZ172" s="341">
        <v>5.0446497224807647</v>
      </c>
      <c r="BA172" s="332">
        <v>4.8482800185261263</v>
      </c>
      <c r="BB172" s="333">
        <v>6.5978122576272984</v>
      </c>
      <c r="BC172" s="15"/>
      <c r="BD172" s="151"/>
      <c r="BE172" s="151"/>
      <c r="BF172" s="151"/>
      <c r="BG172" s="151"/>
      <c r="BH172" s="151"/>
      <c r="BI172" s="151"/>
      <c r="BJ172" s="266">
        <f t="shared" si="183"/>
        <v>5.2235486127759048</v>
      </c>
      <c r="BK172" s="266">
        <f t="shared" si="184"/>
        <v>4.9372346138084424</v>
      </c>
      <c r="BL172" s="266">
        <f t="shared" si="185"/>
        <v>5.4215261728043913</v>
      </c>
      <c r="BM172" s="266">
        <f t="shared" si="186"/>
        <v>5.1243609225220697</v>
      </c>
      <c r="BN172" s="266">
        <f t="shared" si="187"/>
        <v>5.1766675804777016</v>
      </c>
      <c r="BO172" s="266"/>
      <c r="BP172" s="266">
        <f t="shared" si="188"/>
        <v>5.6110885855090746</v>
      </c>
      <c r="BQ172" s="292">
        <f t="shared" si="189"/>
        <v>5.2235486127759048</v>
      </c>
      <c r="BR172" s="292">
        <f t="shared" si="190"/>
        <v>5.5561487834505279</v>
      </c>
      <c r="BS172" s="292">
        <f t="shared" si="191"/>
        <v>5.5919241908631356</v>
      </c>
      <c r="BT172" s="292">
        <f t="shared" si="192"/>
        <v>5.3159546330261609</v>
      </c>
      <c r="BU172" s="292">
        <f t="shared" si="193"/>
        <v>5.5248948989572213</v>
      </c>
      <c r="BV172" s="292">
        <f t="shared" si="194"/>
        <v>5.5756010608876005</v>
      </c>
      <c r="BW172" s="169"/>
      <c r="BX172" s="148">
        <v>140.74486204301076</v>
      </c>
      <c r="BY172" s="165">
        <v>149.42930526881719</v>
      </c>
      <c r="BZ172" s="165">
        <v>125.69250451612903</v>
      </c>
      <c r="CA172" s="165">
        <v>143.53985537634406</v>
      </c>
      <c r="CB172" s="165">
        <v>148.10764419354837</v>
      </c>
      <c r="CC172" s="165">
        <v>137.51623806451613</v>
      </c>
      <c r="CD172" s="165">
        <v>130.21662010752686</v>
      </c>
      <c r="CE172" s="165">
        <v>147.18902784946238</v>
      </c>
      <c r="CF172" s="165">
        <v>151.88629451612903</v>
      </c>
      <c r="CG172" s="200"/>
      <c r="CH172" s="295"/>
      <c r="CI172" s="295"/>
      <c r="CJ172" s="295"/>
      <c r="CK172" s="295"/>
      <c r="CL172" s="295"/>
      <c r="CM172" s="295"/>
      <c r="CN172" s="177"/>
      <c r="CO172" s="171">
        <f t="shared" si="196"/>
        <v>2032</v>
      </c>
      <c r="CP172" s="173">
        <f t="shared" si="195"/>
        <v>48427</v>
      </c>
      <c r="CQ172" s="272">
        <f t="shared" si="179"/>
        <v>5.6387915268771005</v>
      </c>
      <c r="CR172" s="272">
        <f t="shared" si="180"/>
        <v>5.3159546330261609</v>
      </c>
      <c r="CS172" s="272">
        <f t="shared" si="199"/>
        <v>5.6020630938338334</v>
      </c>
      <c r="CT172" s="272">
        <f t="shared" si="199"/>
        <v>5.5349152126381309</v>
      </c>
      <c r="CU172" s="272">
        <f t="shared" si="199"/>
        <v>5.6020630938338334</v>
      </c>
      <c r="CV172" s="272">
        <f t="shared" si="181"/>
        <v>5.424803527718244</v>
      </c>
      <c r="CW172" s="272">
        <f t="shared" si="182"/>
        <v>5.5726419253591803</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200"/>
        <v>48458</v>
      </c>
      <c r="C173" s="193">
        <f t="shared" si="197"/>
        <v>48487</v>
      </c>
      <c r="D173" s="191">
        <f t="shared" si="198"/>
        <v>48458</v>
      </c>
      <c r="E173" s="325">
        <v>92.941599999999994</v>
      </c>
      <c r="F173" s="329">
        <v>67.083470000000005</v>
      </c>
      <c r="G173" s="327">
        <v>97.426749999999998</v>
      </c>
      <c r="H173" s="328">
        <v>84.43056</v>
      </c>
      <c r="I173" s="325">
        <v>76.155190000000005</v>
      </c>
      <c r="J173" s="329">
        <v>50.83361</v>
      </c>
      <c r="K173" s="327">
        <v>97.048190000000005</v>
      </c>
      <c r="L173" s="328">
        <v>80.659719999999993</v>
      </c>
      <c r="M173" s="325">
        <v>92.502110000000002</v>
      </c>
      <c r="N173" s="329">
        <v>78.421509999999998</v>
      </c>
      <c r="O173" s="337">
        <f>G173+Sheet1!D167</f>
        <v>99.426749999999998</v>
      </c>
      <c r="P173" s="338">
        <f>H173+Sheet1!E167</f>
        <v>82.43056</v>
      </c>
      <c r="Q173" s="325">
        <v>83.147930000000002</v>
      </c>
      <c r="R173" s="329">
        <v>67.757779999999997</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85.209689999999995</v>
      </c>
      <c r="AB173" s="328">
        <v>71.783709999999999</v>
      </c>
      <c r="AC173" s="2">
        <v>70.173699999999997</v>
      </c>
      <c r="AD173" s="73">
        <v>54.761650000000003</v>
      </c>
      <c r="AE173" s="337">
        <f>I173+Sheet1!B167</f>
        <v>79.729640000000003</v>
      </c>
      <c r="AF173" s="339">
        <f>J173+Sheet1!C167</f>
        <v>57.06026</v>
      </c>
      <c r="AG173" s="330">
        <v>5.6489134160808998</v>
      </c>
      <c r="AH173" s="331">
        <v>5.7230461380767119</v>
      </c>
      <c r="AI173" s="330">
        <v>5.337555983698488</v>
      </c>
      <c r="AJ173" s="331">
        <v>5.3968621612951377</v>
      </c>
      <c r="AK173" s="340">
        <v>5.3779695541352437</v>
      </c>
      <c r="AL173" s="341">
        <v>5.5327629821319713</v>
      </c>
      <c r="AM173" s="340">
        <v>5.1607045717964706</v>
      </c>
      <c r="AN173" s="331">
        <v>5.3968621612951377</v>
      </c>
      <c r="AO173" s="332">
        <v>5.1003312733118884</v>
      </c>
      <c r="AP173" s="333">
        <v>4.6703614857361773</v>
      </c>
      <c r="AQ173" s="332">
        <v>4.3590040533537655</v>
      </c>
      <c r="AR173" s="341">
        <v>5.7065749680029896</v>
      </c>
      <c r="AS173" s="340">
        <v>5.4803674849418664</v>
      </c>
      <c r="AT173" s="341">
        <v>5.7695503252026334</v>
      </c>
      <c r="AU173" s="340">
        <v>5.5019050571041435</v>
      </c>
      <c r="AV173" s="341">
        <v>5.4840200556594452</v>
      </c>
      <c r="AW173" s="340">
        <v>4.7022439713830586</v>
      </c>
      <c r="AX173" s="341">
        <v>5.4801155835130677</v>
      </c>
      <c r="AY173" s="340">
        <v>5.4094572327350665</v>
      </c>
      <c r="AZ173" s="341">
        <v>5.0609516059922335</v>
      </c>
      <c r="BA173" s="332">
        <v>4.7444942077319894</v>
      </c>
      <c r="BB173" s="333">
        <v>6.6274653464256224</v>
      </c>
      <c r="BC173" s="15"/>
      <c r="BD173" s="151"/>
      <c r="BE173" s="151"/>
      <c r="BF173" s="151"/>
      <c r="BG173" s="151"/>
      <c r="BH173" s="151"/>
      <c r="BI173" s="151"/>
      <c r="BJ173" s="266">
        <f t="shared" si="183"/>
        <v>5.1934102970951201</v>
      </c>
      <c r="BK173" s="266">
        <f t="shared" si="184"/>
        <v>4.7564047197237294</v>
      </c>
      <c r="BL173" s="266">
        <f t="shared" si="185"/>
        <v>5.3902456201430944</v>
      </c>
      <c r="BM173" s="266">
        <f t="shared" si="186"/>
        <v>4.9366776065542872</v>
      </c>
      <c r="BN173" s="266">
        <f t="shared" si="187"/>
        <v>5.0691845608790578</v>
      </c>
      <c r="BO173" s="266"/>
      <c r="BP173" s="266">
        <f t="shared" si="188"/>
        <v>5.4757961799605983</v>
      </c>
      <c r="BQ173" s="292">
        <f t="shared" si="189"/>
        <v>5.1934102970951201</v>
      </c>
      <c r="BR173" s="292">
        <f t="shared" si="190"/>
        <v>5.5714244016969481</v>
      </c>
      <c r="BS173" s="292">
        <f t="shared" si="191"/>
        <v>5.4566411488748292</v>
      </c>
      <c r="BT173" s="292">
        <f t="shared" si="192"/>
        <v>5.2042700911336652</v>
      </c>
      <c r="BU173" s="292">
        <f t="shared" si="193"/>
        <v>5.3911941898816815</v>
      </c>
      <c r="BV173" s="292">
        <f t="shared" si="194"/>
        <v>5.4421621612951379</v>
      </c>
      <c r="BW173" s="169"/>
      <c r="BX173" s="148">
        <v>81.44909777777778</v>
      </c>
      <c r="BY173" s="165">
        <v>91.650665555555562</v>
      </c>
      <c r="BZ173" s="165">
        <v>64.901154444444458</v>
      </c>
      <c r="CA173" s="165">
        <v>86.244065555555565</v>
      </c>
      <c r="CB173" s="165">
        <v>76.307863333333344</v>
      </c>
      <c r="CC173" s="165">
        <v>89.764425555555547</v>
      </c>
      <c r="CD173" s="165">
        <v>69.654360000000011</v>
      </c>
      <c r="CE173" s="165">
        <v>79.242587777777771</v>
      </c>
      <c r="CF173" s="165">
        <v>91.872887777777791</v>
      </c>
      <c r="CG173" s="200"/>
      <c r="CH173" s="295"/>
      <c r="CI173" s="295"/>
      <c r="CJ173" s="295"/>
      <c r="CK173" s="295"/>
      <c r="CL173" s="295"/>
      <c r="CM173" s="295"/>
      <c r="CN173" s="177"/>
      <c r="CO173" s="171">
        <f t="shared" si="196"/>
        <v>2032</v>
      </c>
      <c r="CP173" s="173">
        <f t="shared" si="195"/>
        <v>48458</v>
      </c>
      <c r="CQ173" s="272">
        <f t="shared" si="179"/>
        <v>5.4869268910155569</v>
      </c>
      <c r="CR173" s="272">
        <f t="shared" si="180"/>
        <v>5.2042700911336652</v>
      </c>
      <c r="CS173" s="272">
        <f t="shared" si="199"/>
        <v>5.4667800518455278</v>
      </c>
      <c r="CT173" s="272">
        <f t="shared" si="199"/>
        <v>5.4012145035625911</v>
      </c>
      <c r="CU173" s="272">
        <f t="shared" si="199"/>
        <v>5.4667800518455278</v>
      </c>
      <c r="CV173" s="272">
        <f t="shared" si="181"/>
        <v>5.3110942926304681</v>
      </c>
      <c r="CW173" s="272">
        <f t="shared" si="182"/>
        <v>5.4386132998143211</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200"/>
        <v>48488</v>
      </c>
      <c r="C174" s="193">
        <f t="shared" si="197"/>
        <v>48518</v>
      </c>
      <c r="D174" s="191">
        <f t="shared" si="198"/>
        <v>48488</v>
      </c>
      <c r="E174" s="325">
        <v>90.138559999999998</v>
      </c>
      <c r="F174" s="329">
        <v>71.397189999999995</v>
      </c>
      <c r="G174" s="327">
        <v>80.688460000000006</v>
      </c>
      <c r="H174" s="328">
        <v>75.590199999999996</v>
      </c>
      <c r="I174" s="325">
        <v>75.108279999999993</v>
      </c>
      <c r="J174" s="329">
        <v>55.991079999999997</v>
      </c>
      <c r="K174" s="327">
        <v>87.754630000000006</v>
      </c>
      <c r="L174" s="328">
        <v>79.488119999999995</v>
      </c>
      <c r="M174" s="325">
        <v>88.325909999999993</v>
      </c>
      <c r="N174" s="329">
        <v>80.096469999999997</v>
      </c>
      <c r="O174" s="337">
        <f>G174+Sheet1!D168</f>
        <v>78.938460000000006</v>
      </c>
      <c r="P174" s="338">
        <f>H174+Sheet1!E168</f>
        <v>73.590199999999996</v>
      </c>
      <c r="Q174" s="325">
        <v>64.483019999999996</v>
      </c>
      <c r="R174" s="329">
        <v>60.302300000000002</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66.201350000000005</v>
      </c>
      <c r="AB174" s="328">
        <v>63.974159999999998</v>
      </c>
      <c r="AC174" s="2">
        <v>53.088340000000002</v>
      </c>
      <c r="AD174" s="73">
        <v>47.861629999999998</v>
      </c>
      <c r="AE174" s="337">
        <f>I174+Sheet1!B168</f>
        <v>80.321179999999998</v>
      </c>
      <c r="AF174" s="339">
        <f>J174+Sheet1!C168</f>
        <v>59.579179999999994</v>
      </c>
      <c r="AG174" s="330">
        <v>5.6489134160808998</v>
      </c>
      <c r="AH174" s="331">
        <v>5.7230461380767119</v>
      </c>
      <c r="AI174" s="330">
        <v>5.337555983698488</v>
      </c>
      <c r="AJ174" s="331">
        <v>5.3968621612951377</v>
      </c>
      <c r="AK174" s="340">
        <v>5.3780345843899058</v>
      </c>
      <c r="AL174" s="341">
        <v>5.5306634745016554</v>
      </c>
      <c r="AM174" s="340">
        <v>5.2587932639901025</v>
      </c>
      <c r="AN174" s="331">
        <v>5.441341794492625</v>
      </c>
      <c r="AO174" s="332">
        <v>5.2041170841060254</v>
      </c>
      <c r="AP174" s="333">
        <v>5.2337701729043502</v>
      </c>
      <c r="AQ174" s="332">
        <v>4.3738305977529279</v>
      </c>
      <c r="AR174" s="341">
        <v>5.702119941518637</v>
      </c>
      <c r="AS174" s="340">
        <v>5.4785738450638455</v>
      </c>
      <c r="AT174" s="341">
        <v>5.7648785312027444</v>
      </c>
      <c r="AU174" s="340">
        <v>5.4992841796596021</v>
      </c>
      <c r="AV174" s="341">
        <v>5.4827159119829982</v>
      </c>
      <c r="AW174" s="340">
        <v>5.4080331902589096</v>
      </c>
      <c r="AX174" s="341">
        <v>5.4783228107051096</v>
      </c>
      <c r="AY174" s="340">
        <v>5.4094138792319599</v>
      </c>
      <c r="AZ174" s="341">
        <v>5.1738181335578206</v>
      </c>
      <c r="BA174" s="332">
        <v>4.8186269297278015</v>
      </c>
      <c r="BB174" s="333">
        <v>6.6719449796231096</v>
      </c>
      <c r="BC174" s="15"/>
      <c r="BD174" s="151"/>
      <c r="BE174" s="151"/>
      <c r="BF174" s="151"/>
      <c r="BG174" s="151"/>
      <c r="BH174" s="151"/>
      <c r="BI174" s="151"/>
      <c r="BJ174" s="266">
        <f t="shared" si="183"/>
        <v>5.2988944019778685</v>
      </c>
      <c r="BK174" s="266">
        <f t="shared" si="184"/>
        <v>5.3290327176586541</v>
      </c>
      <c r="BL174" s="266">
        <f t="shared" si="185"/>
        <v>5.4997275544576336</v>
      </c>
      <c r="BM174" s="266">
        <f t="shared" si="186"/>
        <v>5.5310081071189305</v>
      </c>
      <c r="BN174" s="266">
        <f t="shared" si="187"/>
        <v>5.4146656953032721</v>
      </c>
      <c r="BO174" s="266"/>
      <c r="BP174" s="266">
        <f t="shared" si="188"/>
        <v>5.4757961799605983</v>
      </c>
      <c r="BQ174" s="292">
        <f t="shared" si="189"/>
        <v>5.2988944019778685</v>
      </c>
      <c r="BR174" s="292">
        <f t="shared" si="190"/>
        <v>5.6172512564362078</v>
      </c>
      <c r="BS174" s="292">
        <f t="shared" si="191"/>
        <v>5.4567070824190473</v>
      </c>
      <c r="BT174" s="292">
        <f t="shared" si="192"/>
        <v>5.3027230593095478</v>
      </c>
      <c r="BU174" s="292">
        <f t="shared" si="193"/>
        <v>5.3912593522367285</v>
      </c>
      <c r="BV174" s="292">
        <f t="shared" si="194"/>
        <v>5.4421621612951379</v>
      </c>
      <c r="BW174" s="169"/>
      <c r="BX174" s="148">
        <v>81.876235591397844</v>
      </c>
      <c r="BY174" s="165">
        <v>78.440839999999994</v>
      </c>
      <c r="BZ174" s="165">
        <v>66.680267096774188</v>
      </c>
      <c r="CA174" s="165">
        <v>84.697877311827952</v>
      </c>
      <c r="CB174" s="165">
        <v>62.639906881720428</v>
      </c>
      <c r="CC174" s="165">
        <v>84.110254623655905</v>
      </c>
      <c r="CD174" s="165">
        <v>71.176857419354832</v>
      </c>
      <c r="CE174" s="165">
        <v>65.219470537634407</v>
      </c>
      <c r="CF174" s="165">
        <v>76.580624946236554</v>
      </c>
      <c r="CG174" s="200"/>
      <c r="CH174" s="295"/>
      <c r="CI174" s="295"/>
      <c r="CJ174" s="295"/>
      <c r="CK174" s="295"/>
      <c r="CL174" s="295"/>
      <c r="CM174" s="295"/>
      <c r="CN174" s="177"/>
      <c r="CO174" s="171">
        <f t="shared" si="196"/>
        <v>2032</v>
      </c>
      <c r="CP174" s="173">
        <f t="shared" si="195"/>
        <v>48488</v>
      </c>
      <c r="CQ174" s="272">
        <f t="shared" si="179"/>
        <v>5.4869268910155569</v>
      </c>
      <c r="CR174" s="272">
        <f t="shared" si="180"/>
        <v>5.3027230593095478</v>
      </c>
      <c r="CS174" s="272">
        <f t="shared" si="199"/>
        <v>5.4668459853897451</v>
      </c>
      <c r="CT174" s="272">
        <f t="shared" si="199"/>
        <v>5.4012796659176372</v>
      </c>
      <c r="CU174" s="272">
        <f t="shared" si="199"/>
        <v>5.4668459853897451</v>
      </c>
      <c r="CV174" s="272">
        <f t="shared" si="181"/>
        <v>5.4113320830507101</v>
      </c>
      <c r="CW174" s="272">
        <f t="shared" si="182"/>
        <v>5.4386132998143211</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200"/>
        <v>48519</v>
      </c>
      <c r="C175" s="193">
        <f t="shared" si="197"/>
        <v>48548</v>
      </c>
      <c r="D175" s="191">
        <f t="shared" si="198"/>
        <v>48519</v>
      </c>
      <c r="E175" s="325">
        <v>92.616680000000002</v>
      </c>
      <c r="F175" s="329">
        <v>75.991739999999993</v>
      </c>
      <c r="G175" s="327">
        <v>81.967259999999996</v>
      </c>
      <c r="H175" s="328">
        <v>78.046329999999998</v>
      </c>
      <c r="I175" s="325">
        <v>77.972849999999994</v>
      </c>
      <c r="J175" s="329">
        <v>60.109209999999997</v>
      </c>
      <c r="K175" s="327">
        <v>88.585229999999996</v>
      </c>
      <c r="L175" s="328">
        <v>83.026619999999994</v>
      </c>
      <c r="M175" s="325">
        <v>89.205179999999999</v>
      </c>
      <c r="N175" s="329">
        <v>83.385170000000002</v>
      </c>
      <c r="O175" s="337">
        <f>G175+Sheet1!D169</f>
        <v>79.967259999999996</v>
      </c>
      <c r="P175" s="338">
        <f>H175+Sheet1!E169</f>
        <v>76.046329999999998</v>
      </c>
      <c r="Q175" s="325">
        <v>65.320170000000005</v>
      </c>
      <c r="R175" s="329">
        <v>61.930999999999997</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68.374889999999994</v>
      </c>
      <c r="AB175" s="328">
        <v>66.940299999999993</v>
      </c>
      <c r="AC175" s="2">
        <v>53.087029999999999</v>
      </c>
      <c r="AD175" s="73">
        <v>50.539209999999997</v>
      </c>
      <c r="AE175" s="337">
        <f>I175+Sheet1!B169</f>
        <v>81.714499999999987</v>
      </c>
      <c r="AF175" s="339">
        <f>J175+Sheet1!C169</f>
        <v>62.916159999999991</v>
      </c>
      <c r="AG175" s="330">
        <v>5.8564850376691746</v>
      </c>
      <c r="AH175" s="331">
        <v>6.2123221032490745</v>
      </c>
      <c r="AI175" s="330">
        <v>5.8120054044716865</v>
      </c>
      <c r="AJ175" s="331">
        <v>5.871311582068337</v>
      </c>
      <c r="AK175" s="340">
        <v>5.8526321738790124</v>
      </c>
      <c r="AL175" s="341">
        <v>6.0127769667554842</v>
      </c>
      <c r="AM175" s="340">
        <v>5.4665910712996491</v>
      </c>
      <c r="AN175" s="331">
        <v>5.8564850376691746</v>
      </c>
      <c r="AO175" s="332">
        <v>5.7082195936775495</v>
      </c>
      <c r="AP175" s="333">
        <v>6.0344035704591246</v>
      </c>
      <c r="AQ175" s="332">
        <v>4.7741472965303142</v>
      </c>
      <c r="AR175" s="341">
        <v>6.1924728735367811</v>
      </c>
      <c r="AS175" s="340">
        <v>5.9604746238253776</v>
      </c>
      <c r="AT175" s="341">
        <v>6.2547375675011958</v>
      </c>
      <c r="AU175" s="340">
        <v>5.9853805014111421</v>
      </c>
      <c r="AV175" s="341">
        <v>5.9620935058684514</v>
      </c>
      <c r="AW175" s="340">
        <v>6.3582214888700515</v>
      </c>
      <c r="AX175" s="341">
        <v>5.9602255650495195</v>
      </c>
      <c r="AY175" s="340">
        <v>5.8837645208612193</v>
      </c>
      <c r="AZ175" s="341">
        <v>5.705438437347139</v>
      </c>
      <c r="BA175" s="332">
        <v>5.263423261702675</v>
      </c>
      <c r="BB175" s="333">
        <v>7.0870882227996592</v>
      </c>
      <c r="BC175" s="15"/>
      <c r="BD175" s="151"/>
      <c r="BE175" s="151"/>
      <c r="BF175" s="151"/>
      <c r="BG175" s="151"/>
      <c r="BH175" s="151"/>
      <c r="BI175" s="151"/>
      <c r="BJ175" s="266">
        <f t="shared" si="183"/>
        <v>5.811245768551224</v>
      </c>
      <c r="BK175" s="266">
        <f t="shared" si="184"/>
        <v>6.1427672410398664</v>
      </c>
      <c r="BL175" s="266">
        <f t="shared" si="185"/>
        <v>6.031496949699684</v>
      </c>
      <c r="BM175" s="266">
        <f t="shared" si="186"/>
        <v>6.3755830289739528</v>
      </c>
      <c r="BN175" s="266">
        <f t="shared" si="187"/>
        <v>6.0902732470661816</v>
      </c>
      <c r="BO175" s="266"/>
      <c r="BP175" s="266">
        <f t="shared" si="188"/>
        <v>5.956835844132959</v>
      </c>
      <c r="BQ175" s="292">
        <f t="shared" si="189"/>
        <v>5.811245768551224</v>
      </c>
      <c r="BR175" s="292">
        <f t="shared" si="190"/>
        <v>6.0449685673359737</v>
      </c>
      <c r="BS175" s="292">
        <f t="shared" si="191"/>
        <v>5.9378969734147953</v>
      </c>
      <c r="BT175" s="292">
        <f t="shared" si="192"/>
        <v>5.5112925738227929</v>
      </c>
      <c r="BU175" s="292">
        <f t="shared" si="193"/>
        <v>5.866821024125171</v>
      </c>
      <c r="BV175" s="292">
        <f t="shared" si="194"/>
        <v>5.9166115820683371</v>
      </c>
      <c r="BW175" s="169"/>
      <c r="BX175" s="148">
        <v>85.215007683772541</v>
      </c>
      <c r="BY175" s="165">
        <v>80.221603231622737</v>
      </c>
      <c r="BZ175" s="165">
        <v>70.019689889042994</v>
      </c>
      <c r="CA175" s="165">
        <v>86.614024368932036</v>
      </c>
      <c r="CB175" s="165">
        <v>63.811260748959775</v>
      </c>
      <c r="CC175" s="165">
        <v>86.110453564493753</v>
      </c>
      <c r="CD175" s="165">
        <v>73.345197447988895</v>
      </c>
      <c r="CE175" s="165">
        <v>67.736189042995832</v>
      </c>
      <c r="CF175" s="165">
        <v>78.221603231622751</v>
      </c>
      <c r="CG175" s="200"/>
      <c r="CH175" s="295"/>
      <c r="CI175" s="295"/>
      <c r="CJ175" s="295"/>
      <c r="CK175" s="295"/>
      <c r="CL175" s="295"/>
      <c r="CM175" s="295"/>
      <c r="CN175" s="177"/>
      <c r="CO175" s="171">
        <f t="shared" si="196"/>
        <v>2032</v>
      </c>
      <c r="CP175" s="173">
        <f t="shared" si="195"/>
        <v>48519</v>
      </c>
      <c r="CQ175" s="272">
        <f t="shared" si="179"/>
        <v>5.9728937257724946</v>
      </c>
      <c r="CR175" s="272">
        <f t="shared" si="180"/>
        <v>5.5112925738227929</v>
      </c>
      <c r="CS175" s="272">
        <f t="shared" si="199"/>
        <v>5.9480358763854939</v>
      </c>
      <c r="CT175" s="272">
        <f t="shared" si="199"/>
        <v>5.8768413378060798</v>
      </c>
      <c r="CU175" s="272">
        <f t="shared" si="199"/>
        <v>5.9480358763854939</v>
      </c>
      <c r="CV175" s="272">
        <f t="shared" si="181"/>
        <v>5.6236826873156982</v>
      </c>
      <c r="CW175" s="272">
        <f t="shared" si="182"/>
        <v>5.9151595239738217</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200"/>
        <v>48549</v>
      </c>
      <c r="C176" s="193">
        <f t="shared" si="197"/>
        <v>48579</v>
      </c>
      <c r="D176" s="191">
        <f t="shared" si="198"/>
        <v>48549</v>
      </c>
      <c r="E176" s="325">
        <v>97.077039999999997</v>
      </c>
      <c r="F176" s="329">
        <v>83.756330000000005</v>
      </c>
      <c r="G176" s="327">
        <v>87.200749999999999</v>
      </c>
      <c r="H176" s="328">
        <v>81.374030000000005</v>
      </c>
      <c r="I176" s="325">
        <v>85.704729999999998</v>
      </c>
      <c r="J176" s="329">
        <v>68.385509999999996</v>
      </c>
      <c r="K176" s="327">
        <v>87.082859999999997</v>
      </c>
      <c r="L176" s="328">
        <v>83.924059999999997</v>
      </c>
      <c r="M176" s="325">
        <v>89.071719999999999</v>
      </c>
      <c r="N176" s="329">
        <v>85.972449999999995</v>
      </c>
      <c r="O176" s="337">
        <f>G176+Sheet1!D170</f>
        <v>85.200749999999999</v>
      </c>
      <c r="P176" s="338">
        <f>H176+Sheet1!E170</f>
        <v>79.374030000000005</v>
      </c>
      <c r="Q176" s="325">
        <v>72.87567</v>
      </c>
      <c r="R176" s="329">
        <v>66.874470000000002</v>
      </c>
      <c r="S176" s="4">
        <v>56.738880000000002</v>
      </c>
      <c r="T176" s="5">
        <v>51.55688</v>
      </c>
      <c r="U176" s="2">
        <v>58.238880000000002</v>
      </c>
      <c r="V176" s="3">
        <v>55.55688</v>
      </c>
      <c r="W176" s="4">
        <v>63.729190000000003</v>
      </c>
      <c r="X176" s="5">
        <v>46.977890000000002</v>
      </c>
      <c r="Y176" s="2">
        <v>57.738880000000002</v>
      </c>
      <c r="Z176" s="3">
        <v>56.55688</v>
      </c>
      <c r="AA176" s="327">
        <v>75.685180000000003</v>
      </c>
      <c r="AB176" s="328">
        <v>72.001900000000006</v>
      </c>
      <c r="AC176" s="2">
        <v>60.238880000000002</v>
      </c>
      <c r="AD176" s="73">
        <v>54.55688</v>
      </c>
      <c r="AE176" s="337">
        <f>I176+Sheet1!B170</f>
        <v>87.222279999999998</v>
      </c>
      <c r="AF176" s="339">
        <f>J176+Sheet1!C170</f>
        <v>69.910059999999987</v>
      </c>
      <c r="AG176" s="330">
        <v>6.1530159256524239</v>
      </c>
      <c r="AH176" s="331">
        <v>6.864690056812222</v>
      </c>
      <c r="AI176" s="330">
        <v>6.43472026923651</v>
      </c>
      <c r="AJ176" s="331">
        <v>6.3605875472406987</v>
      </c>
      <c r="AK176" s="340">
        <v>6.342096033710849</v>
      </c>
      <c r="AL176" s="341">
        <v>6.5055610133147175</v>
      </c>
      <c r="AM176" s="340">
        <v>5.9106273846810318</v>
      </c>
      <c r="AN176" s="331">
        <v>6.2419751920473985</v>
      </c>
      <c r="AO176" s="332">
        <v>6.1530159256524239</v>
      </c>
      <c r="AP176" s="333">
        <v>6.6422918908247857</v>
      </c>
      <c r="AQ176" s="332">
        <v>4.9372392849211018</v>
      </c>
      <c r="AR176" s="341">
        <v>6.6888735507739572</v>
      </c>
      <c r="AS176" s="340">
        <v>6.4534149451605423</v>
      </c>
      <c r="AT176" s="341">
        <v>6.7505119292067883</v>
      </c>
      <c r="AU176" s="340">
        <v>6.4805358316709869</v>
      </c>
      <c r="AV176" s="341">
        <v>6.4536614986742737</v>
      </c>
      <c r="AW176" s="340">
        <v>7.022460454852439</v>
      </c>
      <c r="AX176" s="341">
        <v>6.4531683916468117</v>
      </c>
      <c r="AY176" s="340">
        <v>6.3729152229272641</v>
      </c>
      <c r="AZ176" s="341">
        <v>6.1049115535013163</v>
      </c>
      <c r="BA176" s="332">
        <v>5.6933930492783871</v>
      </c>
      <c r="BB176" s="333">
        <v>7.3687925663837452</v>
      </c>
      <c r="BC176" s="15"/>
      <c r="BD176" s="151"/>
      <c r="BE176" s="151"/>
      <c r="BF176" s="151"/>
      <c r="BG176" s="151"/>
      <c r="BH176" s="151"/>
      <c r="BI176" s="151"/>
      <c r="BJ176" s="266">
        <f t="shared" si="183"/>
        <v>6.2633205037630084</v>
      </c>
      <c r="BK176" s="266">
        <f t="shared" si="184"/>
        <v>6.7606027124959702</v>
      </c>
      <c r="BL176" s="266">
        <f t="shared" si="185"/>
        <v>6.5007052396191405</v>
      </c>
      <c r="BM176" s="266">
        <f t="shared" si="186"/>
        <v>7.0168343585305415</v>
      </c>
      <c r="BN176" s="266">
        <f t="shared" si="187"/>
        <v>6.6353657036021652</v>
      </c>
      <c r="BO176" s="266"/>
      <c r="BP176" s="266">
        <f t="shared" si="188"/>
        <v>6.4529079978107058</v>
      </c>
      <c r="BQ176" s="292">
        <f t="shared" si="189"/>
        <v>6.2633205037630084</v>
      </c>
      <c r="BR176" s="292">
        <f t="shared" si="190"/>
        <v>6.4421346417428982</v>
      </c>
      <c r="BS176" s="292">
        <f t="shared" si="191"/>
        <v>6.434159631664655</v>
      </c>
      <c r="BT176" s="292">
        <f t="shared" si="192"/>
        <v>5.9569779229961171</v>
      </c>
      <c r="BU176" s="292">
        <f t="shared" si="193"/>
        <v>6.3572791652235487</v>
      </c>
      <c r="BV176" s="292">
        <f t="shared" si="194"/>
        <v>6.4058875472406989</v>
      </c>
      <c r="BW176" s="169"/>
      <c r="BX176" s="148">
        <v>91.204468924731174</v>
      </c>
      <c r="BY176" s="165">
        <v>84.631980967741939</v>
      </c>
      <c r="BZ176" s="165">
        <v>78.069374946236564</v>
      </c>
      <c r="CA176" s="165">
        <v>87.70537516129032</v>
      </c>
      <c r="CB176" s="165">
        <v>70.229979677419365</v>
      </c>
      <c r="CC176" s="165">
        <v>85.690270752688164</v>
      </c>
      <c r="CD176" s="165">
        <v>79.590010967741932</v>
      </c>
      <c r="CE176" s="165">
        <v>74.061368387096778</v>
      </c>
      <c r="CF176" s="165">
        <v>82.631980967741939</v>
      </c>
      <c r="CG176" s="200"/>
      <c r="CH176" s="295"/>
      <c r="CI176" s="295"/>
      <c r="CJ176" s="295"/>
      <c r="CK176" s="295"/>
      <c r="CL176" s="295"/>
      <c r="CM176" s="295"/>
      <c r="CN176" s="177"/>
      <c r="CO176" s="171">
        <f t="shared" si="196"/>
        <v>2032</v>
      </c>
      <c r="CP176" s="173">
        <f t="shared" si="195"/>
        <v>48549</v>
      </c>
      <c r="CQ176" s="272">
        <f t="shared" si="179"/>
        <v>6.6107251963909759</v>
      </c>
      <c r="CR176" s="272">
        <f t="shared" si="180"/>
        <v>5.9569779229961171</v>
      </c>
      <c r="CS176" s="272">
        <f t="shared" si="199"/>
        <v>6.4442985346353536</v>
      </c>
      <c r="CT176" s="272">
        <f t="shared" si="199"/>
        <v>6.3672994789044584</v>
      </c>
      <c r="CU176" s="272">
        <f t="shared" si="199"/>
        <v>6.4442985346353536</v>
      </c>
      <c r="CV176" s="272">
        <f t="shared" si="181"/>
        <v>6.0774477230635142</v>
      </c>
      <c r="CW176" s="272">
        <f t="shared" si="182"/>
        <v>6.4065978176383069</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200"/>
        <v>48580</v>
      </c>
      <c r="C177" s="193">
        <f t="shared" si="197"/>
        <v>48610</v>
      </c>
      <c r="D177" s="191">
        <f t="shared" si="198"/>
        <v>48580</v>
      </c>
      <c r="E177" s="325">
        <v>99.09881</v>
      </c>
      <c r="F177" s="329">
        <v>78.991169999999997</v>
      </c>
      <c r="G177" s="327">
        <v>90.309290000000004</v>
      </c>
      <c r="H177" s="328">
        <v>83.58475</v>
      </c>
      <c r="I177" s="325">
        <v>86.442629999999994</v>
      </c>
      <c r="J177" s="329">
        <v>62.371070000000003</v>
      </c>
      <c r="K177" s="327">
        <v>89.626630000000006</v>
      </c>
      <c r="L177" s="328">
        <v>86.142560000000003</v>
      </c>
      <c r="M177" s="325">
        <v>90.331919999999997</v>
      </c>
      <c r="N177" s="329">
        <v>85.716549999999998</v>
      </c>
      <c r="O177" s="337">
        <f>G177+Sheet1!D171</f>
        <v>88.309290000000004</v>
      </c>
      <c r="P177" s="338">
        <f>H177+Sheet1!E171</f>
        <v>81.58475</v>
      </c>
      <c r="Q177" s="325">
        <v>76.966059999999999</v>
      </c>
      <c r="R177" s="329">
        <v>68.799729999999997</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79.801739999999995</v>
      </c>
      <c r="AB177" s="328">
        <v>73.940969999999993</v>
      </c>
      <c r="AC177" s="2">
        <v>58.992440000000002</v>
      </c>
      <c r="AD177" s="73">
        <v>51.423360000000002</v>
      </c>
      <c r="AE177" s="337">
        <f>I177+Sheet1!B171</f>
        <v>88.344380000000001</v>
      </c>
      <c r="AF177" s="339">
        <f>J177+Sheet1!C171</f>
        <v>67.417869999999994</v>
      </c>
      <c r="AG177" s="330">
        <v>6.5068810608272338</v>
      </c>
      <c r="AH177" s="331">
        <v>7.371431691286797</v>
      </c>
      <c r="AI177" s="330">
        <v>6.8557348239951272</v>
      </c>
      <c r="AJ177" s="331">
        <v>6.7343943846323828</v>
      </c>
      <c r="AK177" s="340">
        <v>6.7150337752009426</v>
      </c>
      <c r="AL177" s="341">
        <v>6.8881176235180241</v>
      </c>
      <c r="AM177" s="340">
        <v>6.3418902960923056</v>
      </c>
      <c r="AN177" s="331">
        <v>6.6130539452696366</v>
      </c>
      <c r="AO177" s="332">
        <v>6.5220486157475772</v>
      </c>
      <c r="AP177" s="333">
        <v>7.0984157027206187</v>
      </c>
      <c r="AQ177" s="332">
        <v>5.2176388925980612</v>
      </c>
      <c r="AR177" s="341">
        <v>7.0822400007506037</v>
      </c>
      <c r="AS177" s="340">
        <v>6.8333916341918162</v>
      </c>
      <c r="AT177" s="341">
        <v>7.146775365522072</v>
      </c>
      <c r="AU177" s="340">
        <v>6.8624325483389779</v>
      </c>
      <c r="AV177" s="341">
        <v>6.8331334927327312</v>
      </c>
      <c r="AW177" s="340">
        <v>7.5409573735462079</v>
      </c>
      <c r="AX177" s="341">
        <v>6.8331334927327312</v>
      </c>
      <c r="AY177" s="340">
        <v>6.7473014575866763</v>
      </c>
      <c r="AZ177" s="341">
        <v>6.4797378352441637</v>
      </c>
      <c r="BA177" s="332">
        <v>5.9153464189338489</v>
      </c>
      <c r="BB177" s="333">
        <v>7.7506205642953772</v>
      </c>
      <c r="BC177" s="15"/>
      <c r="BD177" s="151"/>
      <c r="BE177" s="151"/>
      <c r="BF177" s="151"/>
      <c r="BG177" s="151"/>
      <c r="BH177" s="151"/>
      <c r="BI177" s="151"/>
      <c r="BJ177" s="266">
        <f t="shared" si="183"/>
        <v>6.6383918424103845</v>
      </c>
      <c r="BK177" s="266">
        <f t="shared" si="184"/>
        <v>7.224190284297813</v>
      </c>
      <c r="BL177" s="266">
        <f t="shared" si="185"/>
        <v>6.8899917174889822</v>
      </c>
      <c r="BM177" s="266">
        <f t="shared" si="186"/>
        <v>7.4979918195666118</v>
      </c>
      <c r="BN177" s="266">
        <f t="shared" si="187"/>
        <v>7.0626414159409476</v>
      </c>
      <c r="BO177" s="266"/>
      <c r="BP177" s="266">
        <f t="shared" si="188"/>
        <v>6.8319071232205042</v>
      </c>
      <c r="BQ177" s="292">
        <f t="shared" si="189"/>
        <v>6.6383918424103845</v>
      </c>
      <c r="BR177" s="292">
        <f t="shared" si="190"/>
        <v>6.8244528152143031</v>
      </c>
      <c r="BS177" s="292">
        <f t="shared" si="191"/>
        <v>6.8122775891726075</v>
      </c>
      <c r="BT177" s="292">
        <f t="shared" si="192"/>
        <v>6.3898424330947563</v>
      </c>
      <c r="BU177" s="292">
        <f t="shared" si="193"/>
        <v>6.7309744805416214</v>
      </c>
      <c r="BV177" s="292">
        <f t="shared" si="194"/>
        <v>6.7796943846323829</v>
      </c>
      <c r="BW177" s="169"/>
      <c r="BX177" s="148">
        <v>89.801729139784939</v>
      </c>
      <c r="BY177" s="165">
        <v>87.200094086021508</v>
      </c>
      <c r="BZ177" s="165">
        <v>75.312768924731174</v>
      </c>
      <c r="CA177" s="165">
        <v>88.197931720430105</v>
      </c>
      <c r="CB177" s="165">
        <v>73.19023</v>
      </c>
      <c r="CC177" s="165">
        <v>88.015715913978497</v>
      </c>
      <c r="CD177" s="165">
        <v>78.668681827956988</v>
      </c>
      <c r="CE177" s="165">
        <v>77.091921612903221</v>
      </c>
      <c r="CF177" s="165">
        <v>85.200094086021508</v>
      </c>
      <c r="CG177" s="200"/>
      <c r="CH177" s="295"/>
      <c r="CI177" s="295"/>
      <c r="CJ177" s="295"/>
      <c r="CK177" s="295"/>
      <c r="CL177" s="295"/>
      <c r="CM177" s="295"/>
      <c r="CN177" s="177"/>
      <c r="CO177" s="171">
        <f t="shared" si="196"/>
        <v>2033</v>
      </c>
      <c r="CP177" s="173">
        <f t="shared" si="195"/>
        <v>48580</v>
      </c>
      <c r="CQ177" s="272">
        <f t="shared" si="179"/>
        <v>7.0419600163834142</v>
      </c>
      <c r="CR177" s="272">
        <f t="shared" si="180"/>
        <v>6.3898424330947563</v>
      </c>
      <c r="CS177" s="272">
        <f t="shared" si="199"/>
        <v>6.8224164921433061</v>
      </c>
      <c r="CT177" s="272">
        <f t="shared" si="199"/>
        <v>6.7409947942225301</v>
      </c>
      <c r="CU177" s="272">
        <f t="shared" si="199"/>
        <v>6.8224164921433061</v>
      </c>
      <c r="CV177" s="272">
        <f t="shared" si="181"/>
        <v>6.5181594948621502</v>
      </c>
      <c r="CW177" s="272">
        <f t="shared" si="182"/>
        <v>6.7820566739979737</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200"/>
        <v>48611</v>
      </c>
      <c r="C178" s="193">
        <f t="shared" si="197"/>
        <v>48638</v>
      </c>
      <c r="D178" s="191">
        <f t="shared" si="198"/>
        <v>48611</v>
      </c>
      <c r="E178" s="325">
        <v>94.066969999999998</v>
      </c>
      <c r="F178" s="329">
        <v>85.7393</v>
      </c>
      <c r="G178" s="327">
        <v>80.456270000000004</v>
      </c>
      <c r="H178" s="328">
        <v>77.863870000000006</v>
      </c>
      <c r="I178" s="325">
        <v>82.445670000000007</v>
      </c>
      <c r="J178" s="329">
        <v>70.618319999999997</v>
      </c>
      <c r="K178" s="327">
        <v>84.526600000000002</v>
      </c>
      <c r="L178" s="328">
        <v>81.867750000000001</v>
      </c>
      <c r="M178" s="325">
        <v>83.479740000000007</v>
      </c>
      <c r="N178" s="329">
        <v>81.969920000000002</v>
      </c>
      <c r="O178" s="337">
        <f>G178+Sheet1!D172</f>
        <v>78.956270000000004</v>
      </c>
      <c r="P178" s="338">
        <f>H178+Sheet1!E172</f>
        <v>75.363870000000006</v>
      </c>
      <c r="Q178" s="325">
        <v>66.599630000000005</v>
      </c>
      <c r="R178" s="329">
        <v>62.845730000000003</v>
      </c>
      <c r="S178" s="4">
        <v>50.42436</v>
      </c>
      <c r="T178" s="5">
        <v>46.798580000000001</v>
      </c>
      <c r="U178" s="2">
        <v>50.92436</v>
      </c>
      <c r="V178" s="3">
        <v>49.548580000000001</v>
      </c>
      <c r="W178" s="4">
        <v>54.959809999999997</v>
      </c>
      <c r="X178" s="5">
        <v>43.77469</v>
      </c>
      <c r="Y178" s="2">
        <v>52.42436</v>
      </c>
      <c r="Z178" s="3">
        <v>51.548580000000001</v>
      </c>
      <c r="AA178" s="327">
        <v>69.100110000000001</v>
      </c>
      <c r="AB178" s="328">
        <v>68.122919999999993</v>
      </c>
      <c r="AC178" s="2">
        <v>51.42436</v>
      </c>
      <c r="AD178" s="73">
        <v>47.798580000000001</v>
      </c>
      <c r="AE178" s="337">
        <f>I178+Sheet1!B172</f>
        <v>85.761970000000005</v>
      </c>
      <c r="AF178" s="339">
        <f>J178+Sheet1!C172</f>
        <v>76.335119999999989</v>
      </c>
      <c r="AG178" s="330">
        <v>6.5220486157475772</v>
      </c>
      <c r="AH178" s="331">
        <v>6.7343943846323828</v>
      </c>
      <c r="AI178" s="330">
        <v>6.3400379567034584</v>
      </c>
      <c r="AJ178" s="331">
        <v>6.3855406214644885</v>
      </c>
      <c r="AK178" s="340">
        <v>6.3658061750078438</v>
      </c>
      <c r="AL178" s="341">
        <v>6.5411796225192198</v>
      </c>
      <c r="AM178" s="340">
        <v>5.9865101141111463</v>
      </c>
      <c r="AN178" s="331">
        <v>6.2186975173407122</v>
      </c>
      <c r="AO178" s="332">
        <v>6.1276921878186537</v>
      </c>
      <c r="AP178" s="333">
        <v>6.5827188354289499</v>
      </c>
      <c r="AQ178" s="332">
        <v>5.2024713376777187</v>
      </c>
      <c r="AR178" s="341">
        <v>6.7377347092273947</v>
      </c>
      <c r="AS178" s="340">
        <v>6.4853969205351065</v>
      </c>
      <c r="AT178" s="341">
        <v>6.8035161974162071</v>
      </c>
      <c r="AU178" s="340">
        <v>6.5147354642673179</v>
      </c>
      <c r="AV178" s="341">
        <v>6.4853969205351065</v>
      </c>
      <c r="AW178" s="340">
        <v>6.9696802365811505</v>
      </c>
      <c r="AX178" s="341">
        <v>6.4851337945823513</v>
      </c>
      <c r="AY178" s="340">
        <v>6.3986969191022505</v>
      </c>
      <c r="AZ178" s="341">
        <v>6.0661057148196109</v>
      </c>
      <c r="BA178" s="332">
        <v>5.7333357598897301</v>
      </c>
      <c r="BB178" s="333">
        <v>7.4624370208088555</v>
      </c>
      <c r="BC178" s="15"/>
      <c r="BD178" s="151"/>
      <c r="BE178" s="151"/>
      <c r="BF178" s="151"/>
      <c r="BG178" s="151"/>
      <c r="BH178" s="151"/>
      <c r="BI178" s="151"/>
      <c r="BJ178" s="266">
        <f t="shared" si="183"/>
        <v>6.2375823821716168</v>
      </c>
      <c r="BK178" s="266">
        <f t="shared" si="184"/>
        <v>6.7000548362932717</v>
      </c>
      <c r="BL178" s="266">
        <f t="shared" si="185"/>
        <v>6.4739916476463923</v>
      </c>
      <c r="BM178" s="266">
        <f t="shared" si="186"/>
        <v>6.9539917282339951</v>
      </c>
      <c r="BN178" s="266">
        <f t="shared" si="187"/>
        <v>6.5914051485863192</v>
      </c>
      <c r="BO178" s="266"/>
      <c r="BP178" s="266">
        <f t="shared" si="188"/>
        <v>6.4782076776482702</v>
      </c>
      <c r="BQ178" s="292">
        <f t="shared" si="189"/>
        <v>6.2375823821716168</v>
      </c>
      <c r="BR178" s="292">
        <f t="shared" si="190"/>
        <v>6.4181519210960172</v>
      </c>
      <c r="BS178" s="292">
        <f t="shared" si="191"/>
        <v>6.4581991138678339</v>
      </c>
      <c r="BT178" s="292">
        <f t="shared" si="192"/>
        <v>6.0331424612176514</v>
      </c>
      <c r="BU178" s="292">
        <f t="shared" si="193"/>
        <v>6.3810374705450066</v>
      </c>
      <c r="BV178" s="292">
        <f t="shared" si="194"/>
        <v>6.4308406214644886</v>
      </c>
      <c r="BW178" s="169"/>
      <c r="BX178" s="148">
        <v>90.497968571428572</v>
      </c>
      <c r="BY178" s="165">
        <v>79.345241428571427</v>
      </c>
      <c r="BZ178" s="165">
        <v>77.376805714285723</v>
      </c>
      <c r="CA178" s="165">
        <v>82.83267428571429</v>
      </c>
      <c r="CB178" s="165">
        <v>64.990815714285731</v>
      </c>
      <c r="CC178" s="165">
        <v>83.387092857142861</v>
      </c>
      <c r="CD178" s="165">
        <v>81.721891428571425</v>
      </c>
      <c r="CE178" s="165">
        <v>68.681314285714279</v>
      </c>
      <c r="CF178" s="165">
        <v>77.416669999999996</v>
      </c>
      <c r="CG178" s="200"/>
      <c r="CH178" s="295"/>
      <c r="CI178" s="295"/>
      <c r="CJ178" s="295"/>
      <c r="CK178" s="295"/>
      <c r="CL178" s="295"/>
      <c r="CM178" s="295"/>
      <c r="CN178" s="177"/>
      <c r="CO178" s="171">
        <f t="shared" si="196"/>
        <v>2033</v>
      </c>
      <c r="CP178" s="173">
        <f t="shared" si="195"/>
        <v>48611</v>
      </c>
      <c r="CQ178" s="272">
        <f t="shared" si="179"/>
        <v>6.5137444399297939</v>
      </c>
      <c r="CR178" s="272">
        <f t="shared" si="180"/>
        <v>6.0331424612176514</v>
      </c>
      <c r="CS178" s="272">
        <f t="shared" si="199"/>
        <v>6.4683380168385316</v>
      </c>
      <c r="CT178" s="272">
        <f t="shared" si="199"/>
        <v>6.3910577842259162</v>
      </c>
      <c r="CU178" s="272">
        <f t="shared" si="199"/>
        <v>6.4683380168385316</v>
      </c>
      <c r="CV178" s="272">
        <f t="shared" si="181"/>
        <v>6.1549930237401353</v>
      </c>
      <c r="CW178" s="272">
        <f t="shared" si="182"/>
        <v>6.4316611706151949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200"/>
        <v>48639</v>
      </c>
      <c r="C179" s="193">
        <f t="shared" si="197"/>
        <v>48669</v>
      </c>
      <c r="D179" s="191">
        <f t="shared" si="198"/>
        <v>48639</v>
      </c>
      <c r="E179" s="325">
        <v>72.870379999999997</v>
      </c>
      <c r="F179" s="329">
        <v>65.056150000000002</v>
      </c>
      <c r="G179" s="327">
        <v>56.176729999999999</v>
      </c>
      <c r="H179" s="328">
        <v>71.196719999999999</v>
      </c>
      <c r="I179" s="325">
        <v>58.114249999999998</v>
      </c>
      <c r="J179" s="329">
        <v>49.588140000000003</v>
      </c>
      <c r="K179" s="327">
        <v>72.176249999999996</v>
      </c>
      <c r="L179" s="328">
        <v>71.698089999999993</v>
      </c>
      <c r="M179" s="325">
        <v>57.537489999999998</v>
      </c>
      <c r="N179" s="329">
        <v>70.050600000000003</v>
      </c>
      <c r="O179" s="337">
        <f>G179+Sheet1!D173</f>
        <v>54.676729999999999</v>
      </c>
      <c r="P179" s="338">
        <f>H179+Sheet1!E173</f>
        <v>69.696719999999999</v>
      </c>
      <c r="Q179" s="325">
        <v>40.717059999999996</v>
      </c>
      <c r="R179" s="329">
        <v>55.874899999999997</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46.055619999999998</v>
      </c>
      <c r="AB179" s="328">
        <v>62.208329999999997</v>
      </c>
      <c r="AC179" s="2">
        <v>35.502609999999997</v>
      </c>
      <c r="AD179" s="73">
        <v>41.687019999999997</v>
      </c>
      <c r="AE179" s="337">
        <f>I179+Sheet1!B173</f>
        <v>62.238599999999998</v>
      </c>
      <c r="AF179" s="339">
        <f>J179+Sheet1!C173</f>
        <v>56.087289999999996</v>
      </c>
      <c r="AG179" s="330">
        <v>6.2642001821017423</v>
      </c>
      <c r="AH179" s="331">
        <v>6.2642001821017423</v>
      </c>
      <c r="AI179" s="330">
        <v>5.8698437541728197</v>
      </c>
      <c r="AJ179" s="331">
        <v>5.991184193535565</v>
      </c>
      <c r="AK179" s="340">
        <v>5.9713015052232059</v>
      </c>
      <c r="AL179" s="341">
        <v>6.1397741508565975</v>
      </c>
      <c r="AM179" s="340">
        <v>5.6733262830486453</v>
      </c>
      <c r="AN179" s="331">
        <v>5.8850113090931622</v>
      </c>
      <c r="AO179" s="332">
        <v>5.7485033148100735</v>
      </c>
      <c r="AP179" s="333">
        <v>5.9608490836948791</v>
      </c>
      <c r="AQ179" s="332">
        <v>4.8991202392708546</v>
      </c>
      <c r="AR179" s="341">
        <v>6.3287922410794293</v>
      </c>
      <c r="AS179" s="340">
        <v>6.0842351748374073</v>
      </c>
      <c r="AT179" s="341">
        <v>6.3950678687872946</v>
      </c>
      <c r="AU179" s="340">
        <v>6.1091548108555642</v>
      </c>
      <c r="AV179" s="341">
        <v>6.0864885461794742</v>
      </c>
      <c r="AW179" s="340">
        <v>6.2362714647992492</v>
      </c>
      <c r="AX179" s="341">
        <v>6.0839700723265766</v>
      </c>
      <c r="AY179" s="340">
        <v>6.0044393190771377</v>
      </c>
      <c r="AZ179" s="341">
        <v>5.6894975362093652</v>
      </c>
      <c r="BA179" s="332">
        <v>5.3693144418014933</v>
      </c>
      <c r="BB179" s="333">
        <v>7.1287508125613055</v>
      </c>
      <c r="BC179" s="15"/>
      <c r="BD179" s="151"/>
      <c r="BE179" s="151"/>
      <c r="BF179" s="151"/>
      <c r="BG179" s="151"/>
      <c r="BH179" s="151"/>
      <c r="BI179" s="151"/>
      <c r="BJ179" s="266">
        <f t="shared" si="183"/>
        <v>5.8521886704035708</v>
      </c>
      <c r="BK179" s="266">
        <f t="shared" si="184"/>
        <v>6.0680091489936769</v>
      </c>
      <c r="BL179" s="266">
        <f t="shared" si="185"/>
        <v>6.0739915804900555</v>
      </c>
      <c r="BM179" s="266">
        <f t="shared" si="186"/>
        <v>6.2979916180976048</v>
      </c>
      <c r="BN179" s="266">
        <f t="shared" si="187"/>
        <v>6.0730452544962272</v>
      </c>
      <c r="BO179" s="266"/>
      <c r="BP179" s="266">
        <f t="shared" si="188"/>
        <v>6.0783735217840063</v>
      </c>
      <c r="BQ179" s="292">
        <f t="shared" si="189"/>
        <v>5.8521886704035708</v>
      </c>
      <c r="BR179" s="292">
        <f t="shared" si="190"/>
        <v>6.0743588568420854</v>
      </c>
      <c r="BS179" s="292">
        <f t="shared" si="191"/>
        <v>6.0582146570244406</v>
      </c>
      <c r="BT179" s="292">
        <f t="shared" si="192"/>
        <v>5.7187955465709575</v>
      </c>
      <c r="BU179" s="292">
        <f t="shared" si="193"/>
        <v>5.9857314165624329</v>
      </c>
      <c r="BV179" s="292">
        <f t="shared" si="194"/>
        <v>6.0364841935355651</v>
      </c>
      <c r="BW179" s="169"/>
      <c r="BX179" s="148">
        <v>69.599551561238215</v>
      </c>
      <c r="BY179" s="165">
        <v>62.463697550471068</v>
      </c>
      <c r="BZ179" s="165">
        <v>54.545447563930011</v>
      </c>
      <c r="CA179" s="165">
        <v>62.775144387617765</v>
      </c>
      <c r="CB179" s="165">
        <v>47.061727886944816</v>
      </c>
      <c r="CC179" s="165">
        <v>71.976104966352622</v>
      </c>
      <c r="CD179" s="165">
        <v>59.663825558546435</v>
      </c>
      <c r="CE179" s="165">
        <v>52.816713956931359</v>
      </c>
      <c r="CF179" s="165">
        <v>60.963697550471068</v>
      </c>
      <c r="CG179" s="200"/>
      <c r="CH179" s="295"/>
      <c r="CI179" s="295"/>
      <c r="CJ179" s="295"/>
      <c r="CK179" s="295"/>
      <c r="CL179" s="295"/>
      <c r="CM179" s="295"/>
      <c r="CN179" s="177"/>
      <c r="CO179" s="171">
        <f t="shared" si="196"/>
        <v>2033</v>
      </c>
      <c r="CP179" s="173">
        <f t="shared" si="195"/>
        <v>48639</v>
      </c>
      <c r="CQ179" s="272">
        <f t="shared" si="179"/>
        <v>6.0321361202220825</v>
      </c>
      <c r="CR179" s="272">
        <f t="shared" si="180"/>
        <v>5.7187955465709575</v>
      </c>
      <c r="CS179" s="272">
        <f t="shared" si="199"/>
        <v>6.0683535599951393</v>
      </c>
      <c r="CT179" s="272">
        <f t="shared" si="199"/>
        <v>5.9957517302433416</v>
      </c>
      <c r="CU179" s="272">
        <f t="shared" si="199"/>
        <v>6.0683535599951393</v>
      </c>
      <c r="CV179" s="272">
        <f t="shared" si="181"/>
        <v>5.8349474148224392</v>
      </c>
      <c r="CW179" s="272">
        <f t="shared" si="182"/>
        <v>6.0355619059216199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200"/>
        <v>48670</v>
      </c>
      <c r="C180" s="193">
        <f t="shared" si="197"/>
        <v>48699</v>
      </c>
      <c r="D180" s="191">
        <f t="shared" si="198"/>
        <v>48670</v>
      </c>
      <c r="E180" s="325">
        <v>37.484020000000001</v>
      </c>
      <c r="F180" s="329">
        <v>42.141159999999999</v>
      </c>
      <c r="G180" s="327">
        <v>35.953870000000002</v>
      </c>
      <c r="H180" s="328">
        <v>52.540460000000003</v>
      </c>
      <c r="I180" s="325">
        <v>28.58623</v>
      </c>
      <c r="J180" s="329">
        <v>28.28556</v>
      </c>
      <c r="K180" s="327">
        <v>29.061779999999999</v>
      </c>
      <c r="L180" s="328">
        <v>42.981380000000001</v>
      </c>
      <c r="M180" s="325">
        <v>29.93064</v>
      </c>
      <c r="N180" s="329">
        <v>44.769669999999998</v>
      </c>
      <c r="O180" s="337">
        <f>G180+Sheet1!D174</f>
        <v>33.953870000000002</v>
      </c>
      <c r="P180" s="338">
        <f>H180+Sheet1!E174</f>
        <v>51.540460000000003</v>
      </c>
      <c r="Q180" s="325">
        <v>28.257899999999999</v>
      </c>
      <c r="R180" s="329">
        <v>49.068620000000003</v>
      </c>
      <c r="S180" s="4">
        <v>20.79842</v>
      </c>
      <c r="T180" s="5">
        <v>31.59478</v>
      </c>
      <c r="U180" s="2">
        <v>22.54842</v>
      </c>
      <c r="V180" s="3">
        <v>33.34478</v>
      </c>
      <c r="W180" s="4">
        <v>14.344580000000001</v>
      </c>
      <c r="X180" s="5">
        <v>16.24146</v>
      </c>
      <c r="Y180" s="2">
        <v>23.79842</v>
      </c>
      <c r="Z180" s="3">
        <v>33.59478</v>
      </c>
      <c r="AA180" s="327">
        <v>31.442959999999999</v>
      </c>
      <c r="AB180" s="328">
        <v>55.274940000000001</v>
      </c>
      <c r="AC180" s="2">
        <v>23.29842</v>
      </c>
      <c r="AD180" s="73">
        <v>34.09478</v>
      </c>
      <c r="AE180" s="337">
        <f>I180+Sheet1!B174</f>
        <v>29.822830000000003</v>
      </c>
      <c r="AF180" s="339">
        <f>J180+Sheet1!C174</f>
        <v>31.995560000000001</v>
      </c>
      <c r="AG180" s="330">
        <v>5.809173534491447</v>
      </c>
      <c r="AH180" s="331">
        <v>5.7333357598897301</v>
      </c>
      <c r="AI180" s="330">
        <v>5.3996495516421801</v>
      </c>
      <c r="AJ180" s="331">
        <v>5.4603197713235527</v>
      </c>
      <c r="AK180" s="340">
        <v>5.4403935362686049</v>
      </c>
      <c r="AL180" s="341">
        <v>5.5994048920070805</v>
      </c>
      <c r="AM180" s="340">
        <v>5.3828731377433261</v>
      </c>
      <c r="AN180" s="331">
        <v>5.5209899910049263</v>
      </c>
      <c r="AO180" s="332">
        <v>5.2631415573590914</v>
      </c>
      <c r="AP180" s="333">
        <v>5.3086442221201207</v>
      </c>
      <c r="AQ180" s="332">
        <v>4.7171095802267358</v>
      </c>
      <c r="AR180" s="341">
        <v>5.7779439580994039</v>
      </c>
      <c r="AS180" s="340">
        <v>5.5444084832554283</v>
      </c>
      <c r="AT180" s="341">
        <v>5.8443647416158937</v>
      </c>
      <c r="AU180" s="340">
        <v>5.5642018767433417</v>
      </c>
      <c r="AV180" s="341">
        <v>5.5494564628026808</v>
      </c>
      <c r="AW180" s="340">
        <v>5.4459728820839901</v>
      </c>
      <c r="AX180" s="341">
        <v>5.544142800121362</v>
      </c>
      <c r="AY180" s="340">
        <v>5.4736039280268507</v>
      </c>
      <c r="AZ180" s="341">
        <v>5.1982233595674856</v>
      </c>
      <c r="BA180" s="332">
        <v>4.990125568792914</v>
      </c>
      <c r="BB180" s="333">
        <v>6.7343943846323828</v>
      </c>
      <c r="BC180" s="15"/>
      <c r="BD180" s="151"/>
      <c r="BE180" s="151"/>
      <c r="BF180" s="151"/>
      <c r="BG180" s="151"/>
      <c r="BH180" s="151"/>
      <c r="BI180" s="151"/>
      <c r="BJ180" s="266">
        <f t="shared" si="183"/>
        <v>5.3588847193404732</v>
      </c>
      <c r="BK180" s="266">
        <f t="shared" si="184"/>
        <v>5.4051319647526377</v>
      </c>
      <c r="BL180" s="266">
        <f t="shared" si="185"/>
        <v>5.5619914945299458</v>
      </c>
      <c r="BM180" s="266">
        <f t="shared" si="186"/>
        <v>5.6099915025887057</v>
      </c>
      <c r="BN180" s="266">
        <f t="shared" si="187"/>
        <v>5.4839999203029404</v>
      </c>
      <c r="BO180" s="266"/>
      <c r="BP180" s="266">
        <f t="shared" si="188"/>
        <v>5.5401352350436506</v>
      </c>
      <c r="BQ180" s="292">
        <f t="shared" si="189"/>
        <v>5.3588847193404732</v>
      </c>
      <c r="BR180" s="292">
        <f t="shared" si="190"/>
        <v>5.6993118776559779</v>
      </c>
      <c r="BS180" s="292">
        <f t="shared" si="191"/>
        <v>5.5199322186643061</v>
      </c>
      <c r="BT180" s="292">
        <f t="shared" si="192"/>
        <v>5.4272637335574885</v>
      </c>
      <c r="BU180" s="292">
        <f t="shared" si="193"/>
        <v>5.4537449781004597</v>
      </c>
      <c r="BV180" s="292">
        <f t="shared" si="194"/>
        <v>5.5056197713235528</v>
      </c>
      <c r="BW180" s="169"/>
      <c r="BX180" s="148">
        <v>39.450367999999997</v>
      </c>
      <c r="BY180" s="165">
        <v>42.957096888888891</v>
      </c>
      <c r="BZ180" s="165">
        <v>28.459280444444442</v>
      </c>
      <c r="CA180" s="165">
        <v>36.196008222222225</v>
      </c>
      <c r="CB180" s="165">
        <v>37.044648444444448</v>
      </c>
      <c r="CC180" s="165">
        <v>34.938944444444438</v>
      </c>
      <c r="CD180" s="165">
        <v>30.74020488888889</v>
      </c>
      <c r="CE180" s="165">
        <v>41.505351555555556</v>
      </c>
      <c r="CF180" s="165">
        <v>41.379319111111116</v>
      </c>
      <c r="CG180" s="200"/>
      <c r="CH180" s="295"/>
      <c r="CI180" s="295"/>
      <c r="CJ180" s="295"/>
      <c r="CK180" s="295"/>
      <c r="CL180" s="295"/>
      <c r="CM180" s="295"/>
      <c r="CN180" s="177"/>
      <c r="CO180" s="171">
        <f t="shared" si="196"/>
        <v>2033</v>
      </c>
      <c r="CP180" s="173">
        <f t="shared" si="195"/>
        <v>48670</v>
      </c>
      <c r="CQ180" s="272">
        <f t="shared" si="179"/>
        <v>5.5505278005143701</v>
      </c>
      <c r="CR180" s="272">
        <f t="shared" si="180"/>
        <v>5.4272637335574885</v>
      </c>
      <c r="CS180" s="272">
        <f t="shared" si="199"/>
        <v>5.5300711216350047</v>
      </c>
      <c r="CT180" s="272">
        <f t="shared" si="199"/>
        <v>5.4637652917813693</v>
      </c>
      <c r="CU180" s="272">
        <f t="shared" si="199"/>
        <v>5.5300711216350047</v>
      </c>
      <c r="CV180" s="272">
        <f t="shared" si="181"/>
        <v>5.5381305151889784</v>
      </c>
      <c r="CW180" s="272">
        <f t="shared" si="182"/>
        <v>5.5023513572956535</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200"/>
        <v>48700</v>
      </c>
      <c r="C181" s="193">
        <f t="shared" si="197"/>
        <v>48730</v>
      </c>
      <c r="D181" s="191">
        <f t="shared" si="198"/>
        <v>48700</v>
      </c>
      <c r="E181" s="325">
        <v>30.44023</v>
      </c>
      <c r="F181" s="329">
        <v>32.103439999999999</v>
      </c>
      <c r="G181" s="327">
        <v>35.525239999999997</v>
      </c>
      <c r="H181" s="328">
        <v>49.876399999999997</v>
      </c>
      <c r="I181" s="325">
        <v>19.42173</v>
      </c>
      <c r="J181" s="329">
        <v>18.095870000000001</v>
      </c>
      <c r="K181" s="327">
        <v>26.885190000000001</v>
      </c>
      <c r="L181" s="328">
        <v>40.410919999999997</v>
      </c>
      <c r="M181" s="325">
        <v>27.89752</v>
      </c>
      <c r="N181" s="329">
        <v>42.129040000000003</v>
      </c>
      <c r="O181" s="337">
        <f>G181+Sheet1!D175</f>
        <v>33.525239999999997</v>
      </c>
      <c r="P181" s="338">
        <f>H181+Sheet1!E175</f>
        <v>48.376399999999997</v>
      </c>
      <c r="Q181" s="325">
        <v>39.817059999999998</v>
      </c>
      <c r="R181" s="329">
        <v>52.389919999999996</v>
      </c>
      <c r="S181" s="4">
        <v>20.050280000000001</v>
      </c>
      <c r="T181" s="5">
        <v>31.494800000000001</v>
      </c>
      <c r="U181" s="2">
        <v>20.800280000000001</v>
      </c>
      <c r="V181" s="3">
        <v>34.494799999999998</v>
      </c>
      <c r="W181" s="4">
        <v>9.1016539999999999</v>
      </c>
      <c r="X181" s="5">
        <v>9.714658</v>
      </c>
      <c r="Y181" s="2">
        <v>21.550280000000001</v>
      </c>
      <c r="Z181" s="3">
        <v>35.744799999999998</v>
      </c>
      <c r="AA181" s="327">
        <v>39.863500000000002</v>
      </c>
      <c r="AB181" s="328">
        <v>54.114910000000002</v>
      </c>
      <c r="AC181" s="2">
        <v>21.550280000000001</v>
      </c>
      <c r="AD181" s="73">
        <v>34.494799999999998</v>
      </c>
      <c r="AE181" s="337">
        <f>I181+Sheet1!B175</f>
        <v>23.618580000000001</v>
      </c>
      <c r="AF181" s="339">
        <f>J181+Sheet1!C175</f>
        <v>24.67597</v>
      </c>
      <c r="AG181" s="330">
        <v>5.8546761992524763</v>
      </c>
      <c r="AH181" s="331">
        <v>5.7485033148100735</v>
      </c>
      <c r="AI181" s="330">
        <v>5.4148171065625235</v>
      </c>
      <c r="AJ181" s="331">
        <v>5.4603197713235527</v>
      </c>
      <c r="AK181" s="340">
        <v>5.4403935362686049</v>
      </c>
      <c r="AL181" s="341">
        <v>5.5987406841719149</v>
      </c>
      <c r="AM181" s="340">
        <v>5.2112418331367172</v>
      </c>
      <c r="AN181" s="331">
        <v>5.5209899910049263</v>
      </c>
      <c r="AO181" s="332">
        <v>5.2328064475184055</v>
      </c>
      <c r="AP181" s="333">
        <v>5.1114660081556593</v>
      </c>
      <c r="AQ181" s="332">
        <v>4.8232824646691386</v>
      </c>
      <c r="AR181" s="341">
        <v>5.7766155424290737</v>
      </c>
      <c r="AS181" s="340">
        <v>5.5437442754202628</v>
      </c>
      <c r="AT181" s="341">
        <v>5.8430363259455635</v>
      </c>
      <c r="AU181" s="340">
        <v>5.5640690351763089</v>
      </c>
      <c r="AV181" s="341">
        <v>5.5490579381015817</v>
      </c>
      <c r="AW181" s="340">
        <v>5.1788284907806705</v>
      </c>
      <c r="AX181" s="341">
        <v>5.5436114338532301</v>
      </c>
      <c r="AY181" s="340">
        <v>5.4736039280268507</v>
      </c>
      <c r="AZ181" s="341">
        <v>5.1578395231894598</v>
      </c>
      <c r="BA181" s="332">
        <v>5.0356282335539433</v>
      </c>
      <c r="BB181" s="333">
        <v>6.7495619395527253</v>
      </c>
      <c r="BC181" s="15"/>
      <c r="BD181" s="151"/>
      <c r="BE181" s="151"/>
      <c r="BF181" s="151"/>
      <c r="BG181" s="151"/>
      <c r="BH181" s="151"/>
      <c r="BI181" s="151"/>
      <c r="BJ181" s="266">
        <f t="shared" si="183"/>
        <v>5.3280532223990296</v>
      </c>
      <c r="BK181" s="266">
        <f t="shared" si="184"/>
        <v>5.2047272346332543</v>
      </c>
      <c r="BL181" s="266">
        <f t="shared" si="185"/>
        <v>5.5299914891574389</v>
      </c>
      <c r="BM181" s="266">
        <f t="shared" si="186"/>
        <v>5.4019914676674112</v>
      </c>
      <c r="BN181" s="266">
        <f t="shared" si="187"/>
        <v>5.3661908534642837</v>
      </c>
      <c r="BO181" s="266"/>
      <c r="BP181" s="266">
        <f t="shared" si="188"/>
        <v>5.5401352350436506</v>
      </c>
      <c r="BQ181" s="292">
        <f t="shared" si="189"/>
        <v>5.3280532223990296</v>
      </c>
      <c r="BR181" s="292">
        <f t="shared" si="190"/>
        <v>5.6993118776559779</v>
      </c>
      <c r="BS181" s="292">
        <f t="shared" si="191"/>
        <v>5.5199322186643061</v>
      </c>
      <c r="BT181" s="292">
        <f t="shared" si="192"/>
        <v>5.2549950347653489</v>
      </c>
      <c r="BU181" s="292">
        <f t="shared" si="193"/>
        <v>5.4537449781004597</v>
      </c>
      <c r="BV181" s="292">
        <f t="shared" si="194"/>
        <v>5.5056197713235528</v>
      </c>
      <c r="BW181" s="169"/>
      <c r="BX181" s="148">
        <v>31.209241075268817</v>
      </c>
      <c r="BY181" s="165">
        <v>42.160722580645157</v>
      </c>
      <c r="BZ181" s="165">
        <v>18.808697956989246</v>
      </c>
      <c r="CA181" s="165">
        <v>34.477685161290324</v>
      </c>
      <c r="CB181" s="165">
        <v>45.630317849462358</v>
      </c>
      <c r="CC181" s="165">
        <v>33.139022150537635</v>
      </c>
      <c r="CD181" s="165">
        <v>24.107480752688172</v>
      </c>
      <c r="CE181" s="165">
        <v>46.452861612903227</v>
      </c>
      <c r="CF181" s="165">
        <v>40.391905376344084</v>
      </c>
      <c r="CG181" s="200"/>
      <c r="CH181" s="295"/>
      <c r="CI181" s="295"/>
      <c r="CJ181" s="295"/>
      <c r="CK181" s="295"/>
      <c r="CL181" s="295"/>
      <c r="CM181" s="295"/>
      <c r="CN181" s="177"/>
      <c r="CO181" s="171">
        <f t="shared" si="196"/>
        <v>2033</v>
      </c>
      <c r="CP181" s="173">
        <f t="shared" si="195"/>
        <v>48700</v>
      </c>
      <c r="CQ181" s="272">
        <f t="shared" si="179"/>
        <v>5.5660635527630067</v>
      </c>
      <c r="CR181" s="272">
        <f t="shared" si="180"/>
        <v>5.2549950347653489</v>
      </c>
      <c r="CS181" s="272">
        <f t="shared" si="199"/>
        <v>5.5300711216350047</v>
      </c>
      <c r="CT181" s="272">
        <f t="shared" si="199"/>
        <v>5.4637652917813693</v>
      </c>
      <c r="CU181" s="272">
        <f t="shared" si="199"/>
        <v>5.5300711216350047</v>
      </c>
      <c r="CV181" s="272">
        <f t="shared" si="181"/>
        <v>5.3627388124762074</v>
      </c>
      <c r="CW181" s="272">
        <f t="shared" si="182"/>
        <v>5.5023513572956535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200"/>
        <v>48731</v>
      </c>
      <c r="C182" s="193">
        <f t="shared" si="197"/>
        <v>48760</v>
      </c>
      <c r="D182" s="191">
        <f t="shared" si="198"/>
        <v>48731</v>
      </c>
      <c r="E182" s="325">
        <v>58.229289999999999</v>
      </c>
      <c r="F182" s="329">
        <v>47.432229999999997</v>
      </c>
      <c r="G182" s="327">
        <v>64.007679999999993</v>
      </c>
      <c r="H182" s="328">
        <v>69.191860000000005</v>
      </c>
      <c r="I182" s="325">
        <v>45.777030000000003</v>
      </c>
      <c r="J182" s="329">
        <v>32.526620000000001</v>
      </c>
      <c r="K182" s="327">
        <v>54.381059999999998</v>
      </c>
      <c r="L182" s="328">
        <v>59.393459999999997</v>
      </c>
      <c r="M182" s="325">
        <v>56.160899999999998</v>
      </c>
      <c r="N182" s="329">
        <v>61.337809999999998</v>
      </c>
      <c r="O182" s="337">
        <f>G182+Sheet1!D176</f>
        <v>63.007679999999993</v>
      </c>
      <c r="P182" s="338">
        <f>H182+Sheet1!E176</f>
        <v>66.691860000000005</v>
      </c>
      <c r="Q182" s="325">
        <v>76.660709999999995</v>
      </c>
      <c r="R182" s="329">
        <v>68.678219999999996</v>
      </c>
      <c r="S182" s="4">
        <v>38.251919999999998</v>
      </c>
      <c r="T182" s="5">
        <v>49.31438</v>
      </c>
      <c r="U182" s="2">
        <v>39.251919999999998</v>
      </c>
      <c r="V182" s="3">
        <v>46.31438</v>
      </c>
      <c r="W182" s="4">
        <v>23.067499999999999</v>
      </c>
      <c r="X182" s="5">
        <v>16.3062</v>
      </c>
      <c r="Y182" s="2">
        <v>41.251919999999998</v>
      </c>
      <c r="Z182" s="3">
        <v>48.31438</v>
      </c>
      <c r="AA182" s="327">
        <v>75.845050000000001</v>
      </c>
      <c r="AB182" s="328">
        <v>70.36739</v>
      </c>
      <c r="AC182" s="2">
        <v>37.751919999999998</v>
      </c>
      <c r="AD182" s="73">
        <v>45.81438</v>
      </c>
      <c r="AE182" s="337">
        <f>I182+Sheet1!B176</f>
        <v>50.915730000000003</v>
      </c>
      <c r="AF182" s="339">
        <f>J182+Sheet1!C176</f>
        <v>40.194770000000005</v>
      </c>
      <c r="AG182" s="330">
        <v>5.9153464189338489</v>
      </c>
      <c r="AH182" s="331">
        <v>5.8395086443321329</v>
      </c>
      <c r="AI182" s="330">
        <v>5.4754873262438961</v>
      </c>
      <c r="AJ182" s="331">
        <v>5.5361575459252688</v>
      </c>
      <c r="AK182" s="340">
        <v>5.5161757457883844</v>
      </c>
      <c r="AL182" s="341">
        <v>5.6757637228816371</v>
      </c>
      <c r="AM182" s="340">
        <v>5.3729728448073777</v>
      </c>
      <c r="AN182" s="331">
        <v>5.3996495516421801</v>
      </c>
      <c r="AO182" s="332">
        <v>5.1114660081556593</v>
      </c>
      <c r="AP182" s="333">
        <v>5.172136227837032</v>
      </c>
      <c r="AQ182" s="332">
        <v>4.8687851294301678</v>
      </c>
      <c r="AR182" s="341">
        <v>5.8549338641090349</v>
      </c>
      <c r="AS182" s="340">
        <v>5.6206139545038347</v>
      </c>
      <c r="AT182" s="341">
        <v>5.9215398645653172</v>
      </c>
      <c r="AU182" s="340">
        <v>5.6413950266461939</v>
      </c>
      <c r="AV182" s="341">
        <v>5.6256760105385126</v>
      </c>
      <c r="AW182" s="340">
        <v>5.2374962398792997</v>
      </c>
      <c r="AX182" s="341">
        <v>5.6203475305020092</v>
      </c>
      <c r="AY182" s="340">
        <v>5.5494787460165256</v>
      </c>
      <c r="AZ182" s="341">
        <v>4.9903879781864919</v>
      </c>
      <c r="BA182" s="332">
        <v>5.0204606786335999</v>
      </c>
      <c r="BB182" s="333">
        <v>6.62822150018998</v>
      </c>
      <c r="BC182" s="15"/>
      <c r="BD182" s="151"/>
      <c r="BE182" s="151"/>
      <c r="BF182" s="151"/>
      <c r="BG182" s="151"/>
      <c r="BH182" s="151"/>
      <c r="BI182" s="151"/>
      <c r="BJ182" s="266">
        <f t="shared" si="183"/>
        <v>5.2047272346332543</v>
      </c>
      <c r="BK182" s="266">
        <f t="shared" si="184"/>
        <v>5.2663902285161415</v>
      </c>
      <c r="BL182" s="266">
        <f t="shared" si="185"/>
        <v>5.4019914676674112</v>
      </c>
      <c r="BM182" s="266">
        <f t="shared" si="186"/>
        <v>5.4659914784124242</v>
      </c>
      <c r="BN182" s="266">
        <f t="shared" si="187"/>
        <v>5.334775102307308</v>
      </c>
      <c r="BO182" s="266"/>
      <c r="BP182" s="266">
        <f t="shared" si="188"/>
        <v>5.617026418863702</v>
      </c>
      <c r="BQ182" s="292">
        <f t="shared" si="189"/>
        <v>5.2047272346332543</v>
      </c>
      <c r="BR182" s="292">
        <f t="shared" si="190"/>
        <v>5.5742962179272748</v>
      </c>
      <c r="BS182" s="292">
        <f t="shared" si="191"/>
        <v>5.5967670655869259</v>
      </c>
      <c r="BT182" s="292">
        <f t="shared" si="192"/>
        <v>5.4173266734993248</v>
      </c>
      <c r="BU182" s="292">
        <f t="shared" si="193"/>
        <v>5.5296811291825199</v>
      </c>
      <c r="BV182" s="292">
        <f t="shared" si="194"/>
        <v>5.5814575459252689</v>
      </c>
      <c r="BW182" s="169"/>
      <c r="BX182" s="148">
        <v>53.670531333333329</v>
      </c>
      <c r="BY182" s="165">
        <v>66.196556000000001</v>
      </c>
      <c r="BZ182" s="165">
        <v>40.182412444444445</v>
      </c>
      <c r="CA182" s="165">
        <v>58.346706444444443</v>
      </c>
      <c r="CB182" s="165">
        <v>73.290325333333328</v>
      </c>
      <c r="CC182" s="165">
        <v>56.49740666666667</v>
      </c>
      <c r="CD182" s="165">
        <v>46.389102444444447</v>
      </c>
      <c r="CE182" s="165">
        <v>73.53226022222222</v>
      </c>
      <c r="CF182" s="165">
        <v>64.563222666666661</v>
      </c>
      <c r="CG182" s="200"/>
      <c r="CH182" s="295"/>
      <c r="CI182" s="295"/>
      <c r="CJ182" s="295"/>
      <c r="CK182" s="295"/>
      <c r="CL182" s="295"/>
      <c r="CM182" s="295"/>
      <c r="CN182" s="177"/>
      <c r="CO182" s="171">
        <f t="shared" si="196"/>
        <v>2033</v>
      </c>
      <c r="CP182" s="173">
        <f t="shared" si="195"/>
        <v>48731</v>
      </c>
      <c r="CQ182" s="272">
        <f t="shared" si="179"/>
        <v>5.6282065617575494</v>
      </c>
      <c r="CR182" s="272">
        <f t="shared" si="180"/>
        <v>5.4173266734993248</v>
      </c>
      <c r="CS182" s="272">
        <f t="shared" si="199"/>
        <v>5.6069059685576237</v>
      </c>
      <c r="CT182" s="272">
        <f t="shared" si="199"/>
        <v>5.5397014428634295</v>
      </c>
      <c r="CU182" s="272">
        <f t="shared" si="199"/>
        <v>5.6069059685576237</v>
      </c>
      <c r="CV182" s="272">
        <f t="shared" si="181"/>
        <v>5.5280133093600581</v>
      </c>
      <c r="CW182" s="272">
        <f t="shared" si="182"/>
        <v>5.5785242928136487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200"/>
        <v>48761</v>
      </c>
      <c r="C183" s="193">
        <f t="shared" si="197"/>
        <v>48791</v>
      </c>
      <c r="D183" s="191">
        <f t="shared" si="198"/>
        <v>48761</v>
      </c>
      <c r="E183" s="325">
        <v>146.98050000000001</v>
      </c>
      <c r="F183" s="329">
        <v>61.085419999999999</v>
      </c>
      <c r="G183" s="327">
        <v>163.44970000000001</v>
      </c>
      <c r="H183" s="328">
        <v>79.626800000000003</v>
      </c>
      <c r="I183" s="325">
        <v>132.5566</v>
      </c>
      <c r="J183" s="329">
        <v>45.880659999999999</v>
      </c>
      <c r="K183" s="327">
        <v>142.30670000000001</v>
      </c>
      <c r="L183" s="328">
        <v>69.430989999999994</v>
      </c>
      <c r="M183" s="325">
        <v>155.40270000000001</v>
      </c>
      <c r="N183" s="329">
        <v>71.720579999999998</v>
      </c>
      <c r="O183" s="337">
        <f>G183+Sheet1!D177</f>
        <v>167.94970000000001</v>
      </c>
      <c r="P183" s="338">
        <f>H183+Sheet1!E177</f>
        <v>80.626800000000003</v>
      </c>
      <c r="Q183" s="325">
        <v>176.57089999999999</v>
      </c>
      <c r="R183" s="329">
        <v>81.774839999999998</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175.29519999999999</v>
      </c>
      <c r="AB183" s="328">
        <v>81.949629999999999</v>
      </c>
      <c r="AC183" s="2">
        <v>146.99469999999999</v>
      </c>
      <c r="AD183" s="73">
        <v>59.982939999999999</v>
      </c>
      <c r="AE183" s="337">
        <f>I183+Sheet1!B177</f>
        <v>136.57550000000001</v>
      </c>
      <c r="AF183" s="339">
        <f>J183+Sheet1!C177</f>
        <v>53.380510000000001</v>
      </c>
      <c r="AG183" s="330">
        <v>6.1580272976593395</v>
      </c>
      <c r="AH183" s="331">
        <v>6.1883624075000263</v>
      </c>
      <c r="AI183" s="330">
        <v>5.809173534491447</v>
      </c>
      <c r="AJ183" s="331">
        <v>5.8546761992524763</v>
      </c>
      <c r="AK183" s="340">
        <v>5.8348473155592826</v>
      </c>
      <c r="AL183" s="341">
        <v>5.9977085469593829</v>
      </c>
      <c r="AM183" s="340">
        <v>5.5869862693943571</v>
      </c>
      <c r="AN183" s="331">
        <v>5.657497985288015</v>
      </c>
      <c r="AO183" s="332">
        <v>5.4148171065625235</v>
      </c>
      <c r="AP183" s="333">
        <v>5.2328064475184055</v>
      </c>
      <c r="AQ183" s="332">
        <v>4.9446229040318839</v>
      </c>
      <c r="AR183" s="341">
        <v>6.1805308546106321</v>
      </c>
      <c r="AS183" s="340">
        <v>5.9425842502923034</v>
      </c>
      <c r="AT183" s="341">
        <v>6.2466271335879453</v>
      </c>
      <c r="AU183" s="340">
        <v>5.9654535628184533</v>
      </c>
      <c r="AV183" s="341">
        <v>5.9464178344729888</v>
      </c>
      <c r="AW183" s="340">
        <v>5.2616603842680201</v>
      </c>
      <c r="AX183" s="341">
        <v>5.9424520577343491</v>
      </c>
      <c r="AY183" s="340">
        <v>5.8678954550479405</v>
      </c>
      <c r="AZ183" s="341">
        <v>5.2730289442521174</v>
      </c>
      <c r="BA183" s="332">
        <v>5.172136227837032</v>
      </c>
      <c r="BB183" s="333">
        <v>6.886069933835814</v>
      </c>
      <c r="BC183" s="15"/>
      <c r="BD183" s="151"/>
      <c r="BE183" s="151"/>
      <c r="BF183" s="151"/>
      <c r="BG183" s="151"/>
      <c r="BH183" s="151"/>
      <c r="BI183" s="151"/>
      <c r="BJ183" s="266">
        <f t="shared" si="183"/>
        <v>5.5130422040476912</v>
      </c>
      <c r="BK183" s="266">
        <f t="shared" si="184"/>
        <v>5.3280532223990296</v>
      </c>
      <c r="BL183" s="266">
        <f t="shared" si="185"/>
        <v>5.7219915213924804</v>
      </c>
      <c r="BM183" s="266">
        <f t="shared" si="186"/>
        <v>5.5299914891574389</v>
      </c>
      <c r="BN183" s="266">
        <f t="shared" si="187"/>
        <v>5.5232696092491604</v>
      </c>
      <c r="BO183" s="266"/>
      <c r="BP183" s="266">
        <f t="shared" si="188"/>
        <v>5.9399693909079145</v>
      </c>
      <c r="BQ183" s="292">
        <f t="shared" si="189"/>
        <v>5.5130422040476912</v>
      </c>
      <c r="BR183" s="292">
        <f t="shared" si="190"/>
        <v>5.839954494850768</v>
      </c>
      <c r="BS183" s="292">
        <f t="shared" si="191"/>
        <v>5.9198650781296589</v>
      </c>
      <c r="BT183" s="292">
        <f t="shared" si="192"/>
        <v>5.6321348884817395</v>
      </c>
      <c r="BU183" s="292">
        <f t="shared" si="193"/>
        <v>5.8490000382117477</v>
      </c>
      <c r="BV183" s="292">
        <f t="shared" si="194"/>
        <v>5.8999761992524764</v>
      </c>
      <c r="BW183" s="169"/>
      <c r="BX183" s="148">
        <v>107.26557053763442</v>
      </c>
      <c r="BY183" s="165">
        <v>124.69287526881722</v>
      </c>
      <c r="BZ183" s="165">
        <v>92.480627741935493</v>
      </c>
      <c r="CA183" s="165">
        <v>116.7109670967742</v>
      </c>
      <c r="CB183" s="165">
        <v>132.74046365591397</v>
      </c>
      <c r="CC183" s="165">
        <v>108.61147924731182</v>
      </c>
      <c r="CD183" s="165">
        <v>98.108999247311843</v>
      </c>
      <c r="CE183" s="165">
        <v>132.13542032258064</v>
      </c>
      <c r="CF183" s="165">
        <v>127.57459569892474</v>
      </c>
      <c r="CG183" s="200"/>
      <c r="CH183" s="295"/>
      <c r="CI183" s="295"/>
      <c r="CJ183" s="295"/>
      <c r="CK183" s="295"/>
      <c r="CL183" s="295"/>
      <c r="CM183" s="295"/>
      <c r="CN183" s="177"/>
      <c r="CO183" s="171">
        <f t="shared" si="196"/>
        <v>2033</v>
      </c>
      <c r="CP183" s="173">
        <f t="shared" si="195"/>
        <v>48761</v>
      </c>
      <c r="CQ183" s="272">
        <f t="shared" si="179"/>
        <v>5.9699931112275397</v>
      </c>
      <c r="CR183" s="272">
        <f t="shared" si="180"/>
        <v>5.6321348884817395</v>
      </c>
      <c r="CS183" s="272">
        <f t="shared" si="199"/>
        <v>5.9300039811003575</v>
      </c>
      <c r="CT183" s="272">
        <f t="shared" si="199"/>
        <v>5.8590203518926574</v>
      </c>
      <c r="CU183" s="272">
        <f t="shared" si="199"/>
        <v>5.9300039811003575</v>
      </c>
      <c r="CV183" s="272">
        <f t="shared" si="181"/>
        <v>5.7467157134916178</v>
      </c>
      <c r="CW183" s="272">
        <f t="shared" si="182"/>
        <v>5.8984506219892285</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200"/>
        <v>48792</v>
      </c>
      <c r="C184" s="193">
        <f t="shared" si="197"/>
        <v>48822</v>
      </c>
      <c r="D184" s="191">
        <f t="shared" si="198"/>
        <v>48792</v>
      </c>
      <c r="E184" s="325">
        <v>185.97579999999999</v>
      </c>
      <c r="F184" s="329">
        <v>78.176320000000004</v>
      </c>
      <c r="G184" s="327">
        <v>189.83199999999999</v>
      </c>
      <c r="H184" s="328">
        <v>92.425030000000007</v>
      </c>
      <c r="I184" s="325">
        <v>171.21690000000001</v>
      </c>
      <c r="J184" s="329">
        <v>62.504179999999998</v>
      </c>
      <c r="K184" s="327">
        <v>176.68010000000001</v>
      </c>
      <c r="L184" s="328">
        <v>81.062529999999995</v>
      </c>
      <c r="M184" s="325">
        <v>184.2055</v>
      </c>
      <c r="N184" s="329">
        <v>84.454819999999998</v>
      </c>
      <c r="O184" s="337">
        <f>G184+Sheet1!D178</f>
        <v>193.83199999999999</v>
      </c>
      <c r="P184" s="338">
        <f>H184+Sheet1!E178</f>
        <v>92.925030000000007</v>
      </c>
      <c r="Q184" s="325">
        <v>191.8176</v>
      </c>
      <c r="R184" s="329">
        <v>92.246690000000001</v>
      </c>
      <c r="S184" s="4">
        <v>161.11240000000001</v>
      </c>
      <c r="T184" s="5">
        <v>73.270970000000005</v>
      </c>
      <c r="U184" s="2">
        <v>163.11240000000001</v>
      </c>
      <c r="V184" s="3">
        <v>73.770970000000005</v>
      </c>
      <c r="W184" s="4">
        <v>123.7852</v>
      </c>
      <c r="X184" s="5">
        <v>41.383299999999998</v>
      </c>
      <c r="Y184" s="2">
        <v>161.11240000000001</v>
      </c>
      <c r="Z184" s="3">
        <v>74.270970000000005</v>
      </c>
      <c r="AA184" s="327">
        <v>189.83709999999999</v>
      </c>
      <c r="AB184" s="328">
        <v>92.174459999999996</v>
      </c>
      <c r="AC184" s="2">
        <v>160.11240000000001</v>
      </c>
      <c r="AD184" s="73">
        <v>72.770970000000005</v>
      </c>
      <c r="AE184" s="337">
        <f>I184+Sheet1!B178</f>
        <v>174.08584999999999</v>
      </c>
      <c r="AF184" s="339">
        <f>J184+Sheet1!C178</f>
        <v>69.127529999999993</v>
      </c>
      <c r="AG184" s="330">
        <v>6.3097028468627725</v>
      </c>
      <c r="AH184" s="331">
        <v>6.4310432862255178</v>
      </c>
      <c r="AI184" s="330">
        <v>6.0366868582965942</v>
      </c>
      <c r="AJ184" s="331">
        <v>6.0366868582965942</v>
      </c>
      <c r="AK184" s="340">
        <v>6.0168528234092999</v>
      </c>
      <c r="AL184" s="341">
        <v>6.1800208170821005</v>
      </c>
      <c r="AM184" s="340">
        <v>5.7656217148369189</v>
      </c>
      <c r="AN184" s="331">
        <v>5.809173534491447</v>
      </c>
      <c r="AO184" s="332">
        <v>5.5664926557659555</v>
      </c>
      <c r="AP184" s="333">
        <v>5.3086442221201207</v>
      </c>
      <c r="AQ184" s="332">
        <v>5.0204606786335999</v>
      </c>
      <c r="AR184" s="341">
        <v>6.3631550725414412</v>
      </c>
      <c r="AS184" s="340">
        <v>6.1248822000954251</v>
      </c>
      <c r="AT184" s="341">
        <v>6.4292685221657528</v>
      </c>
      <c r="AU184" s="340">
        <v>6.1478896805646848</v>
      </c>
      <c r="AV184" s="341">
        <v>6.1285845532743854</v>
      </c>
      <c r="AW184" s="340">
        <v>5.3057365592502101</v>
      </c>
      <c r="AX184" s="341">
        <v>6.124617746296928</v>
      </c>
      <c r="AY184" s="340">
        <v>6.0499095482214571</v>
      </c>
      <c r="AZ184" s="341">
        <v>5.4347900129168654</v>
      </c>
      <c r="BA184" s="332">
        <v>5.3086442221201207</v>
      </c>
      <c r="BB184" s="333">
        <v>7.0529130379595895</v>
      </c>
      <c r="BC184" s="15"/>
      <c r="BD184" s="151"/>
      <c r="BE184" s="151"/>
      <c r="BF184" s="151"/>
      <c r="BG184" s="151"/>
      <c r="BH184" s="151"/>
      <c r="BI184" s="151"/>
      <c r="BJ184" s="266">
        <f t="shared" si="183"/>
        <v>5.6671996887549092</v>
      </c>
      <c r="BK184" s="266">
        <f t="shared" si="184"/>
        <v>5.4051319647526377</v>
      </c>
      <c r="BL184" s="266">
        <f t="shared" si="185"/>
        <v>5.881991548255014</v>
      </c>
      <c r="BM184" s="266">
        <f t="shared" si="186"/>
        <v>5.6099915025887057</v>
      </c>
      <c r="BN184" s="266">
        <f t="shared" si="187"/>
        <v>5.6410786760878171</v>
      </c>
      <c r="BO184" s="266"/>
      <c r="BP184" s="266">
        <f t="shared" si="188"/>
        <v>6.1245082320760362</v>
      </c>
      <c r="BQ184" s="292">
        <f t="shared" si="189"/>
        <v>5.6671996887549092</v>
      </c>
      <c r="BR184" s="292">
        <f t="shared" si="190"/>
        <v>5.9962240695116469</v>
      </c>
      <c r="BS184" s="292">
        <f t="shared" si="191"/>
        <v>6.1043986965520638</v>
      </c>
      <c r="BT184" s="292">
        <f t="shared" si="192"/>
        <v>5.8114337396737117</v>
      </c>
      <c r="BU184" s="292">
        <f t="shared" si="193"/>
        <v>6.0313752662427911</v>
      </c>
      <c r="BV184" s="292">
        <f t="shared" si="194"/>
        <v>6.0819868582965944</v>
      </c>
      <c r="BW184" s="169"/>
      <c r="BX184" s="148">
        <v>140.76956645161289</v>
      </c>
      <c r="BY184" s="165">
        <v>148.98391580645162</v>
      </c>
      <c r="BZ184" s="165">
        <v>125.62769483870969</v>
      </c>
      <c r="CA184" s="165">
        <v>142.37456967741934</v>
      </c>
      <c r="CB184" s="165">
        <v>150.0620570967742</v>
      </c>
      <c r="CC184" s="165">
        <v>136.58240935483872</v>
      </c>
      <c r="CD184" s="165">
        <v>130.07107064516129</v>
      </c>
      <c r="CE184" s="165">
        <v>148.88179935483871</v>
      </c>
      <c r="CF184" s="165">
        <v>151.51617387096775</v>
      </c>
      <c r="CG184" s="200"/>
      <c r="CH184" s="295"/>
      <c r="CI184" s="295"/>
      <c r="CJ184" s="295"/>
      <c r="CK184" s="295"/>
      <c r="CL184" s="295"/>
      <c r="CM184" s="295"/>
      <c r="CN184" s="177"/>
      <c r="CO184" s="171">
        <f t="shared" si="196"/>
        <v>2033</v>
      </c>
      <c r="CP184" s="173">
        <f t="shared" si="195"/>
        <v>48792</v>
      </c>
      <c r="CQ184" s="272">
        <f t="shared" si="179"/>
        <v>6.2030293949570767</v>
      </c>
      <c r="CR184" s="272">
        <f t="shared" si="180"/>
        <v>5.8114337396737117</v>
      </c>
      <c r="CS184" s="272">
        <f t="shared" si="199"/>
        <v>6.1145375995227615</v>
      </c>
      <c r="CT184" s="272">
        <f t="shared" si="199"/>
        <v>6.0413955799237007</v>
      </c>
      <c r="CU184" s="272">
        <f t="shared" si="199"/>
        <v>6.1145375995227615</v>
      </c>
      <c r="CV184" s="272">
        <f t="shared" si="181"/>
        <v>5.9292650159795199</v>
      </c>
      <c r="CW184" s="272">
        <f t="shared" si="182"/>
        <v>6.081265667232417</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200"/>
        <v>48823</v>
      </c>
      <c r="C185" s="193">
        <f t="shared" si="197"/>
        <v>48852</v>
      </c>
      <c r="D185" s="191">
        <f t="shared" si="198"/>
        <v>48823</v>
      </c>
      <c r="E185" s="325">
        <v>90.520449999999997</v>
      </c>
      <c r="F185" s="329">
        <v>70.901539999999997</v>
      </c>
      <c r="G185" s="327">
        <v>95.314660000000003</v>
      </c>
      <c r="H185" s="328">
        <v>88.704610000000002</v>
      </c>
      <c r="I185" s="325">
        <v>73.499529999999993</v>
      </c>
      <c r="J185" s="329">
        <v>54.034190000000002</v>
      </c>
      <c r="K185" s="327">
        <v>94.932839999999999</v>
      </c>
      <c r="L185" s="328">
        <v>83.584739999999996</v>
      </c>
      <c r="M185" s="325">
        <v>87.857470000000006</v>
      </c>
      <c r="N185" s="329">
        <v>80.993579999999994</v>
      </c>
      <c r="O185" s="337">
        <f>G185+Sheet1!D179</f>
        <v>97.314660000000003</v>
      </c>
      <c r="P185" s="338">
        <f>H185+Sheet1!E179</f>
        <v>86.704610000000002</v>
      </c>
      <c r="Q185" s="325">
        <v>84.819019999999995</v>
      </c>
      <c r="R185" s="329">
        <v>74.180170000000004</v>
      </c>
      <c r="S185" s="4">
        <v>67.467690000000005</v>
      </c>
      <c r="T185" s="5">
        <v>59.84769</v>
      </c>
      <c r="U185" s="2">
        <v>72.467690000000005</v>
      </c>
      <c r="V185" s="3">
        <v>60.84769</v>
      </c>
      <c r="W185" s="4">
        <v>41.647919999999999</v>
      </c>
      <c r="X185" s="5">
        <v>33.320700000000002</v>
      </c>
      <c r="Y185" s="2">
        <v>71.967690000000005</v>
      </c>
      <c r="Z185" s="3">
        <v>62.84769</v>
      </c>
      <c r="AA185" s="327">
        <v>86.831090000000003</v>
      </c>
      <c r="AB185" s="328">
        <v>78.263509999999997</v>
      </c>
      <c r="AC185" s="2">
        <v>70.467690000000005</v>
      </c>
      <c r="AD185" s="73">
        <v>59.34769</v>
      </c>
      <c r="AE185" s="337">
        <f>I185+Sheet1!B179</f>
        <v>77.073979999999992</v>
      </c>
      <c r="AF185" s="339">
        <f>J185+Sheet1!C179</f>
        <v>60.260840000000002</v>
      </c>
      <c r="AG185" s="330">
        <v>6.1276921878186537</v>
      </c>
      <c r="AH185" s="331">
        <v>6.2338650722610565</v>
      </c>
      <c r="AI185" s="330">
        <v>5.8395086443321329</v>
      </c>
      <c r="AJ185" s="331">
        <v>5.8850113090931622</v>
      </c>
      <c r="AK185" s="340">
        <v>5.8651478565073978</v>
      </c>
      <c r="AL185" s="341">
        <v>6.0278957446934305</v>
      </c>
      <c r="AM185" s="340">
        <v>5.6367181517711016</v>
      </c>
      <c r="AN185" s="331">
        <v>5.7940059795711027</v>
      </c>
      <c r="AO185" s="332">
        <v>5.4906548811642395</v>
      </c>
      <c r="AP185" s="333">
        <v>5.0507957884742867</v>
      </c>
      <c r="AQ185" s="332">
        <v>4.7626122449877659</v>
      </c>
      <c r="AR185" s="341">
        <v>6.2107719314997052</v>
      </c>
      <c r="AS185" s="340">
        <v>5.9728077695222428</v>
      </c>
      <c r="AT185" s="341">
        <v>6.2769834401189222</v>
      </c>
      <c r="AU185" s="340">
        <v>5.9955845284872531</v>
      </c>
      <c r="AV185" s="341">
        <v>5.9766480370221586</v>
      </c>
      <c r="AW185" s="340">
        <v>5.0322070780776595</v>
      </c>
      <c r="AX185" s="341">
        <v>5.9725429234877669</v>
      </c>
      <c r="AY185" s="340">
        <v>5.8982536108170063</v>
      </c>
      <c r="AZ185" s="341">
        <v>5.402726680310793</v>
      </c>
      <c r="BA185" s="332">
        <v>5.1569686729166886</v>
      </c>
      <c r="BB185" s="333">
        <v>7.0377454830392452</v>
      </c>
      <c r="BC185" s="15"/>
      <c r="BD185" s="151"/>
      <c r="BE185" s="151"/>
      <c r="BF185" s="151"/>
      <c r="BG185" s="151"/>
      <c r="BH185" s="151"/>
      <c r="BI185" s="151"/>
      <c r="BJ185" s="266">
        <f t="shared" si="183"/>
        <v>5.5901209464013002</v>
      </c>
      <c r="BK185" s="266">
        <f t="shared" si="184"/>
        <v>5.1430642407503671</v>
      </c>
      <c r="BL185" s="266">
        <f t="shared" si="185"/>
        <v>5.8019915348237472</v>
      </c>
      <c r="BM185" s="266">
        <f t="shared" si="186"/>
        <v>5.3379914569223974</v>
      </c>
      <c r="BN185" s="266">
        <f t="shared" si="187"/>
        <v>5.4682920447244534</v>
      </c>
      <c r="BO185" s="266"/>
      <c r="BP185" s="266">
        <f t="shared" si="188"/>
        <v>5.9707258644359351</v>
      </c>
      <c r="BQ185" s="292">
        <f t="shared" si="189"/>
        <v>5.5901209464013002</v>
      </c>
      <c r="BR185" s="292">
        <f t="shared" si="190"/>
        <v>5.9805971120455581</v>
      </c>
      <c r="BS185" s="292">
        <f t="shared" si="191"/>
        <v>5.9505865025929214</v>
      </c>
      <c r="BT185" s="292">
        <f t="shared" si="192"/>
        <v>5.682051462181172</v>
      </c>
      <c r="BU185" s="292">
        <f t="shared" si="193"/>
        <v>5.8793621307118835</v>
      </c>
      <c r="BV185" s="292">
        <f t="shared" si="194"/>
        <v>5.9303113090931623</v>
      </c>
      <c r="BW185" s="169"/>
      <c r="BX185" s="148">
        <v>81.800934444444451</v>
      </c>
      <c r="BY185" s="165">
        <v>92.376860000000008</v>
      </c>
      <c r="BZ185" s="165">
        <v>64.848267777777778</v>
      </c>
      <c r="CA185" s="165">
        <v>84.806852222222233</v>
      </c>
      <c r="CB185" s="165">
        <v>80.090642222222215</v>
      </c>
      <c r="CC185" s="165">
        <v>89.889240000000001</v>
      </c>
      <c r="CD185" s="165">
        <v>69.601473333333331</v>
      </c>
      <c r="CE185" s="165">
        <v>83.023276666666661</v>
      </c>
      <c r="CF185" s="165">
        <v>92.599082222222222</v>
      </c>
      <c r="CG185" s="200"/>
      <c r="CH185" s="295"/>
      <c r="CI185" s="295"/>
      <c r="CJ185" s="295"/>
      <c r="CK185" s="295"/>
      <c r="CL185" s="295"/>
      <c r="CM185" s="295"/>
      <c r="CN185" s="177"/>
      <c r="CO185" s="171">
        <f t="shared" si="196"/>
        <v>2033</v>
      </c>
      <c r="CP185" s="173">
        <f t="shared" si="195"/>
        <v>48823</v>
      </c>
      <c r="CQ185" s="272">
        <f t="shared" si="179"/>
        <v>6.0010646157248111</v>
      </c>
      <c r="CR185" s="272">
        <f t="shared" si="180"/>
        <v>5.682051462181172</v>
      </c>
      <c r="CS185" s="272">
        <f t="shared" si="199"/>
        <v>5.9607254055636192</v>
      </c>
      <c r="CT185" s="272">
        <f t="shared" si="199"/>
        <v>5.8893824443927931</v>
      </c>
      <c r="CU185" s="272">
        <f t="shared" si="199"/>
        <v>5.9607254055636192</v>
      </c>
      <c r="CV185" s="272">
        <f t="shared" si="181"/>
        <v>5.7975372087261912</v>
      </c>
      <c r="CW185" s="272">
        <f t="shared" si="182"/>
        <v>5.9289197961964266</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200"/>
        <v>48853</v>
      </c>
      <c r="C186" s="193">
        <f t="shared" si="197"/>
        <v>48883</v>
      </c>
      <c r="D186" s="191">
        <f t="shared" si="198"/>
        <v>48853</v>
      </c>
      <c r="E186" s="325">
        <v>98.59657</v>
      </c>
      <c r="F186" s="329">
        <v>84.086979999999997</v>
      </c>
      <c r="G186" s="327">
        <v>88.575649999999996</v>
      </c>
      <c r="H186" s="328">
        <v>84.338830000000002</v>
      </c>
      <c r="I186" s="325">
        <v>85.131349999999998</v>
      </c>
      <c r="J186" s="329">
        <v>68.26782</v>
      </c>
      <c r="K186" s="327">
        <v>92.192790000000002</v>
      </c>
      <c r="L186" s="328">
        <v>85.49982</v>
      </c>
      <c r="M186" s="325">
        <v>91.877610000000004</v>
      </c>
      <c r="N186" s="329">
        <v>84.512249999999995</v>
      </c>
      <c r="O186" s="337">
        <f>G186+Sheet1!D180</f>
        <v>86.825649999999996</v>
      </c>
      <c r="P186" s="338">
        <f>H186+Sheet1!E180</f>
        <v>82.338830000000002</v>
      </c>
      <c r="Q186" s="325">
        <v>70.96593</v>
      </c>
      <c r="R186" s="329">
        <v>67.00394</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72.295730000000006</v>
      </c>
      <c r="AB186" s="328">
        <v>70.615020000000001</v>
      </c>
      <c r="AC186" s="2">
        <v>57.072740000000003</v>
      </c>
      <c r="AD186" s="73">
        <v>52.215229999999998</v>
      </c>
      <c r="AE186" s="337">
        <f>I186+Sheet1!B180</f>
        <v>90.344249999999988</v>
      </c>
      <c r="AF186" s="339">
        <f>J186+Sheet1!C180</f>
        <v>71.855919999999998</v>
      </c>
      <c r="AG186" s="330">
        <v>6.1125246328983112</v>
      </c>
      <c r="AH186" s="331">
        <v>6.2186975173407122</v>
      </c>
      <c r="AI186" s="330">
        <v>5.8243410894117895</v>
      </c>
      <c r="AJ186" s="331">
        <v>5.8850113090931622</v>
      </c>
      <c r="AK186" s="340">
        <v>5.8652155632056022</v>
      </c>
      <c r="AL186" s="341">
        <v>6.0256930765340897</v>
      </c>
      <c r="AM186" s="340">
        <v>5.7398425059177214</v>
      </c>
      <c r="AN186" s="331">
        <v>5.9456815287745357</v>
      </c>
      <c r="AO186" s="332">
        <v>5.6878330951287008</v>
      </c>
      <c r="AP186" s="333">
        <v>5.5513251008456121</v>
      </c>
      <c r="AQ186" s="332">
        <v>4.7322771351470792</v>
      </c>
      <c r="AR186" s="341">
        <v>6.2059663357501389</v>
      </c>
      <c r="AS186" s="340">
        <v>5.9709248462451736</v>
      </c>
      <c r="AT186" s="341">
        <v>6.2719521553753408</v>
      </c>
      <c r="AU186" s="340">
        <v>5.9927001667214901</v>
      </c>
      <c r="AV186" s="341">
        <v>5.9752799103404373</v>
      </c>
      <c r="AW186" s="340">
        <v>5.6716131684252629</v>
      </c>
      <c r="AX186" s="341">
        <v>5.9706609029666735</v>
      </c>
      <c r="AY186" s="340">
        <v>5.8982084730182027</v>
      </c>
      <c r="AZ186" s="341">
        <v>5.6244992932128692</v>
      </c>
      <c r="BA186" s="332">
        <v>5.2934766671997782</v>
      </c>
      <c r="BB186" s="333">
        <v>7.1742534773223356</v>
      </c>
      <c r="BC186" s="15"/>
      <c r="BD186" s="151"/>
      <c r="BE186" s="151"/>
      <c r="BF186" s="151"/>
      <c r="BG186" s="151"/>
      <c r="BH186" s="151"/>
      <c r="BI186" s="151"/>
      <c r="BJ186" s="266">
        <f t="shared" si="183"/>
        <v>5.7905256765206836</v>
      </c>
      <c r="BK186" s="266">
        <f t="shared" si="184"/>
        <v>5.6517839402841874</v>
      </c>
      <c r="BL186" s="266">
        <f t="shared" si="185"/>
        <v>6.0099915697450417</v>
      </c>
      <c r="BM186" s="266">
        <f t="shared" si="186"/>
        <v>5.865991545568761</v>
      </c>
      <c r="BN186" s="266">
        <f t="shared" si="187"/>
        <v>5.8295731830296678</v>
      </c>
      <c r="BO186" s="266"/>
      <c r="BP186" s="266">
        <f t="shared" si="188"/>
        <v>5.9707258644359351</v>
      </c>
      <c r="BQ186" s="292">
        <f t="shared" si="189"/>
        <v>5.7905256765206836</v>
      </c>
      <c r="BR186" s="292">
        <f t="shared" si="190"/>
        <v>6.136866686706437</v>
      </c>
      <c r="BS186" s="292">
        <f t="shared" si="191"/>
        <v>5.9506551497572771</v>
      </c>
      <c r="BT186" s="292">
        <f t="shared" si="192"/>
        <v>5.7855587934534993</v>
      </c>
      <c r="BU186" s="292">
        <f t="shared" si="193"/>
        <v>5.8794299749473149</v>
      </c>
      <c r="BV186" s="292">
        <f t="shared" si="194"/>
        <v>5.9303113090931623</v>
      </c>
      <c r="BW186" s="169"/>
      <c r="BX186" s="148">
        <v>92.199869032258064</v>
      </c>
      <c r="BY186" s="165">
        <v>86.707804623655903</v>
      </c>
      <c r="BZ186" s="165">
        <v>77.696890537634417</v>
      </c>
      <c r="CA186" s="165">
        <v>88.630515806451612</v>
      </c>
      <c r="CB186" s="165">
        <v>69.219246236559144</v>
      </c>
      <c r="CC186" s="165">
        <v>89.242125806451611</v>
      </c>
      <c r="CD186" s="165">
        <v>82.193480860215047</v>
      </c>
      <c r="CE186" s="165">
        <v>71.554771827956998</v>
      </c>
      <c r="CF186" s="165">
        <v>84.847589569892463</v>
      </c>
      <c r="CG186" s="200"/>
      <c r="CH186" s="295"/>
      <c r="CI186" s="295"/>
      <c r="CJ186" s="295"/>
      <c r="CK186" s="295"/>
      <c r="CL186" s="295"/>
      <c r="CM186" s="295"/>
      <c r="CN186" s="177"/>
      <c r="CO186" s="171">
        <f t="shared" si="196"/>
        <v>2033</v>
      </c>
      <c r="CP186" s="173">
        <f t="shared" si="195"/>
        <v>48853</v>
      </c>
      <c r="CQ186" s="272">
        <f t="shared" si="179"/>
        <v>5.9855288634761745</v>
      </c>
      <c r="CR186" s="272">
        <f t="shared" si="180"/>
        <v>5.7855587934534993</v>
      </c>
      <c r="CS186" s="272">
        <f t="shared" si="199"/>
        <v>5.9607940527279757</v>
      </c>
      <c r="CT186" s="272">
        <f t="shared" si="199"/>
        <v>5.8894502886282245</v>
      </c>
      <c r="CU186" s="272">
        <f t="shared" si="199"/>
        <v>5.9607940527279757</v>
      </c>
      <c r="CV186" s="272">
        <f t="shared" si="181"/>
        <v>5.9029209911683713</v>
      </c>
      <c r="CW186" s="272">
        <f t="shared" si="182"/>
        <v>5.9289197961964266</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200"/>
        <v>48884</v>
      </c>
      <c r="C187" s="193">
        <f t="shared" si="197"/>
        <v>48913</v>
      </c>
      <c r="D187" s="191">
        <f t="shared" si="198"/>
        <v>48884</v>
      </c>
      <c r="E187" s="325">
        <v>99.350359999999995</v>
      </c>
      <c r="F187" s="329">
        <v>83.880110000000002</v>
      </c>
      <c r="G187" s="327">
        <v>85.821560000000005</v>
      </c>
      <c r="H187" s="328">
        <v>81.697580000000002</v>
      </c>
      <c r="I187" s="325">
        <v>84.838790000000003</v>
      </c>
      <c r="J187" s="329">
        <v>67.300160000000005</v>
      </c>
      <c r="K187" s="327">
        <v>93.088639999999998</v>
      </c>
      <c r="L187" s="328">
        <v>88.250640000000004</v>
      </c>
      <c r="M187" s="325">
        <v>93.334410000000005</v>
      </c>
      <c r="N187" s="329">
        <v>88.410110000000003</v>
      </c>
      <c r="O187" s="337">
        <f>G187+Sheet1!D181</f>
        <v>83.821560000000005</v>
      </c>
      <c r="P187" s="338">
        <f>H187+Sheet1!E181</f>
        <v>79.697580000000002</v>
      </c>
      <c r="Q187" s="325">
        <v>70.247649999999993</v>
      </c>
      <c r="R187" s="329">
        <v>67.698890000000006</v>
      </c>
      <c r="S187" s="4">
        <v>54.068689999999997</v>
      </c>
      <c r="T187" s="5">
        <v>49.066049999999997</v>
      </c>
      <c r="U187" s="2">
        <v>54.818689999999997</v>
      </c>
      <c r="V187" s="3">
        <v>51.816049999999997</v>
      </c>
      <c r="W187" s="4">
        <v>53.23903</v>
      </c>
      <c r="X187" s="5">
        <v>43.244909999999997</v>
      </c>
      <c r="Y187" s="2">
        <v>54.568689999999997</v>
      </c>
      <c r="Z187" s="3">
        <v>53.566049999999997</v>
      </c>
      <c r="AA187" s="327">
        <v>72.906899999999993</v>
      </c>
      <c r="AB187" s="328">
        <v>71.582319999999996</v>
      </c>
      <c r="AC187" s="2">
        <v>54.568689999999997</v>
      </c>
      <c r="AD187" s="73">
        <v>52.066049999999997</v>
      </c>
      <c r="AE187" s="337">
        <f>I187+Sheet1!B181</f>
        <v>88.58044000000001</v>
      </c>
      <c r="AF187" s="339">
        <f>J187+Sheet1!C181</f>
        <v>70.107110000000006</v>
      </c>
      <c r="AG187" s="330">
        <v>6.4310432862255178</v>
      </c>
      <c r="AH187" s="331">
        <v>6.9467401535171867</v>
      </c>
      <c r="AI187" s="330">
        <v>6.552383725588264</v>
      </c>
      <c r="AJ187" s="331">
        <v>6.5827188354289499</v>
      </c>
      <c r="AK187" s="340">
        <v>6.563343841309405</v>
      </c>
      <c r="AL187" s="341">
        <v>6.7294521242276328</v>
      </c>
      <c r="AM187" s="340">
        <v>6.1629272961721542</v>
      </c>
      <c r="AN187" s="331">
        <v>6.400708176384831</v>
      </c>
      <c r="AO187" s="332">
        <v>6.2642001821017423</v>
      </c>
      <c r="AP187" s="333">
        <v>6.6130539452696366</v>
      </c>
      <c r="AQ187" s="332">
        <v>5.172136227837032</v>
      </c>
      <c r="AR187" s="341">
        <v>6.915839567657649</v>
      </c>
      <c r="AS187" s="340">
        <v>6.6752021406929085</v>
      </c>
      <c r="AT187" s="341">
        <v>6.9804228813894653</v>
      </c>
      <c r="AU187" s="340">
        <v>6.7010354661856342</v>
      </c>
      <c r="AV187" s="341">
        <v>6.6768813068499355</v>
      </c>
      <c r="AW187" s="340">
        <v>6.9162270675400412</v>
      </c>
      <c r="AX187" s="341">
        <v>6.6749438074379803</v>
      </c>
      <c r="AY187" s="340">
        <v>6.5956354981753131</v>
      </c>
      <c r="AZ187" s="341">
        <v>6.1710647937023619</v>
      </c>
      <c r="BA187" s="332">
        <v>5.7940059795711027</v>
      </c>
      <c r="BB187" s="333">
        <v>7.6444476798529744</v>
      </c>
      <c r="BC187" s="15"/>
      <c r="BD187" s="151"/>
      <c r="BE187" s="151"/>
      <c r="BF187" s="151"/>
      <c r="BG187" s="151"/>
      <c r="BH187" s="151"/>
      <c r="BI187" s="151"/>
      <c r="BJ187" s="266">
        <f t="shared" si="183"/>
        <v>6.376324118408113</v>
      </c>
      <c r="BK187" s="266">
        <f t="shared" si="184"/>
        <v>6.7308863332347153</v>
      </c>
      <c r="BL187" s="266">
        <f t="shared" si="185"/>
        <v>6.617991671822673</v>
      </c>
      <c r="BM187" s="266">
        <f t="shared" si="186"/>
        <v>6.9859917336065021</v>
      </c>
      <c r="BN187" s="266">
        <f t="shared" si="187"/>
        <v>6.6777984642680011</v>
      </c>
      <c r="BO187" s="266"/>
      <c r="BP187" s="266">
        <f t="shared" si="188"/>
        <v>6.6781247555804013</v>
      </c>
      <c r="BQ187" s="292">
        <f t="shared" si="189"/>
        <v>6.376324118408113</v>
      </c>
      <c r="BR187" s="292">
        <f t="shared" si="190"/>
        <v>6.6056754106890718</v>
      </c>
      <c r="BS187" s="292">
        <f t="shared" si="191"/>
        <v>6.6584806370368099</v>
      </c>
      <c r="BT187" s="292">
        <f t="shared" si="192"/>
        <v>6.2102148109727535</v>
      </c>
      <c r="BU187" s="292">
        <f t="shared" si="193"/>
        <v>6.5789764085586562</v>
      </c>
      <c r="BV187" s="292">
        <f t="shared" si="194"/>
        <v>6.62801883542895</v>
      </c>
      <c r="BW187" s="169"/>
      <c r="BX187" s="148">
        <v>92.462772968099856</v>
      </c>
      <c r="BY187" s="165">
        <v>83.985502330097091</v>
      </c>
      <c r="BZ187" s="165">
        <v>77.030329209431358</v>
      </c>
      <c r="CA187" s="165">
        <v>91.142037877947303</v>
      </c>
      <c r="CB187" s="165">
        <v>69.112903869625512</v>
      </c>
      <c r="CC187" s="165">
        <v>90.934689930651871</v>
      </c>
      <c r="CD187" s="165">
        <v>80.355836768377273</v>
      </c>
      <c r="CE187" s="165">
        <v>72.317177142857147</v>
      </c>
      <c r="CF187" s="165">
        <v>81.985502330097091</v>
      </c>
      <c r="CG187" s="200"/>
      <c r="CH187" s="295"/>
      <c r="CI187" s="295"/>
      <c r="CJ187" s="295"/>
      <c r="CK187" s="295"/>
      <c r="CL187" s="295"/>
      <c r="CM187" s="295"/>
      <c r="CN187" s="177"/>
      <c r="CO187" s="171">
        <f t="shared" si="196"/>
        <v>2033</v>
      </c>
      <c r="CP187" s="173">
        <f t="shared" si="195"/>
        <v>48884</v>
      </c>
      <c r="CQ187" s="272">
        <f t="shared" si="179"/>
        <v>6.731244971410697</v>
      </c>
      <c r="CR187" s="272">
        <f t="shared" si="180"/>
        <v>6.2102148109727535</v>
      </c>
      <c r="CS187" s="272">
        <f t="shared" si="199"/>
        <v>6.6686195400075077</v>
      </c>
      <c r="CT187" s="272">
        <f t="shared" si="199"/>
        <v>6.5889967222395658</v>
      </c>
      <c r="CU187" s="272">
        <f t="shared" si="199"/>
        <v>6.6686195400075077</v>
      </c>
      <c r="CV187" s="272">
        <f t="shared" si="181"/>
        <v>6.3352754612616033</v>
      </c>
      <c r="CW187" s="272">
        <f t="shared" si="182"/>
        <v>6.6297108029619825</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200"/>
        <v>48914</v>
      </c>
      <c r="C188" s="193">
        <f t="shared" si="197"/>
        <v>48944</v>
      </c>
      <c r="D188" s="191">
        <f t="shared" si="198"/>
        <v>48914</v>
      </c>
      <c r="E188" s="325">
        <v>101.9984</v>
      </c>
      <c r="F188" s="329">
        <v>89.570279999999997</v>
      </c>
      <c r="G188" s="327">
        <v>93.278229999999994</v>
      </c>
      <c r="H188" s="328">
        <v>88.118709999999993</v>
      </c>
      <c r="I188" s="325">
        <v>90.310379999999995</v>
      </c>
      <c r="J188" s="329">
        <v>73.720399999999998</v>
      </c>
      <c r="K188" s="327">
        <v>91.6661</v>
      </c>
      <c r="L188" s="328">
        <v>89.435900000000004</v>
      </c>
      <c r="M188" s="325">
        <v>92.957819999999998</v>
      </c>
      <c r="N188" s="329">
        <v>90.783969999999997</v>
      </c>
      <c r="O188" s="337">
        <f>G188+Sheet1!D182</f>
        <v>91.278229999999994</v>
      </c>
      <c r="P188" s="338">
        <f>H188+Sheet1!E182</f>
        <v>86.118709999999993</v>
      </c>
      <c r="Q188" s="325">
        <v>79.0535</v>
      </c>
      <c r="R188" s="329">
        <v>73.134929999999997</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81.204430000000002</v>
      </c>
      <c r="AB188" s="328">
        <v>77.857780000000005</v>
      </c>
      <c r="AC188" s="2">
        <v>60.802950000000003</v>
      </c>
      <c r="AD188" s="73">
        <v>55.407699999999998</v>
      </c>
      <c r="AE188" s="337">
        <f>I188+Sheet1!B182</f>
        <v>91.827929999999995</v>
      </c>
      <c r="AF188" s="339">
        <f>J188+Sheet1!C182</f>
        <v>75.244949999999989</v>
      </c>
      <c r="AG188" s="330">
        <v>6.658556610030665</v>
      </c>
      <c r="AH188" s="331">
        <v>7.4927721306495423</v>
      </c>
      <c r="AI188" s="330">
        <v>7.0529130379595895</v>
      </c>
      <c r="AJ188" s="331">
        <v>7.0225779281189027</v>
      </c>
      <c r="AK188" s="340">
        <v>7.0032861915986038</v>
      </c>
      <c r="AL188" s="341">
        <v>7.1738251424380381</v>
      </c>
      <c r="AM188" s="340">
        <v>6.5531456727916497</v>
      </c>
      <c r="AN188" s="331">
        <v>6.8709023789154715</v>
      </c>
      <c r="AO188" s="332">
        <v>6.7950646043137555</v>
      </c>
      <c r="AP188" s="333">
        <v>7.2804263617647367</v>
      </c>
      <c r="AQ188" s="332">
        <v>5.3996495516421801</v>
      </c>
      <c r="AR188" s="341">
        <v>7.3650705571425945</v>
      </c>
      <c r="AS188" s="340">
        <v>7.1194224454507982</v>
      </c>
      <c r="AT188" s="341">
        <v>7.4293763455435871</v>
      </c>
      <c r="AU188" s="340">
        <v>7.1475883807704337</v>
      </c>
      <c r="AV188" s="341">
        <v>7.1196796686044026</v>
      </c>
      <c r="AW188" s="340">
        <v>7.682355317113096</v>
      </c>
      <c r="AX188" s="341">
        <v>7.1190366107203928</v>
      </c>
      <c r="AY188" s="340">
        <v>7.0354390857991014</v>
      </c>
      <c r="AZ188" s="341">
        <v>6.7688272870885822</v>
      </c>
      <c r="BA188" s="332">
        <v>6.324870401783115</v>
      </c>
      <c r="BB188" s="333">
        <v>7.9477987782598385</v>
      </c>
      <c r="BC188" s="15"/>
      <c r="BD188" s="151"/>
      <c r="BE188" s="151"/>
      <c r="BF188" s="151"/>
      <c r="BG188" s="151"/>
      <c r="BH188" s="151"/>
      <c r="BI188" s="151"/>
      <c r="BJ188" s="266">
        <f t="shared" si="183"/>
        <v>6.9158753148833778</v>
      </c>
      <c r="BK188" s="266">
        <f t="shared" si="184"/>
        <v>7.4091792659464746</v>
      </c>
      <c r="BL188" s="266">
        <f t="shared" si="185"/>
        <v>7.1779917658415444</v>
      </c>
      <c r="BM188" s="266">
        <f t="shared" si="186"/>
        <v>7.6899918518016532</v>
      </c>
      <c r="BN188" s="266">
        <f t="shared" si="187"/>
        <v>7.2982595496182627</v>
      </c>
      <c r="BO188" s="266"/>
      <c r="BP188" s="266">
        <f t="shared" si="188"/>
        <v>7.1240936217366961</v>
      </c>
      <c r="BQ188" s="292">
        <f t="shared" si="189"/>
        <v>6.9158753148833778</v>
      </c>
      <c r="BR188" s="292">
        <f t="shared" si="190"/>
        <v>7.0901110921377963</v>
      </c>
      <c r="BS188" s="292">
        <f t="shared" si="191"/>
        <v>7.1045339172651367</v>
      </c>
      <c r="BT188" s="292">
        <f t="shared" si="192"/>
        <v>6.6018823575144534</v>
      </c>
      <c r="BU188" s="292">
        <f t="shared" si="193"/>
        <v>7.0198124437000953</v>
      </c>
      <c r="BV188" s="292">
        <f t="shared" si="194"/>
        <v>7.0678779281189028</v>
      </c>
      <c r="BW188" s="169"/>
      <c r="BX188" s="148">
        <v>96.519336344086014</v>
      </c>
      <c r="BY188" s="165">
        <v>91.003602903225797</v>
      </c>
      <c r="BZ188" s="165">
        <v>82.996517849462364</v>
      </c>
      <c r="CA188" s="165">
        <v>91.999456021505367</v>
      </c>
      <c r="CB188" s="165">
        <v>76.444237956989255</v>
      </c>
      <c r="CC188" s="165">
        <v>90.682893548387099</v>
      </c>
      <c r="CD188" s="165">
        <v>84.517153870967732</v>
      </c>
      <c r="CE188" s="165">
        <v>79.729025161290323</v>
      </c>
      <c r="CF188" s="165">
        <v>89.003602903225797</v>
      </c>
      <c r="CG188" s="200"/>
      <c r="CH188" s="295"/>
      <c r="CI188" s="295"/>
      <c r="CJ188" s="295"/>
      <c r="CK188" s="295"/>
      <c r="CL188" s="295"/>
      <c r="CM188" s="295"/>
      <c r="CN188" s="177"/>
      <c r="CO188" s="171">
        <f t="shared" si="196"/>
        <v>2033</v>
      </c>
      <c r="CP188" s="173">
        <f t="shared" si="195"/>
        <v>48914</v>
      </c>
      <c r="CQ188" s="272">
        <f t="shared" si="179"/>
        <v>7.2439247956156807</v>
      </c>
      <c r="CR188" s="272">
        <f t="shared" si="180"/>
        <v>6.6018823575144534</v>
      </c>
      <c r="CS188" s="272">
        <f t="shared" si="199"/>
        <v>7.1146728202358345</v>
      </c>
      <c r="CT188" s="272">
        <f t="shared" si="199"/>
        <v>7.0298327573810049</v>
      </c>
      <c r="CU188" s="272">
        <f t="shared" si="199"/>
        <v>7.1146728202358345</v>
      </c>
      <c r="CV188" s="272">
        <f t="shared" si="181"/>
        <v>6.7340434229803492</v>
      </c>
      <c r="CW188" s="272">
        <f t="shared" si="182"/>
        <v>7.0715138289663546</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200"/>
        <v>48945</v>
      </c>
      <c r="C189" s="193">
        <f t="shared" si="197"/>
        <v>48975</v>
      </c>
      <c r="D189" s="191">
        <f t="shared" si="198"/>
        <v>48945</v>
      </c>
      <c r="E189" s="325">
        <v>104.9161</v>
      </c>
      <c r="F189" s="329">
        <v>82.685209999999998</v>
      </c>
      <c r="G189" s="327">
        <v>95.154240000000001</v>
      </c>
      <c r="H189" s="328">
        <v>87.770949999999999</v>
      </c>
      <c r="I189" s="325">
        <v>91.760660000000001</v>
      </c>
      <c r="J189" s="329">
        <v>65.443439999999995</v>
      </c>
      <c r="K189" s="327">
        <v>95.002549999999999</v>
      </c>
      <c r="L189" s="328">
        <v>91.122489999999999</v>
      </c>
      <c r="M189" s="325">
        <v>95.430869999999999</v>
      </c>
      <c r="N189" s="329">
        <v>90.300160000000005</v>
      </c>
      <c r="O189" s="337">
        <f>G189+Sheet1!D183</f>
        <v>93.154240000000001</v>
      </c>
      <c r="P189" s="338">
        <f>H189+Sheet1!E183</f>
        <v>85.770949999999999</v>
      </c>
      <c r="Q189" s="325">
        <v>80.725819999999999</v>
      </c>
      <c r="R189" s="329">
        <v>72.401390000000006</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82.710009999999997</v>
      </c>
      <c r="AB189" s="328">
        <v>77.375209999999996</v>
      </c>
      <c r="AC189" s="2">
        <v>61.303220000000003</v>
      </c>
      <c r="AD189" s="73">
        <v>53.166119999999999</v>
      </c>
      <c r="AE189" s="337">
        <f>I189+Sheet1!B183</f>
        <v>93.662409999999994</v>
      </c>
      <c r="AF189" s="339">
        <f>J189+Sheet1!C183</f>
        <v>70.490239999999986</v>
      </c>
      <c r="AG189" s="330">
        <v>7.0047408835325786</v>
      </c>
      <c r="AH189" s="331">
        <v>7.9366354578384657</v>
      </c>
      <c r="AI189" s="330">
        <v>7.5017513231623854</v>
      </c>
      <c r="AJ189" s="331">
        <v>7.3774987132549334</v>
      </c>
      <c r="AK189" s="340">
        <v>7.3574845193934655</v>
      </c>
      <c r="AL189" s="341">
        <v>7.5364114125149815</v>
      </c>
      <c r="AM189" s="340">
        <v>6.9717442897034561</v>
      </c>
      <c r="AN189" s="331">
        <v>7.2377145271090511</v>
      </c>
      <c r="AO189" s="332">
        <v>7.1600566459168942</v>
      </c>
      <c r="AP189" s="333">
        <v>7.7191933905004246</v>
      </c>
      <c r="AQ189" s="332">
        <v>5.6379621745506121</v>
      </c>
      <c r="AR189" s="341">
        <v>7.7370870629659594</v>
      </c>
      <c r="AS189" s="340">
        <v>7.4798379578665681</v>
      </c>
      <c r="AT189" s="341">
        <v>7.8038010425041824</v>
      </c>
      <c r="AU189" s="340">
        <v>7.5098592486587696</v>
      </c>
      <c r="AV189" s="341">
        <v>7.479571101948415</v>
      </c>
      <c r="AW189" s="340">
        <v>8.1815355946496044</v>
      </c>
      <c r="AX189" s="341">
        <v>7.479571101948415</v>
      </c>
      <c r="AY189" s="340">
        <v>7.3908415091625779</v>
      </c>
      <c r="AZ189" s="341">
        <v>7.107440524084204</v>
      </c>
      <c r="BA189" s="332">
        <v>6.47666729142591</v>
      </c>
      <c r="BB189" s="333">
        <v>8.3093932875608196</v>
      </c>
      <c r="BC189" s="15"/>
      <c r="BD189" s="151"/>
      <c r="BE189" s="151"/>
      <c r="BF189" s="151"/>
      <c r="BG189" s="151"/>
      <c r="BH189" s="151"/>
      <c r="BI189" s="151"/>
      <c r="BJ189" s="266">
        <f t="shared" si="183"/>
        <v>7.2868398860828272</v>
      </c>
      <c r="BK189" s="266">
        <f t="shared" si="184"/>
        <v>7.8551260377075156</v>
      </c>
      <c r="BL189" s="266">
        <f t="shared" si="185"/>
        <v>7.5630158304835469</v>
      </c>
      <c r="BM189" s="266">
        <f t="shared" si="186"/>
        <v>8.1528399295095912</v>
      </c>
      <c r="BN189" s="266">
        <f t="shared" si="187"/>
        <v>7.7144554209458693</v>
      </c>
      <c r="BO189" s="266"/>
      <c r="BP189" s="266">
        <f t="shared" si="188"/>
        <v>7.4839443620145332</v>
      </c>
      <c r="BQ189" s="292">
        <f t="shared" si="189"/>
        <v>7.2868398860828272</v>
      </c>
      <c r="BR189" s="292">
        <f t="shared" si="190"/>
        <v>7.4680334314976644</v>
      </c>
      <c r="BS189" s="292">
        <f t="shared" si="191"/>
        <v>7.4636521650547154</v>
      </c>
      <c r="BT189" s="292">
        <f t="shared" si="192"/>
        <v>7.0220355412059181</v>
      </c>
      <c r="BU189" s="292">
        <f t="shared" si="193"/>
        <v>7.3747302786759121</v>
      </c>
      <c r="BV189" s="292">
        <f t="shared" si="194"/>
        <v>7.4227987132549336</v>
      </c>
      <c r="BW189" s="169"/>
      <c r="BX189" s="148">
        <v>94.637301397849455</v>
      </c>
      <c r="BY189" s="165">
        <v>91.740460752688165</v>
      </c>
      <c r="BZ189" s="165">
        <v>79.592483010752673</v>
      </c>
      <c r="CA189" s="165">
        <v>93.058606236559143</v>
      </c>
      <c r="CB189" s="165">
        <v>76.876890000000003</v>
      </c>
      <c r="CC189" s="165">
        <v>93.208543763440858</v>
      </c>
      <c r="CD189" s="165">
        <v>82.948395913978473</v>
      </c>
      <c r="CE189" s="165">
        <v>80.24338204301074</v>
      </c>
      <c r="CF189" s="165">
        <v>89.740460752688165</v>
      </c>
      <c r="CG189" s="200"/>
      <c r="CH189" s="295"/>
      <c r="CI189" s="295"/>
      <c r="CJ189" s="295"/>
      <c r="CK189" s="295"/>
      <c r="CL189" s="295"/>
      <c r="CM189" s="295"/>
      <c r="CN189" s="177"/>
      <c r="CO189" s="171">
        <f t="shared" si="196"/>
        <v>2034</v>
      </c>
      <c r="CP189" s="173">
        <f t="shared" si="195"/>
        <v>48945</v>
      </c>
      <c r="CQ189" s="272">
        <f t="shared" si="179"/>
        <v>7.7036587761573134</v>
      </c>
      <c r="CR189" s="272">
        <f t="shared" si="180"/>
        <v>7.0220355412059181</v>
      </c>
      <c r="CS189" s="272">
        <f t="shared" si="199"/>
        <v>7.473791068025414</v>
      </c>
      <c r="CT189" s="272">
        <f t="shared" si="199"/>
        <v>7.3847505923568209</v>
      </c>
      <c r="CU189" s="272">
        <f t="shared" si="199"/>
        <v>7.473791068025414</v>
      </c>
      <c r="CV189" s="272">
        <f t="shared" si="181"/>
        <v>7.1618134288172994</v>
      </c>
      <c r="CW189" s="272">
        <f t="shared" si="182"/>
        <v>7.428003167190572</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200"/>
        <v>48976</v>
      </c>
      <c r="C190" s="193">
        <f t="shared" si="197"/>
        <v>49003</v>
      </c>
      <c r="D190" s="191">
        <f t="shared" si="198"/>
        <v>48976</v>
      </c>
      <c r="E190" s="325">
        <v>99.660880000000006</v>
      </c>
      <c r="F190" s="329">
        <v>91.276920000000004</v>
      </c>
      <c r="G190" s="327">
        <v>84.457769999999996</v>
      </c>
      <c r="H190" s="328">
        <v>83.226749999999996</v>
      </c>
      <c r="I190" s="325">
        <v>87.75009</v>
      </c>
      <c r="J190" s="329">
        <v>75.740449999999996</v>
      </c>
      <c r="K190" s="327">
        <v>89.779759999999996</v>
      </c>
      <c r="L190" s="328">
        <v>87.293099999999995</v>
      </c>
      <c r="M190" s="325">
        <v>88.486159999999998</v>
      </c>
      <c r="N190" s="329">
        <v>86.819929999999999</v>
      </c>
      <c r="O190" s="337">
        <f>G190+Sheet1!D184</f>
        <v>82.957769999999996</v>
      </c>
      <c r="P190" s="338">
        <f>H190+Sheet1!E184</f>
        <v>80.726749999999996</v>
      </c>
      <c r="Q190" s="325">
        <v>69.867159999999998</v>
      </c>
      <c r="R190" s="329">
        <v>67.901409999999998</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72.263689999999997</v>
      </c>
      <c r="AB190" s="328">
        <v>73.300920000000005</v>
      </c>
      <c r="AC190" s="2">
        <v>52.072249999999997</v>
      </c>
      <c r="AD190" s="73">
        <v>49.070549999999997</v>
      </c>
      <c r="AE190" s="337">
        <f>I190+Sheet1!B184</f>
        <v>91.066389999999998</v>
      </c>
      <c r="AF190" s="339">
        <f>J190+Sheet1!C184</f>
        <v>81.457249999999988</v>
      </c>
      <c r="AG190" s="330">
        <v>7.0513356122478736</v>
      </c>
      <c r="AH190" s="331">
        <v>7.2532461033474824</v>
      </c>
      <c r="AI190" s="330">
        <v>6.8494251211482649</v>
      </c>
      <c r="AJ190" s="331">
        <v>6.9115514261019904</v>
      </c>
      <c r="AK190" s="340">
        <v>6.891013118048674</v>
      </c>
      <c r="AL190" s="341">
        <v>7.0733932935621242</v>
      </c>
      <c r="AM190" s="340">
        <v>6.496129915210247</v>
      </c>
      <c r="AN190" s="331">
        <v>6.6941093587639493</v>
      </c>
      <c r="AO190" s="332">
        <v>6.6164514775717924</v>
      </c>
      <c r="AP190" s="333">
        <v>7.0979303409631678</v>
      </c>
      <c r="AQ190" s="332">
        <v>5.6224305983121816</v>
      </c>
      <c r="AR190" s="341">
        <v>7.2780917638268416</v>
      </c>
      <c r="AS190" s="340">
        <v>7.015475264851772</v>
      </c>
      <c r="AT190" s="341">
        <v>7.3465527906712298</v>
      </c>
      <c r="AU190" s="340">
        <v>7.0460088828243688</v>
      </c>
      <c r="AV190" s="341">
        <v>7.015475264851772</v>
      </c>
      <c r="AW190" s="340">
        <v>7.5045608406280753</v>
      </c>
      <c r="AX190" s="341">
        <v>7.0150644986907054</v>
      </c>
      <c r="AY190" s="340">
        <v>6.9252436314708685</v>
      </c>
      <c r="AZ190" s="341">
        <v>6.5492556720414923</v>
      </c>
      <c r="BA190" s="332">
        <v>6.1970989191341443</v>
      </c>
      <c r="BB190" s="333">
        <v>7.8900407291231716</v>
      </c>
      <c r="BC190" s="15"/>
      <c r="BD190" s="151"/>
      <c r="BE190" s="151"/>
      <c r="BF190" s="151"/>
      <c r="BG190" s="151"/>
      <c r="BH190" s="151"/>
      <c r="BI190" s="151"/>
      <c r="BJ190" s="266">
        <f t="shared" si="183"/>
        <v>6.7343394608921558</v>
      </c>
      <c r="BK190" s="266">
        <f t="shared" si="184"/>
        <v>7.2236969803467499</v>
      </c>
      <c r="BL190" s="266">
        <f t="shared" si="185"/>
        <v>6.9895757342082216</v>
      </c>
      <c r="BM190" s="266">
        <f t="shared" si="186"/>
        <v>7.4974798194806516</v>
      </c>
      <c r="BN190" s="266">
        <f t="shared" si="187"/>
        <v>7.1112729987319447</v>
      </c>
      <c r="BO190" s="266"/>
      <c r="BP190" s="266">
        <f t="shared" si="188"/>
        <v>7.0115249286241417</v>
      </c>
      <c r="BQ190" s="292">
        <f t="shared" si="189"/>
        <v>6.7343394608921558</v>
      </c>
      <c r="BR190" s="292">
        <f t="shared" si="190"/>
        <v>6.9079632759130751</v>
      </c>
      <c r="BS190" s="292">
        <f t="shared" si="191"/>
        <v>6.9907013373706519</v>
      </c>
      <c r="BT190" s="292">
        <f t="shared" si="192"/>
        <v>6.5446548581855328</v>
      </c>
      <c r="BU190" s="292">
        <f t="shared" si="193"/>
        <v>6.9073113022110819</v>
      </c>
      <c r="BV190" s="292">
        <f t="shared" si="194"/>
        <v>6.9568514261019905</v>
      </c>
      <c r="BW190" s="169"/>
      <c r="BX190" s="148">
        <v>96.067754285714301</v>
      </c>
      <c r="BY190" s="165">
        <v>83.930189999999996</v>
      </c>
      <c r="BZ190" s="165">
        <v>82.603101428571421</v>
      </c>
      <c r="CA190" s="165">
        <v>87.772061428571433</v>
      </c>
      <c r="CB190" s="165">
        <v>69.024695714285713</v>
      </c>
      <c r="CC190" s="165">
        <v>88.714048571428577</v>
      </c>
      <c r="CD190" s="165">
        <v>86.948187142857137</v>
      </c>
      <c r="CE190" s="165">
        <v>72.708217142857137</v>
      </c>
      <c r="CF190" s="165">
        <v>82.001618571428565</v>
      </c>
      <c r="CG190" s="200"/>
      <c r="CH190" s="295"/>
      <c r="CI190" s="295"/>
      <c r="CJ190" s="295"/>
      <c r="CK190" s="295"/>
      <c r="CL190" s="295"/>
      <c r="CM190" s="295"/>
      <c r="CN190" s="177"/>
      <c r="CO190" s="171">
        <f t="shared" si="196"/>
        <v>2034</v>
      </c>
      <c r="CP190" s="173">
        <f t="shared" si="195"/>
        <v>48976</v>
      </c>
      <c r="CQ190" s="272">
        <f t="shared" si="179"/>
        <v>7.0354971434479818</v>
      </c>
      <c r="CR190" s="272">
        <f t="shared" si="180"/>
        <v>6.5446548581855328</v>
      </c>
      <c r="CS190" s="272">
        <f t="shared" si="199"/>
        <v>7.0008402403413506</v>
      </c>
      <c r="CT190" s="272">
        <f t="shared" si="199"/>
        <v>6.9173316158919915</v>
      </c>
      <c r="CU190" s="272">
        <f t="shared" si="199"/>
        <v>7.0008402403413506</v>
      </c>
      <c r="CV190" s="272">
        <f t="shared" si="181"/>
        <v>6.6757784646932707</v>
      </c>
      <c r="CW190" s="272">
        <f t="shared" si="182"/>
        <v>6.9599966513680096</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200"/>
        <v>49004</v>
      </c>
      <c r="C191" s="193">
        <f t="shared" si="197"/>
        <v>49034</v>
      </c>
      <c r="D191" s="191">
        <f t="shared" si="198"/>
        <v>49004</v>
      </c>
      <c r="E191" s="325">
        <v>74.822370000000006</v>
      </c>
      <c r="F191" s="329">
        <v>69.430030000000002</v>
      </c>
      <c r="G191" s="327">
        <v>59.01202</v>
      </c>
      <c r="H191" s="328">
        <v>76.05368</v>
      </c>
      <c r="I191" s="325">
        <v>59.699159999999999</v>
      </c>
      <c r="J191" s="329">
        <v>53.039079999999998</v>
      </c>
      <c r="K191" s="327">
        <v>74.335250000000002</v>
      </c>
      <c r="L191" s="328">
        <v>76.297560000000004</v>
      </c>
      <c r="M191" s="325">
        <v>59.83717</v>
      </c>
      <c r="N191" s="329">
        <v>73.99203</v>
      </c>
      <c r="O191" s="337">
        <f>G191+Sheet1!D185</f>
        <v>57.51202</v>
      </c>
      <c r="P191" s="338">
        <f>H191+Sheet1!E185</f>
        <v>74.55368</v>
      </c>
      <c r="Q191" s="325">
        <v>41.910899999999998</v>
      </c>
      <c r="R191" s="329">
        <v>60.470649999999999</v>
      </c>
      <c r="S191" s="4">
        <v>33.524039999999999</v>
      </c>
      <c r="T191" s="5">
        <v>41.153930000000003</v>
      </c>
      <c r="U191" s="2">
        <v>34.774039999999999</v>
      </c>
      <c r="V191" s="3">
        <v>43.653930000000003</v>
      </c>
      <c r="W191" s="4">
        <v>30.47561</v>
      </c>
      <c r="X191" s="5">
        <v>30.30414</v>
      </c>
      <c r="Y191" s="2">
        <v>35.024039999999999</v>
      </c>
      <c r="Z191" s="3">
        <v>45.903930000000003</v>
      </c>
      <c r="AA191" s="327">
        <v>47.713920000000002</v>
      </c>
      <c r="AB191" s="328">
        <v>67.059809999999999</v>
      </c>
      <c r="AC191" s="2">
        <v>35.274039999999999</v>
      </c>
      <c r="AD191" s="73">
        <v>43.153930000000003</v>
      </c>
      <c r="AE191" s="337">
        <f>I191+Sheet1!B185</f>
        <v>63.823509999999999</v>
      </c>
      <c r="AF191" s="339">
        <f>J191+Sheet1!C185</f>
        <v>59.538229999999999</v>
      </c>
      <c r="AG191" s="330">
        <v>6.7096409350023825</v>
      </c>
      <c r="AH191" s="331">
        <v>6.7562356637176757</v>
      </c>
      <c r="AI191" s="330">
        <v>6.3834778339953218</v>
      </c>
      <c r="AJ191" s="331">
        <v>6.4456041389490482</v>
      </c>
      <c r="AK191" s="340">
        <v>6.4249230561502815</v>
      </c>
      <c r="AL191" s="341">
        <v>6.6000228905131753</v>
      </c>
      <c r="AM191" s="340">
        <v>6.114982561939426</v>
      </c>
      <c r="AN191" s="331">
        <v>6.2902883765647326</v>
      </c>
      <c r="AO191" s="332">
        <v>6.1660357666572816</v>
      </c>
      <c r="AP191" s="333">
        <v>6.3679462577568895</v>
      </c>
      <c r="AQ191" s="332">
        <v>5.2030780398745327</v>
      </c>
      <c r="AR191" s="341">
        <v>6.7967689248721124</v>
      </c>
      <c r="AS191" s="340">
        <v>6.5422537325619521</v>
      </c>
      <c r="AT191" s="341">
        <v>6.8657058675346692</v>
      </c>
      <c r="AU191" s="340">
        <v>6.5683118968883987</v>
      </c>
      <c r="AV191" s="341">
        <v>6.5447354624978047</v>
      </c>
      <c r="AW191" s="340">
        <v>6.6351807312710793</v>
      </c>
      <c r="AX191" s="341">
        <v>6.5419779847913029</v>
      </c>
      <c r="AY191" s="340">
        <v>6.4593915274815599</v>
      </c>
      <c r="AZ191" s="341">
        <v>6.0807898383787986</v>
      </c>
      <c r="BA191" s="332">
        <v>5.7777463606964954</v>
      </c>
      <c r="BB191" s="333">
        <v>7.5328144756392472</v>
      </c>
      <c r="BC191" s="15"/>
      <c r="BD191" s="151"/>
      <c r="BE191" s="151"/>
      <c r="BF191" s="151"/>
      <c r="BG191" s="151"/>
      <c r="BH191" s="151"/>
      <c r="BI191" s="151"/>
      <c r="BJ191" s="266">
        <f t="shared" si="183"/>
        <v>6.2765533943056013</v>
      </c>
      <c r="BK191" s="266">
        <f t="shared" si="184"/>
        <v>6.4817678379478494</v>
      </c>
      <c r="BL191" s="266">
        <f t="shared" si="185"/>
        <v>6.5144396544372407</v>
      </c>
      <c r="BM191" s="266">
        <f t="shared" si="186"/>
        <v>6.7274316901966458</v>
      </c>
      <c r="BN191" s="266">
        <f t="shared" si="187"/>
        <v>6.5000481442218341</v>
      </c>
      <c r="BO191" s="266"/>
      <c r="BP191" s="266">
        <f t="shared" si="188"/>
        <v>6.5391054952337511</v>
      </c>
      <c r="BQ191" s="292">
        <f t="shared" si="189"/>
        <v>6.2765533943056013</v>
      </c>
      <c r="BR191" s="292">
        <f t="shared" si="190"/>
        <v>6.4919111603359525</v>
      </c>
      <c r="BS191" s="292">
        <f t="shared" si="191"/>
        <v>6.518137146051183</v>
      </c>
      <c r="BT191" s="292">
        <f t="shared" si="192"/>
        <v>6.1620920224223887</v>
      </c>
      <c r="BU191" s="292">
        <f t="shared" si="193"/>
        <v>6.4402744398334342</v>
      </c>
      <c r="BV191" s="292">
        <f t="shared" si="194"/>
        <v>6.4909041389490483</v>
      </c>
      <c r="BW191" s="169"/>
      <c r="BX191" s="148">
        <v>72.565280174966361</v>
      </c>
      <c r="BY191" s="165">
        <v>66.145204737550472</v>
      </c>
      <c r="BZ191" s="165">
        <v>56.91142799461641</v>
      </c>
      <c r="CA191" s="165">
        <v>65.762017187079408</v>
      </c>
      <c r="CB191" s="165">
        <v>49.679516756392999</v>
      </c>
      <c r="CC191" s="165">
        <v>75.156620672947511</v>
      </c>
      <c r="CD191" s="165">
        <v>62.029805989232834</v>
      </c>
      <c r="CE191" s="165">
        <v>55.811594010767159</v>
      </c>
      <c r="CF191" s="165">
        <v>64.645204737550472</v>
      </c>
      <c r="CG191" s="200"/>
      <c r="CH191" s="295"/>
      <c r="CI191" s="295"/>
      <c r="CJ191" s="295"/>
      <c r="CK191" s="295"/>
      <c r="CL191" s="295"/>
      <c r="CM191" s="295"/>
      <c r="CN191" s="177"/>
      <c r="CO191" s="171">
        <f t="shared" si="196"/>
        <v>2034</v>
      </c>
      <c r="CP191" s="173">
        <f t="shared" si="195"/>
        <v>49004</v>
      </c>
      <c r="CQ191" s="272">
        <f t="shared" si="179"/>
        <v>6.5582388343698881</v>
      </c>
      <c r="CR191" s="272">
        <f t="shared" si="180"/>
        <v>6.1620920224223887</v>
      </c>
      <c r="CS191" s="272">
        <f t="shared" si="199"/>
        <v>6.5282760490218816</v>
      </c>
      <c r="CT191" s="272">
        <f t="shared" si="199"/>
        <v>6.4502947535143438</v>
      </c>
      <c r="CU191" s="272">
        <f t="shared" si="199"/>
        <v>6.5282760490218816</v>
      </c>
      <c r="CV191" s="272">
        <f t="shared" si="181"/>
        <v>6.2862802701310354</v>
      </c>
      <c r="CW191" s="272">
        <f t="shared" si="182"/>
        <v>6.4919901355454481</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200"/>
        <v>49035</v>
      </c>
      <c r="C192" s="193">
        <f t="shared" si="197"/>
        <v>49064</v>
      </c>
      <c r="D192" s="191">
        <f t="shared" si="198"/>
        <v>49035</v>
      </c>
      <c r="E192" s="325">
        <v>38.731610000000003</v>
      </c>
      <c r="F192" s="329">
        <v>42.971449999999997</v>
      </c>
      <c r="G192" s="327">
        <v>38.001489999999997</v>
      </c>
      <c r="H192" s="328">
        <v>53.357779999999998</v>
      </c>
      <c r="I192" s="325">
        <v>29.369409999999998</v>
      </c>
      <c r="J192" s="329">
        <v>28.96809</v>
      </c>
      <c r="K192" s="327">
        <v>30.644179999999999</v>
      </c>
      <c r="L192" s="328">
        <v>43.590130000000002</v>
      </c>
      <c r="M192" s="325">
        <v>31.550550000000001</v>
      </c>
      <c r="N192" s="329">
        <v>45.408439999999999</v>
      </c>
      <c r="O192" s="337">
        <f>G192+Sheet1!D186</f>
        <v>36.001489999999997</v>
      </c>
      <c r="P192" s="338">
        <f>H192+Sheet1!E186</f>
        <v>52.357779999999998</v>
      </c>
      <c r="Q192" s="325">
        <v>31.404430000000001</v>
      </c>
      <c r="R192" s="329">
        <v>50.751649999999998</v>
      </c>
      <c r="S192" s="4">
        <v>21.44013</v>
      </c>
      <c r="T192" s="5">
        <v>32.520240000000001</v>
      </c>
      <c r="U192" s="2">
        <v>23.19013</v>
      </c>
      <c r="V192" s="3">
        <v>34.270240000000001</v>
      </c>
      <c r="W192" s="4">
        <v>14.10051</v>
      </c>
      <c r="X192" s="5">
        <v>15.22462</v>
      </c>
      <c r="Y192" s="2">
        <v>24.44013</v>
      </c>
      <c r="Z192" s="3">
        <v>34.520240000000001</v>
      </c>
      <c r="AA192" s="327">
        <v>34.367249999999999</v>
      </c>
      <c r="AB192" s="328">
        <v>56.515250000000002</v>
      </c>
      <c r="AC192" s="2">
        <v>23.94013</v>
      </c>
      <c r="AD192" s="73">
        <v>35.020240000000001</v>
      </c>
      <c r="AE192" s="337">
        <f>I192+Sheet1!B186</f>
        <v>30.606010000000001</v>
      </c>
      <c r="AF192" s="339">
        <f>J192+Sheet1!C186</f>
        <v>32.678089999999997</v>
      </c>
      <c r="AG192" s="330">
        <v>6.181567342895713</v>
      </c>
      <c r="AH192" s="331">
        <v>6.1194410379419866</v>
      </c>
      <c r="AI192" s="330">
        <v>5.7777463606964954</v>
      </c>
      <c r="AJ192" s="331">
        <v>5.8398726656502209</v>
      </c>
      <c r="AK192" s="340">
        <v>5.8190610693505951</v>
      </c>
      <c r="AL192" s="341">
        <v>5.9849988638462746</v>
      </c>
      <c r="AM192" s="340">
        <v>5.7588461840570115</v>
      </c>
      <c r="AN192" s="331">
        <v>5.8554042418886523</v>
      </c>
      <c r="AO192" s="332">
        <v>5.5758358695968866</v>
      </c>
      <c r="AP192" s="333">
        <v>5.5447727171200238</v>
      </c>
      <c r="AQ192" s="332">
        <v>5.0322307012517866</v>
      </c>
      <c r="AR192" s="341">
        <v>6.171470766690919</v>
      </c>
      <c r="AS192" s="340">
        <v>5.9275588580593102</v>
      </c>
      <c r="AT192" s="341">
        <v>6.2408427543563363</v>
      </c>
      <c r="AU192" s="340">
        <v>5.9482317103836033</v>
      </c>
      <c r="AV192" s="341">
        <v>5.9329698730972122</v>
      </c>
      <c r="AW192" s="340">
        <v>5.6683851121413067</v>
      </c>
      <c r="AX192" s="341">
        <v>5.9274201140839775</v>
      </c>
      <c r="AY192" s="340">
        <v>5.8537470631833051</v>
      </c>
      <c r="AZ192" s="341">
        <v>5.5159054832527179</v>
      </c>
      <c r="BA192" s="332">
        <v>5.2652043448282582</v>
      </c>
      <c r="BB192" s="333">
        <v>7.1134619172015991</v>
      </c>
      <c r="BC192" s="15"/>
      <c r="BD192" s="151"/>
      <c r="BE192" s="151"/>
      <c r="BF192" s="151"/>
      <c r="BG192" s="151"/>
      <c r="BH192" s="151"/>
      <c r="BI192" s="151"/>
      <c r="BJ192" s="266">
        <f t="shared" si="183"/>
        <v>5.6766957898128734</v>
      </c>
      <c r="BK192" s="266">
        <f t="shared" si="184"/>
        <v>5.6451243369448356</v>
      </c>
      <c r="BL192" s="266">
        <f t="shared" si="185"/>
        <v>5.8918475499097465</v>
      </c>
      <c r="BM192" s="266">
        <f t="shared" si="186"/>
        <v>5.8590795444082993</v>
      </c>
      <c r="BN192" s="266">
        <f t="shared" si="187"/>
        <v>5.7681868052689387</v>
      </c>
      <c r="BO192" s="266"/>
      <c r="BP192" s="266">
        <f t="shared" si="188"/>
        <v>5.9249602318262404</v>
      </c>
      <c r="BQ192" s="292">
        <f t="shared" si="189"/>
        <v>5.6766957898128734</v>
      </c>
      <c r="BR192" s="292">
        <f t="shared" si="190"/>
        <v>6.0438550358682814</v>
      </c>
      <c r="BS192" s="292">
        <f t="shared" si="191"/>
        <v>5.9038595562715148</v>
      </c>
      <c r="BT192" s="292">
        <f t="shared" si="192"/>
        <v>5.8046330463284264</v>
      </c>
      <c r="BU192" s="292">
        <f t="shared" si="193"/>
        <v>5.8331817243262361</v>
      </c>
      <c r="BV192" s="292">
        <f t="shared" si="194"/>
        <v>5.885172665650221</v>
      </c>
      <c r="BW192" s="169"/>
      <c r="BX192" s="148">
        <v>40.615983333333332</v>
      </c>
      <c r="BY192" s="165">
        <v>44.826507777777771</v>
      </c>
      <c r="BZ192" s="165">
        <v>29.191045555555551</v>
      </c>
      <c r="CA192" s="165">
        <v>37.709612222222226</v>
      </c>
      <c r="CB192" s="165">
        <v>40.003194444444446</v>
      </c>
      <c r="CC192" s="165">
        <v>36.397935555555556</v>
      </c>
      <c r="CD192" s="165">
        <v>31.526934444444443</v>
      </c>
      <c r="CE192" s="165">
        <v>44.210805555555559</v>
      </c>
      <c r="CF192" s="165">
        <v>43.27095222222222</v>
      </c>
      <c r="CG192" s="200"/>
      <c r="CH192" s="295"/>
      <c r="CI192" s="295"/>
      <c r="CJ192" s="295"/>
      <c r="CK192" s="295"/>
      <c r="CL192" s="295"/>
      <c r="CM192" s="295"/>
      <c r="CN192" s="177"/>
      <c r="CO192" s="171">
        <f t="shared" si="196"/>
        <v>2034</v>
      </c>
      <c r="CP192" s="173">
        <f t="shared" si="195"/>
        <v>49035</v>
      </c>
      <c r="CQ192" s="272">
        <f t="shared" si="179"/>
        <v>5.9378030325683655</v>
      </c>
      <c r="CR192" s="272">
        <f t="shared" si="180"/>
        <v>5.8046330463284264</v>
      </c>
      <c r="CS192" s="272">
        <f t="shared" si="199"/>
        <v>5.9139984592422135</v>
      </c>
      <c r="CT192" s="272">
        <f t="shared" si="199"/>
        <v>5.8432020380071457</v>
      </c>
      <c r="CU192" s="272">
        <f t="shared" si="199"/>
        <v>5.9139984592422135</v>
      </c>
      <c r="CV192" s="272">
        <f t="shared" si="181"/>
        <v>5.9223410350484507</v>
      </c>
      <c r="CW192" s="272">
        <f t="shared" si="182"/>
        <v>5.8835816649761155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200"/>
        <v>49065</v>
      </c>
      <c r="C193" s="193">
        <f t="shared" si="197"/>
        <v>49095</v>
      </c>
      <c r="D193" s="191">
        <f t="shared" si="198"/>
        <v>49065</v>
      </c>
      <c r="E193" s="325">
        <v>32.389919999999996</v>
      </c>
      <c r="F193" s="329">
        <v>33.943559999999998</v>
      </c>
      <c r="G193" s="327">
        <v>37.657249999999998</v>
      </c>
      <c r="H193" s="328">
        <v>53.74783</v>
      </c>
      <c r="I193" s="325">
        <v>20.94754</v>
      </c>
      <c r="J193" s="329">
        <v>19.116340000000001</v>
      </c>
      <c r="K193" s="327">
        <v>28.706219999999998</v>
      </c>
      <c r="L193" s="328">
        <v>43.637709999999998</v>
      </c>
      <c r="M193" s="325">
        <v>29.809090000000001</v>
      </c>
      <c r="N193" s="329">
        <v>45.79081</v>
      </c>
      <c r="O193" s="337">
        <f>G193+Sheet1!D187</f>
        <v>35.657249999999998</v>
      </c>
      <c r="P193" s="338">
        <f>H193+Sheet1!E187</f>
        <v>52.24783</v>
      </c>
      <c r="Q193" s="325">
        <v>44.012970000000003</v>
      </c>
      <c r="R193" s="329">
        <v>58.157699999999998</v>
      </c>
      <c r="S193" s="4">
        <v>21.22148</v>
      </c>
      <c r="T193" s="5">
        <v>33.548389999999998</v>
      </c>
      <c r="U193" s="2">
        <v>21.97148</v>
      </c>
      <c r="V193" s="3">
        <v>36.548389999999998</v>
      </c>
      <c r="W193" s="4">
        <v>10.15706</v>
      </c>
      <c r="X193" s="5">
        <v>10.23396</v>
      </c>
      <c r="Y193" s="2">
        <v>22.72148</v>
      </c>
      <c r="Z193" s="3">
        <v>37.798389999999998</v>
      </c>
      <c r="AA193" s="327">
        <v>44.435180000000003</v>
      </c>
      <c r="AB193" s="328">
        <v>58.874960000000002</v>
      </c>
      <c r="AC193" s="2">
        <v>22.72148</v>
      </c>
      <c r="AD193" s="73">
        <v>36.548389999999998</v>
      </c>
      <c r="AE193" s="337">
        <f>I193+Sheet1!B187</f>
        <v>25.144390000000001</v>
      </c>
      <c r="AF193" s="339">
        <f>J193+Sheet1!C187</f>
        <v>25.696439999999999</v>
      </c>
      <c r="AG193" s="330">
        <v>6.2436936478494376</v>
      </c>
      <c r="AH193" s="331">
        <v>6.1194410379419866</v>
      </c>
      <c r="AI193" s="330">
        <v>5.7777463606964954</v>
      </c>
      <c r="AJ193" s="331">
        <v>5.8398726656502209</v>
      </c>
      <c r="AK193" s="340">
        <v>5.8189836493190521</v>
      </c>
      <c r="AL193" s="341">
        <v>5.9849816990974007</v>
      </c>
      <c r="AM193" s="340">
        <v>5.5787599615106194</v>
      </c>
      <c r="AN193" s="331">
        <v>5.9019989706039464</v>
      </c>
      <c r="AO193" s="332">
        <v>5.5758358695968866</v>
      </c>
      <c r="AP193" s="333">
        <v>5.4205201072125728</v>
      </c>
      <c r="AQ193" s="332">
        <v>5.1254201586823749</v>
      </c>
      <c r="AR193" s="341">
        <v>6.1714509848802956</v>
      </c>
      <c r="AS193" s="340">
        <v>5.9274672741322529</v>
      </c>
      <c r="AT193" s="341">
        <v>6.241081039317522</v>
      </c>
      <c r="AU193" s="340">
        <v>5.9486348106811695</v>
      </c>
      <c r="AV193" s="341">
        <v>5.9328984183783557</v>
      </c>
      <c r="AW193" s="340">
        <v>5.4677696547376797</v>
      </c>
      <c r="AX193" s="341">
        <v>5.9271887539145025</v>
      </c>
      <c r="AY193" s="340">
        <v>5.8537986765376653</v>
      </c>
      <c r="AZ193" s="341">
        <v>5.4931149945528306</v>
      </c>
      <c r="BA193" s="332">
        <v>5.2652043448282582</v>
      </c>
      <c r="BB193" s="333">
        <v>7.1600566459168942</v>
      </c>
      <c r="BC193" s="15"/>
      <c r="BD193" s="151"/>
      <c r="BE193" s="151"/>
      <c r="BF193" s="151"/>
      <c r="BG193" s="151"/>
      <c r="BH193" s="151"/>
      <c r="BI193" s="151"/>
      <c r="BJ193" s="266">
        <f t="shared" si="183"/>
        <v>5.6766957898128734</v>
      </c>
      <c r="BK193" s="266">
        <f t="shared" si="184"/>
        <v>5.5188385254726828</v>
      </c>
      <c r="BL193" s="266">
        <f t="shared" si="185"/>
        <v>5.8918475499097465</v>
      </c>
      <c r="BM193" s="266">
        <f t="shared" si="186"/>
        <v>5.7280075224025113</v>
      </c>
      <c r="BN193" s="266">
        <f t="shared" si="187"/>
        <v>5.7038473468994537</v>
      </c>
      <c r="BO193" s="266"/>
      <c r="BP193" s="266">
        <f t="shared" si="188"/>
        <v>5.9249602318262404</v>
      </c>
      <c r="BQ193" s="292">
        <f t="shared" si="189"/>
        <v>5.6766957898128734</v>
      </c>
      <c r="BR193" s="292">
        <f t="shared" si="190"/>
        <v>6.0918610492041037</v>
      </c>
      <c r="BS193" s="292">
        <f t="shared" si="191"/>
        <v>5.9037810608527348</v>
      </c>
      <c r="BT193" s="292">
        <f t="shared" si="192"/>
        <v>5.6238780302224418</v>
      </c>
      <c r="BU193" s="292">
        <f t="shared" si="193"/>
        <v>5.8331041470261109</v>
      </c>
      <c r="BV193" s="292">
        <f t="shared" si="194"/>
        <v>5.885172665650221</v>
      </c>
      <c r="BW193" s="169"/>
      <c r="BX193" s="148">
        <v>33.074858064516128</v>
      </c>
      <c r="BY193" s="165">
        <v>44.750946559139784</v>
      </c>
      <c r="BZ193" s="165">
        <v>20.140236774193546</v>
      </c>
      <c r="CA193" s="165">
        <v>36.854794516129033</v>
      </c>
      <c r="CB193" s="165">
        <v>50.248818709677423</v>
      </c>
      <c r="CC193" s="165">
        <v>35.288919892473118</v>
      </c>
      <c r="CD193" s="165">
        <v>25.387766881720431</v>
      </c>
      <c r="CE193" s="165">
        <v>50.80110451612903</v>
      </c>
      <c r="CF193" s="165">
        <v>42.971376666666664</v>
      </c>
      <c r="CG193" s="200"/>
      <c r="CH193" s="295"/>
      <c r="CI193" s="295"/>
      <c r="CJ193" s="295"/>
      <c r="CK193" s="295"/>
      <c r="CL193" s="295"/>
      <c r="CM193" s="295"/>
      <c r="CN193" s="177"/>
      <c r="CO193" s="171">
        <f t="shared" si="196"/>
        <v>2034</v>
      </c>
      <c r="CP193" s="173">
        <f t="shared" si="195"/>
        <v>49065</v>
      </c>
      <c r="CQ193" s="272">
        <f t="shared" si="179"/>
        <v>5.9378030325683655</v>
      </c>
      <c r="CR193" s="272">
        <f t="shared" si="180"/>
        <v>5.6238780302224418</v>
      </c>
      <c r="CS193" s="272">
        <f t="shared" si="199"/>
        <v>5.9139199638234334</v>
      </c>
      <c r="CT193" s="272">
        <f t="shared" si="199"/>
        <v>5.8431244607070205</v>
      </c>
      <c r="CU193" s="272">
        <f t="shared" si="199"/>
        <v>5.9139199638234334</v>
      </c>
      <c r="CV193" s="272">
        <f t="shared" si="181"/>
        <v>5.7383091693004209</v>
      </c>
      <c r="CW193" s="272">
        <f t="shared" si="182"/>
        <v>5.8835816649761155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200"/>
        <v>49096</v>
      </c>
      <c r="C194" s="193">
        <f t="shared" si="197"/>
        <v>49125</v>
      </c>
      <c r="D194" s="191">
        <f t="shared" si="198"/>
        <v>49096</v>
      </c>
      <c r="E194" s="325">
        <v>60.634140000000002</v>
      </c>
      <c r="F194" s="329">
        <v>50.466459999999998</v>
      </c>
      <c r="G194" s="327">
        <v>66.476280000000003</v>
      </c>
      <c r="H194" s="328">
        <v>72.715450000000004</v>
      </c>
      <c r="I194" s="325">
        <v>47.912309999999998</v>
      </c>
      <c r="J194" s="329">
        <v>34.926270000000002</v>
      </c>
      <c r="K194" s="327">
        <v>56.571739999999998</v>
      </c>
      <c r="L194" s="328">
        <v>62.747340000000001</v>
      </c>
      <c r="M194" s="325">
        <v>58.467030000000001</v>
      </c>
      <c r="N194" s="329">
        <v>64.691999999999993</v>
      </c>
      <c r="O194" s="337">
        <f>G194+Sheet1!D188</f>
        <v>65.476280000000003</v>
      </c>
      <c r="P194" s="338">
        <f>H194+Sheet1!E188</f>
        <v>70.215450000000004</v>
      </c>
      <c r="Q194" s="325">
        <v>80.540310000000005</v>
      </c>
      <c r="R194" s="329">
        <v>73.736580000000004</v>
      </c>
      <c r="S194" s="4">
        <v>39.09357</v>
      </c>
      <c r="T194" s="5">
        <v>50.83334</v>
      </c>
      <c r="U194" s="2">
        <v>40.09357</v>
      </c>
      <c r="V194" s="3">
        <v>47.83334</v>
      </c>
      <c r="W194" s="4">
        <v>23.701840000000001</v>
      </c>
      <c r="X194" s="5">
        <v>17.030709999999999</v>
      </c>
      <c r="Y194" s="2">
        <v>42.09357</v>
      </c>
      <c r="Z194" s="3">
        <v>49.83334</v>
      </c>
      <c r="AA194" s="327">
        <v>79.86224</v>
      </c>
      <c r="AB194" s="328">
        <v>75.299959999999999</v>
      </c>
      <c r="AC194" s="2">
        <v>38.59357</v>
      </c>
      <c r="AD194" s="73">
        <v>47.33334</v>
      </c>
      <c r="AE194" s="337">
        <f>I194+Sheet1!B188</f>
        <v>53.051009999999998</v>
      </c>
      <c r="AF194" s="339">
        <f>J194+Sheet1!C188</f>
        <v>42.59442</v>
      </c>
      <c r="AG194" s="330">
        <v>6.2902883765647326</v>
      </c>
      <c r="AH194" s="331">
        <v>6.1970989191341443</v>
      </c>
      <c r="AI194" s="330">
        <v>5.8398726656502209</v>
      </c>
      <c r="AJ194" s="331">
        <v>5.9019989706039464</v>
      </c>
      <c r="AK194" s="340">
        <v>5.8811197496990015</v>
      </c>
      <c r="AL194" s="341">
        <v>6.047875127326499</v>
      </c>
      <c r="AM194" s="340">
        <v>5.7314853332135591</v>
      </c>
      <c r="AN194" s="331">
        <v>5.7466832082196326</v>
      </c>
      <c r="AO194" s="332">
        <v>5.5603042933584552</v>
      </c>
      <c r="AP194" s="333">
        <v>5.467114835927867</v>
      </c>
      <c r="AQ194" s="332">
        <v>5.172014887397669</v>
      </c>
      <c r="AR194" s="341">
        <v>6.2350921414408429</v>
      </c>
      <c r="AS194" s="340">
        <v>5.9902484776288487</v>
      </c>
      <c r="AT194" s="341">
        <v>6.3046895444573279</v>
      </c>
      <c r="AU194" s="340">
        <v>6.0119628673699923</v>
      </c>
      <c r="AV194" s="341">
        <v>5.9955378802581016</v>
      </c>
      <c r="AW194" s="340">
        <v>5.5123927085176643</v>
      </c>
      <c r="AX194" s="341">
        <v>5.9899700880167828</v>
      </c>
      <c r="AY194" s="340">
        <v>5.9159184512072427</v>
      </c>
      <c r="AZ194" s="341">
        <v>5.4472495392942344</v>
      </c>
      <c r="BA194" s="332">
        <v>5.3117990735435523</v>
      </c>
      <c r="BB194" s="333">
        <v>7.0047408835325786</v>
      </c>
      <c r="BC194" s="15"/>
      <c r="BD194" s="151"/>
      <c r="BE194" s="151"/>
      <c r="BF194" s="151"/>
      <c r="BG194" s="151"/>
      <c r="BH194" s="151"/>
      <c r="BI194" s="151"/>
      <c r="BJ194" s="266">
        <f t="shared" si="183"/>
        <v>5.6609100633788545</v>
      </c>
      <c r="BK194" s="266">
        <f t="shared" si="184"/>
        <v>5.5661957047747403</v>
      </c>
      <c r="BL194" s="266">
        <f t="shared" si="185"/>
        <v>5.8754635471590229</v>
      </c>
      <c r="BM194" s="266">
        <f t="shared" si="186"/>
        <v>5.7771595306546821</v>
      </c>
      <c r="BN194" s="266">
        <f t="shared" si="187"/>
        <v>5.719932211491825</v>
      </c>
      <c r="BO194" s="266"/>
      <c r="BP194" s="266">
        <f t="shared" si="188"/>
        <v>5.9879494896116263</v>
      </c>
      <c r="BQ194" s="292">
        <f t="shared" si="189"/>
        <v>5.6609100633788545</v>
      </c>
      <c r="BR194" s="292">
        <f t="shared" si="190"/>
        <v>5.9318410047513641</v>
      </c>
      <c r="BS194" s="292">
        <f t="shared" si="191"/>
        <v>5.9667802501257245</v>
      </c>
      <c r="BT194" s="292">
        <f t="shared" si="192"/>
        <v>5.7771705843757495</v>
      </c>
      <c r="BU194" s="292">
        <f t="shared" si="193"/>
        <v>5.8953664686976692</v>
      </c>
      <c r="BV194" s="292">
        <f t="shared" si="194"/>
        <v>5.9472989706039465</v>
      </c>
      <c r="BW194" s="169"/>
      <c r="BX194" s="148">
        <v>56.341119555555558</v>
      </c>
      <c r="BY194" s="165">
        <v>69.110596222222227</v>
      </c>
      <c r="BZ194" s="165">
        <v>42.429315333333335</v>
      </c>
      <c r="CA194" s="165">
        <v>61.095350666666668</v>
      </c>
      <c r="CB194" s="165">
        <v>77.667624000000018</v>
      </c>
      <c r="CC194" s="165">
        <v>59.179215555555558</v>
      </c>
      <c r="CD194" s="165">
        <v>48.63600533333333</v>
      </c>
      <c r="CE194" s="165">
        <v>77.935943999999992</v>
      </c>
      <c r="CF194" s="165">
        <v>67.477262888888887</v>
      </c>
      <c r="CG194" s="200"/>
      <c r="CH194" s="295"/>
      <c r="CI194" s="295"/>
      <c r="CJ194" s="295"/>
      <c r="CK194" s="295"/>
      <c r="CL194" s="295"/>
      <c r="CM194" s="295"/>
      <c r="CN194" s="177"/>
      <c r="CO194" s="171">
        <f t="shared" si="196"/>
        <v>2034</v>
      </c>
      <c r="CP194" s="173">
        <f t="shared" si="195"/>
        <v>49096</v>
      </c>
      <c r="CQ194" s="272">
        <f t="shared" si="179"/>
        <v>6.0014374737787781</v>
      </c>
      <c r="CR194" s="272">
        <f t="shared" si="180"/>
        <v>5.7771705843757495</v>
      </c>
      <c r="CS194" s="272">
        <f t="shared" si="199"/>
        <v>5.9769191530964223</v>
      </c>
      <c r="CT194" s="272">
        <f t="shared" si="199"/>
        <v>5.9053867823785788</v>
      </c>
      <c r="CU194" s="272">
        <f t="shared" si="199"/>
        <v>5.9769191530964223</v>
      </c>
      <c r="CV194" s="272">
        <f t="shared" si="181"/>
        <v>5.8943807149419145</v>
      </c>
      <c r="CW194" s="272">
        <f t="shared" si="182"/>
        <v>5.9459825337524572</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200"/>
        <v>49126</v>
      </c>
      <c r="C195" s="193">
        <f t="shared" si="197"/>
        <v>49156</v>
      </c>
      <c r="D195" s="191">
        <f t="shared" si="198"/>
        <v>49126</v>
      </c>
      <c r="E195" s="325">
        <v>154.9237</v>
      </c>
      <c r="F195" s="329">
        <v>63.386310000000002</v>
      </c>
      <c r="G195" s="327">
        <v>172.43790000000001</v>
      </c>
      <c r="H195" s="328">
        <v>82.113200000000006</v>
      </c>
      <c r="I195" s="325">
        <v>140.1284</v>
      </c>
      <c r="J195" s="329">
        <v>47.577199999999998</v>
      </c>
      <c r="K195" s="327">
        <v>149.5719</v>
      </c>
      <c r="L195" s="328">
        <v>71.713390000000004</v>
      </c>
      <c r="M195" s="325">
        <v>164.15010000000001</v>
      </c>
      <c r="N195" s="329">
        <v>74.014349999999993</v>
      </c>
      <c r="O195" s="337">
        <f>G195+Sheet1!D189</f>
        <v>176.93790000000001</v>
      </c>
      <c r="P195" s="338">
        <f>H195+Sheet1!E189</f>
        <v>83.113200000000006</v>
      </c>
      <c r="Q195" s="325">
        <v>187.37139999999999</v>
      </c>
      <c r="R195" s="329">
        <v>85.482320000000001</v>
      </c>
      <c r="S195" s="4">
        <v>159.0735</v>
      </c>
      <c r="T195" s="5">
        <v>63.721969999999999</v>
      </c>
      <c r="U195" s="2">
        <v>161.5735</v>
      </c>
      <c r="V195" s="3">
        <v>63.721969999999999</v>
      </c>
      <c r="W195" s="4">
        <v>101.77500000000001</v>
      </c>
      <c r="X195" s="5">
        <v>30.678260000000002</v>
      </c>
      <c r="Y195" s="2">
        <v>160.0735</v>
      </c>
      <c r="Z195" s="3">
        <v>63.721969999999999</v>
      </c>
      <c r="AA195" s="327">
        <v>186.36840000000001</v>
      </c>
      <c r="AB195" s="328">
        <v>85.912859999999995</v>
      </c>
      <c r="AC195" s="2">
        <v>158.0735</v>
      </c>
      <c r="AD195" s="73">
        <v>62.221969999999999</v>
      </c>
      <c r="AE195" s="337">
        <f>I195+Sheet1!B189</f>
        <v>144.1473</v>
      </c>
      <c r="AF195" s="339">
        <f>J195+Sheet1!C189</f>
        <v>55.07705</v>
      </c>
      <c r="AG195" s="330">
        <v>6.5543251726180669</v>
      </c>
      <c r="AH195" s="331">
        <v>6.5077304439027737</v>
      </c>
      <c r="AI195" s="330">
        <v>6.1194410379419866</v>
      </c>
      <c r="AJ195" s="331">
        <v>6.1660357666572816</v>
      </c>
      <c r="AK195" s="340">
        <v>6.145213943942319</v>
      </c>
      <c r="AL195" s="341">
        <v>6.316230514507871</v>
      </c>
      <c r="AM195" s="340">
        <v>5.8849411600053001</v>
      </c>
      <c r="AN195" s="331">
        <v>5.9330621230808092</v>
      </c>
      <c r="AO195" s="332">
        <v>5.7000884795043385</v>
      </c>
      <c r="AP195" s="333">
        <v>5.5292411408815925</v>
      </c>
      <c r="AQ195" s="332">
        <v>5.2341411923513954</v>
      </c>
      <c r="AR195" s="341">
        <v>6.5082077199398167</v>
      </c>
      <c r="AS195" s="340">
        <v>6.2583458473602773</v>
      </c>
      <c r="AT195" s="341">
        <v>6.5776137956563545</v>
      </c>
      <c r="AU195" s="340">
        <v>6.2823603495582008</v>
      </c>
      <c r="AV195" s="341">
        <v>6.2623713997518369</v>
      </c>
      <c r="AW195" s="340">
        <v>5.522502632613536</v>
      </c>
      <c r="AX195" s="341">
        <v>6.2582070352088452</v>
      </c>
      <c r="AY195" s="340">
        <v>6.1799169818005897</v>
      </c>
      <c r="AZ195" s="341">
        <v>5.5401317758455368</v>
      </c>
      <c r="BA195" s="332">
        <v>5.4515832596894347</v>
      </c>
      <c r="BB195" s="333">
        <v>7.191119798393756</v>
      </c>
      <c r="BC195" s="15"/>
      <c r="BD195" s="151"/>
      <c r="BE195" s="151"/>
      <c r="BF195" s="151"/>
      <c r="BG195" s="151"/>
      <c r="BH195" s="151"/>
      <c r="BI195" s="151"/>
      <c r="BJ195" s="266">
        <f t="shared" si="183"/>
        <v>5.802981601285027</v>
      </c>
      <c r="BK195" s="266">
        <f t="shared" si="184"/>
        <v>5.6293386105108167</v>
      </c>
      <c r="BL195" s="266">
        <f t="shared" si="185"/>
        <v>6.0229195719155344</v>
      </c>
      <c r="BM195" s="266">
        <f t="shared" si="186"/>
        <v>5.8426955416575765</v>
      </c>
      <c r="BN195" s="266">
        <f t="shared" si="187"/>
        <v>5.8244838313422385</v>
      </c>
      <c r="BO195" s="266"/>
      <c r="BP195" s="266">
        <f t="shared" si="188"/>
        <v>6.2556538351995155</v>
      </c>
      <c r="BQ195" s="292">
        <f t="shared" si="189"/>
        <v>5.802981601285027</v>
      </c>
      <c r="BR195" s="292">
        <f t="shared" si="190"/>
        <v>6.1238650580946512</v>
      </c>
      <c r="BS195" s="292">
        <f t="shared" si="191"/>
        <v>6.2345427911815063</v>
      </c>
      <c r="BT195" s="292">
        <f t="shared" si="192"/>
        <v>5.9311963063387534</v>
      </c>
      <c r="BU195" s="292">
        <f t="shared" si="193"/>
        <v>6.1599971354601815</v>
      </c>
      <c r="BV195" s="292">
        <f t="shared" si="194"/>
        <v>6.2113357666572817</v>
      </c>
      <c r="BW195" s="169"/>
      <c r="BX195" s="148">
        <v>112.59996053763442</v>
      </c>
      <c r="BY195" s="165">
        <v>130.67486666666667</v>
      </c>
      <c r="BZ195" s="165">
        <v>97.335909677419352</v>
      </c>
      <c r="CA195" s="165">
        <v>122.47443064516129</v>
      </c>
      <c r="CB195" s="165">
        <v>140.26139526881721</v>
      </c>
      <c r="CC195" s="165">
        <v>113.57280397849462</v>
      </c>
      <c r="CD195" s="165">
        <v>102.96428118279572</v>
      </c>
      <c r="CE195" s="165">
        <v>139.92121483870969</v>
      </c>
      <c r="CF195" s="165">
        <v>133.55658709677419</v>
      </c>
      <c r="CG195" s="200"/>
      <c r="CH195" s="295"/>
      <c r="CI195" s="295"/>
      <c r="CJ195" s="295"/>
      <c r="CK195" s="295"/>
      <c r="CL195" s="295"/>
      <c r="CM195" s="295"/>
      <c r="CN195" s="177"/>
      <c r="CO195" s="171">
        <f t="shared" si="196"/>
        <v>2034</v>
      </c>
      <c r="CP195" s="173">
        <f t="shared" si="195"/>
        <v>49126</v>
      </c>
      <c r="CQ195" s="272">
        <f t="shared" si="179"/>
        <v>6.287792459225634</v>
      </c>
      <c r="CR195" s="272">
        <f t="shared" si="180"/>
        <v>5.9311963063387534</v>
      </c>
      <c r="CS195" s="272">
        <f t="shared" si="199"/>
        <v>6.2446816941522041</v>
      </c>
      <c r="CT195" s="272">
        <f t="shared" si="199"/>
        <v>6.1700174491410902</v>
      </c>
      <c r="CU195" s="272">
        <f t="shared" si="199"/>
        <v>6.2446816941522041</v>
      </c>
      <c r="CV195" s="272">
        <f t="shared" si="181"/>
        <v>6.0511987197568882</v>
      </c>
      <c r="CW195" s="272">
        <f t="shared" si="182"/>
        <v>6.2111862260519102</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200"/>
        <v>49157</v>
      </c>
      <c r="C196" s="193">
        <f t="shared" si="197"/>
        <v>49187</v>
      </c>
      <c r="D196" s="191">
        <f t="shared" si="198"/>
        <v>49157</v>
      </c>
      <c r="E196" s="325">
        <v>179.00210000000001</v>
      </c>
      <c r="F196" s="329">
        <v>78.474850000000004</v>
      </c>
      <c r="G196" s="327">
        <v>182.2901</v>
      </c>
      <c r="H196" s="328">
        <v>92.499960000000002</v>
      </c>
      <c r="I196" s="325">
        <v>164.3888</v>
      </c>
      <c r="J196" s="329">
        <v>62.376179999999998</v>
      </c>
      <c r="K196" s="327">
        <v>169.1283</v>
      </c>
      <c r="L196" s="328">
        <v>80.928700000000006</v>
      </c>
      <c r="M196" s="325">
        <v>176.21639999999999</v>
      </c>
      <c r="N196" s="329">
        <v>84.349180000000004</v>
      </c>
      <c r="O196" s="337">
        <f>G196+Sheet1!D190</f>
        <v>186.2901</v>
      </c>
      <c r="P196" s="338">
        <f>H196+Sheet1!E190</f>
        <v>92.999960000000002</v>
      </c>
      <c r="Q196" s="325">
        <v>185.87389999999999</v>
      </c>
      <c r="R196" s="329">
        <v>93.44699</v>
      </c>
      <c r="S196" s="4">
        <v>159.4297</v>
      </c>
      <c r="T196" s="5">
        <v>74.569659999999999</v>
      </c>
      <c r="U196" s="2">
        <v>161.4297</v>
      </c>
      <c r="V196" s="3">
        <v>75.069659999999999</v>
      </c>
      <c r="W196" s="4">
        <v>122.31740000000001</v>
      </c>
      <c r="X196" s="5">
        <v>41.415619999999997</v>
      </c>
      <c r="Y196" s="2">
        <v>159.4297</v>
      </c>
      <c r="Z196" s="3">
        <v>75.569659999999999</v>
      </c>
      <c r="AA196" s="327">
        <v>184.01400000000001</v>
      </c>
      <c r="AB196" s="328">
        <v>93.494730000000004</v>
      </c>
      <c r="AC196" s="2">
        <v>158.4297</v>
      </c>
      <c r="AD196" s="73">
        <v>74.069659999999999</v>
      </c>
      <c r="AE196" s="337">
        <f>I196+Sheet1!B190</f>
        <v>167.25774999999999</v>
      </c>
      <c r="AF196" s="339">
        <f>J196+Sheet1!C190</f>
        <v>68.999529999999993</v>
      </c>
      <c r="AG196" s="330">
        <v>6.7096409350023825</v>
      </c>
      <c r="AH196" s="331">
        <v>6.771767239956108</v>
      </c>
      <c r="AI196" s="330">
        <v>6.3679462577568895</v>
      </c>
      <c r="AJ196" s="331">
        <v>6.4145409864721845</v>
      </c>
      <c r="AK196" s="340">
        <v>6.3938217386853919</v>
      </c>
      <c r="AL196" s="341">
        <v>6.5642720838114004</v>
      </c>
      <c r="AM196" s="340">
        <v>6.1313779333860285</v>
      </c>
      <c r="AN196" s="331">
        <v>6.1349726141804188</v>
      </c>
      <c r="AO196" s="332">
        <v>5.8864673943655159</v>
      </c>
      <c r="AP196" s="333">
        <v>5.6068990220737494</v>
      </c>
      <c r="AQ196" s="332">
        <v>5.3117990735435523</v>
      </c>
      <c r="AR196" s="341">
        <v>6.7555798050427773</v>
      </c>
      <c r="AS196" s="340">
        <v>6.506672574964119</v>
      </c>
      <c r="AT196" s="341">
        <v>6.8246439643320853</v>
      </c>
      <c r="AU196" s="340">
        <v>6.5307069023967967</v>
      </c>
      <c r="AV196" s="341">
        <v>6.5105401678843196</v>
      </c>
      <c r="AW196" s="340">
        <v>5.5410174997810389</v>
      </c>
      <c r="AX196" s="341">
        <v>6.5065344466455386</v>
      </c>
      <c r="AY196" s="340">
        <v>6.4283538183300459</v>
      </c>
      <c r="AZ196" s="341">
        <v>5.7059427121639015</v>
      </c>
      <c r="BA196" s="332">
        <v>5.6379621745506121</v>
      </c>
      <c r="BB196" s="333">
        <v>7.3930302894933648</v>
      </c>
      <c r="BC196" s="15"/>
      <c r="BD196" s="151"/>
      <c r="BE196" s="151"/>
      <c r="BF196" s="151"/>
      <c r="BG196" s="151"/>
      <c r="BH196" s="151"/>
      <c r="BI196" s="151"/>
      <c r="BJ196" s="266">
        <f t="shared" si="183"/>
        <v>5.9924103184932571</v>
      </c>
      <c r="BK196" s="266">
        <f t="shared" si="184"/>
        <v>5.708267242680912</v>
      </c>
      <c r="BL196" s="266">
        <f t="shared" si="185"/>
        <v>6.2195276049242176</v>
      </c>
      <c r="BM196" s="266">
        <f t="shared" si="186"/>
        <v>5.9246155554111937</v>
      </c>
      <c r="BN196" s="266">
        <f t="shared" si="187"/>
        <v>5.9612051803773953</v>
      </c>
      <c r="BO196" s="266"/>
      <c r="BP196" s="266">
        <f t="shared" si="188"/>
        <v>6.5076108663410572</v>
      </c>
      <c r="BQ196" s="292">
        <f t="shared" si="189"/>
        <v>5.9924103184932571</v>
      </c>
      <c r="BR196" s="292">
        <f t="shared" si="190"/>
        <v>6.3318911158832138</v>
      </c>
      <c r="BS196" s="292">
        <f t="shared" si="191"/>
        <v>6.4866038220474422</v>
      </c>
      <c r="BT196" s="292">
        <f t="shared" si="192"/>
        <v>6.1785482820295377</v>
      </c>
      <c r="BU196" s="292">
        <f t="shared" si="193"/>
        <v>6.4091099441446602</v>
      </c>
      <c r="BV196" s="292">
        <f t="shared" si="194"/>
        <v>6.4598409864721846</v>
      </c>
      <c r="BW196" s="169"/>
      <c r="BX196" s="148">
        <v>136.84551129032258</v>
      </c>
      <c r="BY196" s="165">
        <v>144.63617032258065</v>
      </c>
      <c r="BZ196" s="165">
        <v>121.60931419354839</v>
      </c>
      <c r="CA196" s="165">
        <v>137.69143677419353</v>
      </c>
      <c r="CB196" s="165">
        <v>147.11422806451614</v>
      </c>
      <c r="CC196" s="165">
        <v>132.14137096774192</v>
      </c>
      <c r="CD196" s="165">
        <v>126.05269</v>
      </c>
      <c r="CE196" s="165">
        <v>146.05430612903228</v>
      </c>
      <c r="CF196" s="165">
        <v>147.16842838709678</v>
      </c>
      <c r="CG196" s="200"/>
      <c r="CH196" s="295"/>
      <c r="CI196" s="295"/>
      <c r="CJ196" s="295"/>
      <c r="CK196" s="295"/>
      <c r="CL196" s="295"/>
      <c r="CM196" s="295"/>
      <c r="CN196" s="177"/>
      <c r="CO196" s="171">
        <f t="shared" si="196"/>
        <v>2034</v>
      </c>
      <c r="CP196" s="173">
        <f t="shared" si="195"/>
        <v>49157</v>
      </c>
      <c r="CQ196" s="272">
        <f t="shared" si="179"/>
        <v>6.5423302240672836</v>
      </c>
      <c r="CR196" s="272">
        <f t="shared" si="180"/>
        <v>6.1785482820295377</v>
      </c>
      <c r="CS196" s="272">
        <f t="shared" si="199"/>
        <v>6.4967427250181409</v>
      </c>
      <c r="CT196" s="272">
        <f t="shared" si="199"/>
        <v>6.4191302578255689</v>
      </c>
      <c r="CU196" s="272">
        <f t="shared" si="199"/>
        <v>6.4967427250181409</v>
      </c>
      <c r="CV196" s="272">
        <f t="shared" si="181"/>
        <v>6.3030348599840877</v>
      </c>
      <c r="CW196" s="272">
        <f t="shared" si="182"/>
        <v>6.4607897011572764</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200"/>
        <v>49188</v>
      </c>
      <c r="C197" s="193">
        <f t="shared" si="197"/>
        <v>49217</v>
      </c>
      <c r="D197" s="191">
        <f t="shared" si="198"/>
        <v>49188</v>
      </c>
      <c r="E197" s="325">
        <v>92.718140000000005</v>
      </c>
      <c r="F197" s="329">
        <v>73.049819999999997</v>
      </c>
      <c r="G197" s="327">
        <v>96.412220000000005</v>
      </c>
      <c r="H197" s="328">
        <v>90.503200000000007</v>
      </c>
      <c r="I197" s="325">
        <v>75.159229999999994</v>
      </c>
      <c r="J197" s="329">
        <v>55.561399999999999</v>
      </c>
      <c r="K197" s="327">
        <v>95.709109999999995</v>
      </c>
      <c r="L197" s="328">
        <v>85.542910000000006</v>
      </c>
      <c r="M197" s="325">
        <v>88.794719999999998</v>
      </c>
      <c r="N197" s="329">
        <v>82.697249999999997</v>
      </c>
      <c r="O197" s="337">
        <f>G197+Sheet1!D191</f>
        <v>98.412220000000005</v>
      </c>
      <c r="P197" s="338">
        <f>H197+Sheet1!E191</f>
        <v>88.503200000000007</v>
      </c>
      <c r="Q197" s="325">
        <v>86.863159999999993</v>
      </c>
      <c r="R197" s="329">
        <v>77.361149999999995</v>
      </c>
      <c r="S197" s="4">
        <v>62.599020000000003</v>
      </c>
      <c r="T197" s="5">
        <v>58.073329999999999</v>
      </c>
      <c r="U197" s="2">
        <v>67.599019999999996</v>
      </c>
      <c r="V197" s="3">
        <v>59.073329999999999</v>
      </c>
      <c r="W197" s="4">
        <v>39.563510000000001</v>
      </c>
      <c r="X197" s="5">
        <v>33.26558</v>
      </c>
      <c r="Y197" s="2">
        <v>67.099019999999996</v>
      </c>
      <c r="Z197" s="3">
        <v>61.073329999999999</v>
      </c>
      <c r="AA197" s="327">
        <v>88.720979999999997</v>
      </c>
      <c r="AB197" s="328">
        <v>81.855860000000007</v>
      </c>
      <c r="AC197" s="2">
        <v>65.599019999999996</v>
      </c>
      <c r="AD197" s="73">
        <v>57.573329999999999</v>
      </c>
      <c r="AE197" s="337">
        <f>I197+Sheet1!B191</f>
        <v>78.733679999999993</v>
      </c>
      <c r="AF197" s="339">
        <f>J197+Sheet1!C191</f>
        <v>61.788049999999998</v>
      </c>
      <c r="AG197" s="330">
        <v>6.4145409864721845</v>
      </c>
      <c r="AH197" s="331">
        <v>6.4921988676643414</v>
      </c>
      <c r="AI197" s="330">
        <v>6.1039094617035561</v>
      </c>
      <c r="AJ197" s="331">
        <v>6.1505041904188502</v>
      </c>
      <c r="AK197" s="340">
        <v>6.1298075009769342</v>
      </c>
      <c r="AL197" s="341">
        <v>6.2993823764710291</v>
      </c>
      <c r="AM197" s="340">
        <v>5.8917955723949058</v>
      </c>
      <c r="AN197" s="331">
        <v>5.9796568517961042</v>
      </c>
      <c r="AO197" s="332">
        <v>5.7156200557427699</v>
      </c>
      <c r="AP197" s="333">
        <v>5.2962674973051209</v>
      </c>
      <c r="AQ197" s="332">
        <v>5.0011675487749239</v>
      </c>
      <c r="AR197" s="341">
        <v>6.4897919193366524</v>
      </c>
      <c r="AS197" s="340">
        <v>6.2419835577521177</v>
      </c>
      <c r="AT197" s="341">
        <v>6.5587808841430366</v>
      </c>
      <c r="AU197" s="340">
        <v>6.2655777837159006</v>
      </c>
      <c r="AV197" s="341">
        <v>6.2459849177108859</v>
      </c>
      <c r="AW197" s="340">
        <v>5.234744671578893</v>
      </c>
      <c r="AX197" s="341">
        <v>6.241707601892891</v>
      </c>
      <c r="AY197" s="340">
        <v>6.1643019833801267</v>
      </c>
      <c r="AZ197" s="341">
        <v>5.5925214430648076</v>
      </c>
      <c r="BA197" s="332">
        <v>5.4515832596894347</v>
      </c>
      <c r="BB197" s="333">
        <v>7.2377145271090511</v>
      </c>
      <c r="BC197" s="15"/>
      <c r="BD197" s="151"/>
      <c r="BE197" s="151"/>
      <c r="BF197" s="151"/>
      <c r="BG197" s="151"/>
      <c r="BH197" s="151"/>
      <c r="BI197" s="151"/>
      <c r="BJ197" s="266">
        <f t="shared" si="183"/>
        <v>5.8187673277190468</v>
      </c>
      <c r="BK197" s="266">
        <f t="shared" si="184"/>
        <v>5.3925527140005292</v>
      </c>
      <c r="BL197" s="266">
        <f t="shared" si="185"/>
        <v>6.0393035746662589</v>
      </c>
      <c r="BM197" s="266">
        <f t="shared" si="186"/>
        <v>5.5969355003967234</v>
      </c>
      <c r="BN197" s="266">
        <f t="shared" si="187"/>
        <v>5.7118897791956389</v>
      </c>
      <c r="BO197" s="266"/>
      <c r="BP197" s="266">
        <f t="shared" si="188"/>
        <v>6.239906520753169</v>
      </c>
      <c r="BQ197" s="292">
        <f t="shared" si="189"/>
        <v>5.8187673277190468</v>
      </c>
      <c r="BR197" s="292">
        <f t="shared" si="190"/>
        <v>6.1718710714304743</v>
      </c>
      <c r="BS197" s="292">
        <f t="shared" si="191"/>
        <v>6.2189223481465419</v>
      </c>
      <c r="BT197" s="292">
        <f t="shared" si="192"/>
        <v>5.9380761742395922</v>
      </c>
      <c r="BU197" s="292">
        <f t="shared" si="193"/>
        <v>6.1445593963381615</v>
      </c>
      <c r="BV197" s="292">
        <f t="shared" si="194"/>
        <v>6.1958041904188503</v>
      </c>
      <c r="BW197" s="169"/>
      <c r="BX197" s="148">
        <v>83.976664444444438</v>
      </c>
      <c r="BY197" s="165">
        <v>93.785988888888895</v>
      </c>
      <c r="BZ197" s="165">
        <v>66.449083333333334</v>
      </c>
      <c r="CA197" s="165">
        <v>86.084733333333332</v>
      </c>
      <c r="CB197" s="165">
        <v>82.640044444444442</v>
      </c>
      <c r="CC197" s="165">
        <v>91.190798888888892</v>
      </c>
      <c r="CD197" s="165">
        <v>71.202288888888887</v>
      </c>
      <c r="CE197" s="165">
        <v>85.669815555555559</v>
      </c>
      <c r="CF197" s="165">
        <v>94.008211111111123</v>
      </c>
      <c r="CG197" s="200"/>
      <c r="CH197" s="295"/>
      <c r="CI197" s="295"/>
      <c r="CJ197" s="295"/>
      <c r="CK197" s="295"/>
      <c r="CL197" s="295"/>
      <c r="CM197" s="295"/>
      <c r="CN197" s="177"/>
      <c r="CO197" s="171">
        <f t="shared" si="196"/>
        <v>2034</v>
      </c>
      <c r="CP197" s="173">
        <f t="shared" si="195"/>
        <v>49188</v>
      </c>
      <c r="CQ197" s="272">
        <f t="shared" si="179"/>
        <v>6.2718838489230313</v>
      </c>
      <c r="CR197" s="272">
        <f t="shared" si="180"/>
        <v>5.9380761742395922</v>
      </c>
      <c r="CS197" s="272">
        <f t="shared" si="199"/>
        <v>6.2290612511172405</v>
      </c>
      <c r="CT197" s="272">
        <f t="shared" si="199"/>
        <v>6.1545797100190702</v>
      </c>
      <c r="CU197" s="272">
        <f t="shared" si="199"/>
        <v>6.2290612511172405</v>
      </c>
      <c r="CV197" s="272">
        <f t="shared" si="181"/>
        <v>6.058203310573604</v>
      </c>
      <c r="CW197" s="272">
        <f t="shared" si="182"/>
        <v>6.1955860088578243</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200"/>
        <v>49218</v>
      </c>
      <c r="C198" s="193">
        <f t="shared" si="197"/>
        <v>49248</v>
      </c>
      <c r="D198" s="191">
        <f t="shared" si="198"/>
        <v>49218</v>
      </c>
      <c r="E198" s="325">
        <v>99.25609</v>
      </c>
      <c r="F198" s="329">
        <v>83.438670000000002</v>
      </c>
      <c r="G198" s="327">
        <v>88.693269999999998</v>
      </c>
      <c r="H198" s="328">
        <v>84.298509999999993</v>
      </c>
      <c r="I198" s="325">
        <v>84.910179999999997</v>
      </c>
      <c r="J198" s="329">
        <v>66.949299999999994</v>
      </c>
      <c r="K198" s="327">
        <v>93.219639999999998</v>
      </c>
      <c r="L198" s="328">
        <v>86.807289999999995</v>
      </c>
      <c r="M198" s="325">
        <v>93.824160000000006</v>
      </c>
      <c r="N198" s="329">
        <v>86.837649999999996</v>
      </c>
      <c r="O198" s="337">
        <f>G198+Sheet1!D192</f>
        <v>86.943269999999998</v>
      </c>
      <c r="P198" s="338">
        <f>H198+Sheet1!E192</f>
        <v>82.298509999999993</v>
      </c>
      <c r="Q198" s="325">
        <v>73.318759999999997</v>
      </c>
      <c r="R198" s="329">
        <v>70.138530000000003</v>
      </c>
      <c r="S198" s="4">
        <v>51.967889999999997</v>
      </c>
      <c r="T198" s="5">
        <v>47.51173</v>
      </c>
      <c r="U198" s="2">
        <v>52.467889999999997</v>
      </c>
      <c r="V198" s="3">
        <v>49.26173</v>
      </c>
      <c r="W198" s="4">
        <v>50.943179999999998</v>
      </c>
      <c r="X198" s="5">
        <v>40.062249999999999</v>
      </c>
      <c r="Y198" s="2">
        <v>54.967889999999997</v>
      </c>
      <c r="Z198" s="3">
        <v>51.01173</v>
      </c>
      <c r="AA198" s="327">
        <v>74.015270000000001</v>
      </c>
      <c r="AB198" s="328">
        <v>73.426069999999996</v>
      </c>
      <c r="AC198" s="2">
        <v>53.967889999999997</v>
      </c>
      <c r="AD198" s="73">
        <v>49.01173</v>
      </c>
      <c r="AE198" s="337">
        <f>I198+Sheet1!B192</f>
        <v>90.123079999999987</v>
      </c>
      <c r="AF198" s="339">
        <f>J198+Sheet1!C192</f>
        <v>70.537399999999991</v>
      </c>
      <c r="AG198" s="330">
        <v>6.430072562710615</v>
      </c>
      <c r="AH198" s="331">
        <v>6.523262020141205</v>
      </c>
      <c r="AI198" s="330">
        <v>6.1349726141804188</v>
      </c>
      <c r="AJ198" s="331">
        <v>6.181567342895713</v>
      </c>
      <c r="AK198" s="340">
        <v>6.1609097859417776</v>
      </c>
      <c r="AL198" s="341">
        <v>6.3285114313613748</v>
      </c>
      <c r="AM198" s="340">
        <v>6.0300785919001836</v>
      </c>
      <c r="AN198" s="331">
        <v>6.0262515805113983</v>
      </c>
      <c r="AO198" s="332">
        <v>5.8864673943655159</v>
      </c>
      <c r="AP198" s="333">
        <v>5.808809513173359</v>
      </c>
      <c r="AQ198" s="332">
        <v>5.0322307012517866</v>
      </c>
      <c r="AR198" s="341">
        <v>6.5166329166885504</v>
      </c>
      <c r="AS198" s="340">
        <v>6.2712211400757933</v>
      </c>
      <c r="AT198" s="341">
        <v>6.5854914398683357</v>
      </c>
      <c r="AU198" s="340">
        <v>6.293944452725122</v>
      </c>
      <c r="AV198" s="341">
        <v>6.27576580260566</v>
      </c>
      <c r="AW198" s="340">
        <v>5.9051692308520529</v>
      </c>
      <c r="AX198" s="341">
        <v>6.2710834230294354</v>
      </c>
      <c r="AY198" s="340">
        <v>6.1953390475316699</v>
      </c>
      <c r="AZ198" s="341">
        <v>5.795821896042554</v>
      </c>
      <c r="BA198" s="332">
        <v>5.5137095646431611</v>
      </c>
      <c r="BB198" s="333">
        <v>7.2998408320627766</v>
      </c>
      <c r="BC198" s="15"/>
      <c r="BD198" s="151"/>
      <c r="BE198" s="151"/>
      <c r="BF198" s="151"/>
      <c r="BG198" s="151"/>
      <c r="BH198" s="151"/>
      <c r="BI198" s="151"/>
      <c r="BJ198" s="266">
        <f t="shared" si="183"/>
        <v>5.9924103184932571</v>
      </c>
      <c r="BK198" s="266">
        <f t="shared" si="184"/>
        <v>5.9134816863231618</v>
      </c>
      <c r="BL198" s="266">
        <f t="shared" si="185"/>
        <v>6.2195276049242176</v>
      </c>
      <c r="BM198" s="266">
        <f t="shared" si="186"/>
        <v>6.1376075911706005</v>
      </c>
      <c r="BN198" s="266">
        <f t="shared" si="187"/>
        <v>6.0657568002278088</v>
      </c>
      <c r="BO198" s="266"/>
      <c r="BP198" s="266">
        <f t="shared" si="188"/>
        <v>6.2714011496458619</v>
      </c>
      <c r="BQ198" s="292">
        <f t="shared" si="189"/>
        <v>5.9924103184932571</v>
      </c>
      <c r="BR198" s="292">
        <f t="shared" si="190"/>
        <v>6.2198770847662956</v>
      </c>
      <c r="BS198" s="292">
        <f t="shared" si="191"/>
        <v>6.2504566530890981</v>
      </c>
      <c r="BT198" s="292">
        <f t="shared" si="192"/>
        <v>6.0768727410420391</v>
      </c>
      <c r="BU198" s="292">
        <f t="shared" si="193"/>
        <v>6.1757248614922382</v>
      </c>
      <c r="BV198" s="292">
        <f t="shared" si="194"/>
        <v>6.2268673428957131</v>
      </c>
      <c r="BW198" s="169"/>
      <c r="BX198" s="148">
        <v>92.282818817204301</v>
      </c>
      <c r="BY198" s="165">
        <v>86.755795161290322</v>
      </c>
      <c r="BZ198" s="165">
        <v>76.991942580645159</v>
      </c>
      <c r="CA198" s="165">
        <v>90.744085698924721</v>
      </c>
      <c r="CB198" s="165">
        <v>71.916723118279577</v>
      </c>
      <c r="CC198" s="165">
        <v>90.392690000000002</v>
      </c>
      <c r="CD198" s="165">
        <v>81.488532903225803</v>
      </c>
      <c r="CE198" s="165">
        <v>73.755515161290319</v>
      </c>
      <c r="CF198" s="165">
        <v>84.895580107526882</v>
      </c>
      <c r="CG198" s="200"/>
      <c r="CH198" s="295"/>
      <c r="CI198" s="295"/>
      <c r="CJ198" s="295"/>
      <c r="CK198" s="295"/>
      <c r="CL198" s="295"/>
      <c r="CM198" s="295"/>
      <c r="CN198" s="177"/>
      <c r="CO198" s="171">
        <f t="shared" si="196"/>
        <v>2034</v>
      </c>
      <c r="CP198" s="173">
        <f t="shared" si="195"/>
        <v>49218</v>
      </c>
      <c r="CQ198" s="272">
        <f t="shared" si="179"/>
        <v>6.3037010695282376</v>
      </c>
      <c r="CR198" s="272">
        <f t="shared" si="180"/>
        <v>6.0768727410420391</v>
      </c>
      <c r="CS198" s="272">
        <f t="shared" si="199"/>
        <v>6.2605955560597968</v>
      </c>
      <c r="CT198" s="272">
        <f t="shared" si="199"/>
        <v>6.1857451751731478</v>
      </c>
      <c r="CU198" s="272">
        <f t="shared" si="199"/>
        <v>6.2605955560597968</v>
      </c>
      <c r="CV198" s="272">
        <f t="shared" si="181"/>
        <v>6.1995160757645769</v>
      </c>
      <c r="CW198" s="272">
        <f t="shared" si="182"/>
        <v>6.2267864432459952</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200"/>
        <v>49249</v>
      </c>
      <c r="C199" s="193">
        <f t="shared" si="197"/>
        <v>49278</v>
      </c>
      <c r="D199" s="191">
        <f t="shared" si="198"/>
        <v>49249</v>
      </c>
      <c r="E199" s="325">
        <v>102.58459999999999</v>
      </c>
      <c r="F199" s="329">
        <v>87.148899999999998</v>
      </c>
      <c r="G199" s="327">
        <v>89.455759999999998</v>
      </c>
      <c r="H199" s="328">
        <v>84.6708</v>
      </c>
      <c r="I199" s="325">
        <v>88.26249</v>
      </c>
      <c r="J199" s="329">
        <v>70.288449999999997</v>
      </c>
      <c r="K199" s="327">
        <v>94.760419999999996</v>
      </c>
      <c r="L199" s="328">
        <v>90.354439999999997</v>
      </c>
      <c r="M199" s="325">
        <v>95.431020000000004</v>
      </c>
      <c r="N199" s="329">
        <v>90.681100000000001</v>
      </c>
      <c r="O199" s="337">
        <f>G199+Sheet1!D193</f>
        <v>87.455759999999998</v>
      </c>
      <c r="P199" s="338">
        <f>H199+Sheet1!E193</f>
        <v>82.6708</v>
      </c>
      <c r="Q199" s="325">
        <v>73.859219999999993</v>
      </c>
      <c r="R199" s="329">
        <v>70.478560000000002</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76.220280000000002</v>
      </c>
      <c r="AB199" s="328">
        <v>74.080619999999996</v>
      </c>
      <c r="AC199" s="2">
        <v>53.797289999999997</v>
      </c>
      <c r="AD199" s="73">
        <v>51.698369999999997</v>
      </c>
      <c r="AE199" s="337">
        <f>I199+Sheet1!B193</f>
        <v>92.004140000000007</v>
      </c>
      <c r="AF199" s="339">
        <f>J199+Sheet1!C193</f>
        <v>73.095399999999984</v>
      </c>
      <c r="AG199" s="330">
        <v>6.5853883250949306</v>
      </c>
      <c r="AH199" s="331">
        <v>7.0047408835325786</v>
      </c>
      <c r="AI199" s="330">
        <v>6.6009199013333619</v>
      </c>
      <c r="AJ199" s="331">
        <v>6.6475146300486561</v>
      </c>
      <c r="AK199" s="340">
        <v>6.6271982650423942</v>
      </c>
      <c r="AL199" s="341">
        <v>6.8013772343627412</v>
      </c>
      <c r="AM199" s="340">
        <v>6.2073267215796637</v>
      </c>
      <c r="AN199" s="331">
        <v>6.4611357151874786</v>
      </c>
      <c r="AO199" s="332">
        <v>6.3368831052800276</v>
      </c>
      <c r="AP199" s="333">
        <v>6.771767239956108</v>
      </c>
      <c r="AQ199" s="332">
        <v>5.4515832596894347</v>
      </c>
      <c r="AR199" s="341">
        <v>6.9968206657229723</v>
      </c>
      <c r="AS199" s="340">
        <v>6.7443559699118341</v>
      </c>
      <c r="AT199" s="341">
        <v>7.0645418824105102</v>
      </c>
      <c r="AU199" s="340">
        <v>6.7714444565868481</v>
      </c>
      <c r="AV199" s="341">
        <v>6.7462521639790856</v>
      </c>
      <c r="AW199" s="340">
        <v>7.1455364575688032</v>
      </c>
      <c r="AX199" s="341">
        <v>6.744085085045084</v>
      </c>
      <c r="AY199" s="340">
        <v>6.6610588733861622</v>
      </c>
      <c r="AZ199" s="341">
        <v>6.2470113545585608</v>
      </c>
      <c r="BA199" s="332">
        <v>5.9019989706039464</v>
      </c>
      <c r="BB199" s="333">
        <v>7.7347249667388578</v>
      </c>
      <c r="BC199" s="15"/>
      <c r="BD199" s="151"/>
      <c r="BE199" s="151"/>
      <c r="BF199" s="151"/>
      <c r="BG199" s="151"/>
      <c r="BH199" s="151"/>
      <c r="BI199" s="151"/>
      <c r="BJ199" s="266">
        <f t="shared" si="183"/>
        <v>6.4501963850798125</v>
      </c>
      <c r="BK199" s="266">
        <f t="shared" si="184"/>
        <v>6.8921967252323491</v>
      </c>
      <c r="BL199" s="266">
        <f t="shared" si="185"/>
        <v>6.6946636846951995</v>
      </c>
      <c r="BM199" s="266">
        <f t="shared" si="186"/>
        <v>7.1534157617154595</v>
      </c>
      <c r="BN199" s="266">
        <f t="shared" si="187"/>
        <v>6.797618139180706</v>
      </c>
      <c r="BO199" s="266"/>
      <c r="BP199" s="266">
        <f t="shared" si="188"/>
        <v>6.7438205830362534</v>
      </c>
      <c r="BQ199" s="292">
        <f t="shared" si="189"/>
        <v>6.4501963850798125</v>
      </c>
      <c r="BR199" s="292">
        <f t="shared" si="190"/>
        <v>6.6679332092339667</v>
      </c>
      <c r="BS199" s="292">
        <f t="shared" si="191"/>
        <v>6.7232220176846749</v>
      </c>
      <c r="BT199" s="292">
        <f t="shared" si="192"/>
        <v>6.2547791243397208</v>
      </c>
      <c r="BU199" s="292">
        <f t="shared" si="193"/>
        <v>6.6429605441304833</v>
      </c>
      <c r="BV199" s="292">
        <f t="shared" si="194"/>
        <v>6.6928146300486562</v>
      </c>
      <c r="BW199" s="169"/>
      <c r="BX199" s="148">
        <v>95.712395145631064</v>
      </c>
      <c r="BY199" s="165">
        <v>87.325424133148402</v>
      </c>
      <c r="BZ199" s="165">
        <v>80.260178155339801</v>
      </c>
      <c r="CA199" s="165">
        <v>93.316284466019425</v>
      </c>
      <c r="CB199" s="165">
        <v>72.354099528432727</v>
      </c>
      <c r="CC199" s="165">
        <v>92.798811705963928</v>
      </c>
      <c r="CD199" s="165">
        <v>83.585685714285717</v>
      </c>
      <c r="CE199" s="165">
        <v>75.267671317614429</v>
      </c>
      <c r="CF199" s="165">
        <v>85.325424133148402</v>
      </c>
      <c r="CG199" s="200"/>
      <c r="CH199" s="295"/>
      <c r="CI199" s="295"/>
      <c r="CJ199" s="295"/>
      <c r="CK199" s="295"/>
      <c r="CL199" s="295"/>
      <c r="CM199" s="295"/>
      <c r="CN199" s="177"/>
      <c r="CO199" s="171">
        <f t="shared" si="196"/>
        <v>2034</v>
      </c>
      <c r="CP199" s="173">
        <f t="shared" si="195"/>
        <v>49249</v>
      </c>
      <c r="CQ199" s="272">
        <f t="shared" si="179"/>
        <v>6.7809593786063314</v>
      </c>
      <c r="CR199" s="272">
        <f t="shared" si="180"/>
        <v>6.2547791243397208</v>
      </c>
      <c r="CS199" s="272">
        <f t="shared" si="199"/>
        <v>6.7333609206553726</v>
      </c>
      <c r="CT199" s="272">
        <f t="shared" si="199"/>
        <v>6.6529808578113929</v>
      </c>
      <c r="CU199" s="272">
        <f t="shared" si="199"/>
        <v>6.7333609206553726</v>
      </c>
      <c r="CV199" s="272">
        <f t="shared" si="181"/>
        <v>6.3806476667548893</v>
      </c>
      <c r="CW199" s="272">
        <f t="shared" si="182"/>
        <v>6.6947929590685575</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200"/>
        <v>49279</v>
      </c>
      <c r="C200" s="193">
        <f t="shared" si="197"/>
        <v>49309</v>
      </c>
      <c r="D200" s="191">
        <f t="shared" si="198"/>
        <v>49279</v>
      </c>
      <c r="E200" s="325">
        <v>104.8974</v>
      </c>
      <c r="F200" s="329">
        <v>94.82535</v>
      </c>
      <c r="G200" s="327">
        <v>96.629050000000007</v>
      </c>
      <c r="H200" s="328">
        <v>91.954350000000005</v>
      </c>
      <c r="I200" s="325">
        <v>93.550880000000006</v>
      </c>
      <c r="J200" s="329">
        <v>78.664619999999999</v>
      </c>
      <c r="K200" s="327">
        <v>94.108940000000004</v>
      </c>
      <c r="L200" s="328">
        <v>92.78698</v>
      </c>
      <c r="M200" s="325">
        <v>95.614530000000002</v>
      </c>
      <c r="N200" s="329">
        <v>93.309070000000006</v>
      </c>
      <c r="O200" s="337">
        <f>G200+Sheet1!D194</f>
        <v>94.629050000000007</v>
      </c>
      <c r="P200" s="338">
        <f>H200+Sheet1!E194</f>
        <v>89.954350000000005</v>
      </c>
      <c r="Q200" s="325">
        <v>82.553989999999999</v>
      </c>
      <c r="R200" s="329">
        <v>77.143810000000002</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84.691999999999993</v>
      </c>
      <c r="AB200" s="328">
        <v>81.44511</v>
      </c>
      <c r="AC200" s="2">
        <v>59.293230000000001</v>
      </c>
      <c r="AD200" s="73">
        <v>54.907899999999998</v>
      </c>
      <c r="AE200" s="337">
        <f>I200+Sheet1!B194</f>
        <v>95.068430000000006</v>
      </c>
      <c r="AF200" s="339">
        <f>J200+Sheet1!C194</f>
        <v>80.18916999999999</v>
      </c>
      <c r="AG200" s="330">
        <v>6.9581461548172854</v>
      </c>
      <c r="AH200" s="331">
        <v>7.5794092043545422</v>
      </c>
      <c r="AI200" s="330">
        <v>7.1600566459168942</v>
      </c>
      <c r="AJ200" s="331">
        <v>7.1289934934400305</v>
      </c>
      <c r="AK200" s="340">
        <v>7.1088030015114008</v>
      </c>
      <c r="AL200" s="341">
        <v>7.287152346880962</v>
      </c>
      <c r="AM200" s="340">
        <v>6.6376915231767137</v>
      </c>
      <c r="AN200" s="331">
        <v>6.9736777310557168</v>
      </c>
      <c r="AO200" s="332">
        <v>6.8960198498635599</v>
      </c>
      <c r="AP200" s="333">
        <v>7.3774987132549334</v>
      </c>
      <c r="AQ200" s="332">
        <v>5.5758358695968866</v>
      </c>
      <c r="AR200" s="341">
        <v>7.4873074235334434</v>
      </c>
      <c r="AS200" s="340">
        <v>7.2302151596422277</v>
      </c>
      <c r="AT200" s="341">
        <v>7.5546090632955414</v>
      </c>
      <c r="AU200" s="340">
        <v>7.259827881137551</v>
      </c>
      <c r="AV200" s="341">
        <v>7.2304843662012752</v>
      </c>
      <c r="AW200" s="340">
        <v>7.8068556091238861</v>
      </c>
      <c r="AX200" s="341">
        <v>7.2299459530831784</v>
      </c>
      <c r="AY200" s="340">
        <v>7.1424538213924516</v>
      </c>
      <c r="AZ200" s="341">
        <v>6.8564218524035327</v>
      </c>
      <c r="BA200" s="332">
        <v>6.4145409864721845</v>
      </c>
      <c r="BB200" s="333">
        <v>8.0764196439843481</v>
      </c>
      <c r="BC200" s="15"/>
      <c r="BD200" s="151"/>
      <c r="BE200" s="151"/>
      <c r="BF200" s="151"/>
      <c r="BG200" s="151"/>
      <c r="BH200" s="151"/>
      <c r="BI200" s="151"/>
      <c r="BJ200" s="266">
        <f t="shared" si="183"/>
        <v>7.0184825367045018</v>
      </c>
      <c r="BK200" s="266">
        <f t="shared" si="184"/>
        <v>7.507840056159095</v>
      </c>
      <c r="BL200" s="266">
        <f t="shared" si="185"/>
        <v>7.2844877837212465</v>
      </c>
      <c r="BM200" s="266">
        <f t="shared" si="186"/>
        <v>7.7923918689936755</v>
      </c>
      <c r="BN200" s="266">
        <f t="shared" si="187"/>
        <v>7.4008005613946297</v>
      </c>
      <c r="BO200" s="266"/>
      <c r="BP200" s="266">
        <f t="shared" si="188"/>
        <v>7.2319873308729905</v>
      </c>
      <c r="BQ200" s="292">
        <f t="shared" si="189"/>
        <v>7.0184825367045018</v>
      </c>
      <c r="BR200" s="292">
        <f t="shared" si="190"/>
        <v>7.1959993559280075</v>
      </c>
      <c r="BS200" s="292">
        <f t="shared" si="191"/>
        <v>7.2115163870134857</v>
      </c>
      <c r="BT200" s="292">
        <f t="shared" si="192"/>
        <v>6.6867421892770382</v>
      </c>
      <c r="BU200" s="292">
        <f t="shared" si="193"/>
        <v>7.1255435970936096</v>
      </c>
      <c r="BV200" s="292">
        <f t="shared" si="194"/>
        <v>7.1742934934400306</v>
      </c>
      <c r="BW200" s="169"/>
      <c r="BX200" s="148">
        <v>100.24043064516128</v>
      </c>
      <c r="BY200" s="165">
        <v>94.46762956989248</v>
      </c>
      <c r="BZ200" s="165">
        <v>86.667985591397851</v>
      </c>
      <c r="CA200" s="165">
        <v>94.548564623655906</v>
      </c>
      <c r="CB200" s="165">
        <v>80.0525089247312</v>
      </c>
      <c r="CC200" s="165">
        <v>93.497711182795712</v>
      </c>
      <c r="CD200" s="165">
        <v>88.188772150537631</v>
      </c>
      <c r="CE200" s="165">
        <v>83.19074978494622</v>
      </c>
      <c r="CF200" s="165">
        <v>92.46762956989248</v>
      </c>
      <c r="CG200" s="200"/>
      <c r="CH200" s="295"/>
      <c r="CI200" s="295"/>
      <c r="CJ200" s="295"/>
      <c r="CK200" s="295"/>
      <c r="CL200" s="295"/>
      <c r="CM200" s="295"/>
      <c r="CN200" s="177"/>
      <c r="CO200" s="171">
        <f t="shared" si="196"/>
        <v>2034</v>
      </c>
      <c r="CP200" s="173">
        <f t="shared" si="195"/>
        <v>49279</v>
      </c>
      <c r="CQ200" s="272">
        <f t="shared" si="179"/>
        <v>7.3536693495000449</v>
      </c>
      <c r="CR200" s="272">
        <f t="shared" si="180"/>
        <v>6.6867421892770382</v>
      </c>
      <c r="CS200" s="272">
        <f t="shared" si="199"/>
        <v>7.2216552899841844</v>
      </c>
      <c r="CT200" s="272">
        <f t="shared" si="199"/>
        <v>7.1355639107745192</v>
      </c>
      <c r="CU200" s="272">
        <f t="shared" si="199"/>
        <v>7.2216552899841844</v>
      </c>
      <c r="CV200" s="272">
        <f t="shared" si="181"/>
        <v>6.8204416513823514</v>
      </c>
      <c r="CW200" s="272">
        <f t="shared" si="182"/>
        <v>7.1783996920852049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200"/>
        <v>49310</v>
      </c>
      <c r="C201" s="193">
        <f t="shared" si="197"/>
        <v>49340</v>
      </c>
      <c r="D201" s="191">
        <f t="shared" si="198"/>
        <v>49310</v>
      </c>
      <c r="E201" s="325">
        <v>105.37690000000001</v>
      </c>
      <c r="F201" s="329">
        <v>86.378</v>
      </c>
      <c r="G201" s="327">
        <v>97.674480000000003</v>
      </c>
      <c r="H201" s="328">
        <v>90.721879999999999</v>
      </c>
      <c r="I201" s="325">
        <v>93.141229999999993</v>
      </c>
      <c r="J201" s="329">
        <v>68.873279999999994</v>
      </c>
      <c r="K201" s="327">
        <v>94.650080000000003</v>
      </c>
      <c r="L201" s="328">
        <v>91.059880000000007</v>
      </c>
      <c r="M201" s="325">
        <v>94.850759999999994</v>
      </c>
      <c r="N201" s="329">
        <v>90.432100000000005</v>
      </c>
      <c r="O201" s="337">
        <f>G201+Sheet1!D195</f>
        <v>95.674480000000003</v>
      </c>
      <c r="P201" s="338">
        <f>H201+Sheet1!E195</f>
        <v>88.721879999999999</v>
      </c>
      <c r="Q201" s="325">
        <v>82.491370000000003</v>
      </c>
      <c r="R201" s="329">
        <v>74.535030000000006</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85.597859999999997</v>
      </c>
      <c r="AB201" s="328">
        <v>80.08717</v>
      </c>
      <c r="AC201" s="2">
        <v>60.853670000000001</v>
      </c>
      <c r="AD201" s="73">
        <v>53.430860000000003</v>
      </c>
      <c r="AE201" s="337">
        <f>I201+Sheet1!B195</f>
        <v>95.04298</v>
      </c>
      <c r="AF201" s="339">
        <f>J201+Sheet1!C195</f>
        <v>73.920079999999984</v>
      </c>
      <c r="AG201" s="330">
        <v>6.9820026559195147</v>
      </c>
      <c r="AH201" s="331">
        <v>7.7295063571227445</v>
      </c>
      <c r="AI201" s="330">
        <v>7.300089337282591</v>
      </c>
      <c r="AJ201" s="331">
        <v>7.1728546647373603</v>
      </c>
      <c r="AK201" s="340">
        <v>7.1528400024662018</v>
      </c>
      <c r="AL201" s="341">
        <v>7.3316376520885411</v>
      </c>
      <c r="AM201" s="340">
        <v>6.7669573138782901</v>
      </c>
      <c r="AN201" s="331">
        <v>7.029715658123977</v>
      </c>
      <c r="AO201" s="332">
        <v>6.9501939877832077</v>
      </c>
      <c r="AP201" s="333">
        <v>7.4114196757596682</v>
      </c>
      <c r="AQ201" s="332">
        <v>5.5028995875812123</v>
      </c>
      <c r="AR201" s="341">
        <v>7.5324514302091536</v>
      </c>
      <c r="AS201" s="340">
        <v>7.2750628734020708</v>
      </c>
      <c r="AT201" s="341">
        <v>7.5991669711130108</v>
      </c>
      <c r="AU201" s="340">
        <v>7.3050848668088069</v>
      </c>
      <c r="AV201" s="341">
        <v>7.2747960112384549</v>
      </c>
      <c r="AW201" s="340">
        <v>7.8179939452776654</v>
      </c>
      <c r="AX201" s="341">
        <v>7.2747960112384549</v>
      </c>
      <c r="AY201" s="340">
        <v>7.1861977729181321</v>
      </c>
      <c r="AZ201" s="341">
        <v>6.8745027658153086</v>
      </c>
      <c r="BA201" s="332">
        <v>6.2185946206481333</v>
      </c>
      <c r="BB201" s="333">
        <v>8.1271147088265892</v>
      </c>
      <c r="BC201" s="15"/>
      <c r="BD201" s="151"/>
      <c r="BE201" s="151"/>
      <c r="BF201" s="151"/>
      <c r="BG201" s="151"/>
      <c r="BH201" s="151"/>
      <c r="BI201" s="151"/>
      <c r="BJ201" s="266">
        <f t="shared" si="183"/>
        <v>7.0735431505063602</v>
      </c>
      <c r="BK201" s="266">
        <f t="shared" si="184"/>
        <v>7.5423160826909932</v>
      </c>
      <c r="BL201" s="266">
        <f t="shared" si="185"/>
        <v>7.34163518531577</v>
      </c>
      <c r="BM201" s="266">
        <f t="shared" si="186"/>
        <v>7.828174531001256</v>
      </c>
      <c r="BN201" s="266">
        <f t="shared" si="187"/>
        <v>7.4464172373785944</v>
      </c>
      <c r="BO201" s="266"/>
      <c r="BP201" s="266">
        <f t="shared" si="188"/>
        <v>7.2764577468694727</v>
      </c>
      <c r="BQ201" s="292">
        <f t="shared" si="189"/>
        <v>7.0735431505063602</v>
      </c>
      <c r="BR201" s="292">
        <f t="shared" si="190"/>
        <v>7.253734587966556</v>
      </c>
      <c r="BS201" s="292">
        <f t="shared" si="191"/>
        <v>7.2561650749936151</v>
      </c>
      <c r="BT201" s="292">
        <f t="shared" si="192"/>
        <v>6.8164880396249021</v>
      </c>
      <c r="BU201" s="292">
        <f t="shared" si="193"/>
        <v>7.1696700534069713</v>
      </c>
      <c r="BV201" s="292">
        <f t="shared" si="194"/>
        <v>7.2181546647373604</v>
      </c>
      <c r="BW201" s="169"/>
      <c r="BX201" s="148">
        <v>97.001040860215056</v>
      </c>
      <c r="BY201" s="165">
        <v>94.609355268817211</v>
      </c>
      <c r="BZ201" s="165">
        <v>82.442456344086011</v>
      </c>
      <c r="CA201" s="165">
        <v>92.902748602150538</v>
      </c>
      <c r="CB201" s="165">
        <v>78.983736236559139</v>
      </c>
      <c r="CC201" s="165">
        <v>93.067303655913989</v>
      </c>
      <c r="CD201" s="165">
        <v>85.730733763440853</v>
      </c>
      <c r="CE201" s="165">
        <v>83.168416021505379</v>
      </c>
      <c r="CF201" s="165">
        <v>92.609355268817211</v>
      </c>
      <c r="CG201" s="200"/>
      <c r="CH201" s="295"/>
      <c r="CI201" s="295"/>
      <c r="CJ201" s="295"/>
      <c r="CK201" s="295"/>
      <c r="CL201" s="295"/>
      <c r="CM201" s="295"/>
      <c r="CN201" s="177"/>
      <c r="CO201" s="171">
        <f t="shared" si="196"/>
        <v>2035</v>
      </c>
      <c r="CP201" s="173">
        <f t="shared" si="195"/>
        <v>49310</v>
      </c>
      <c r="CQ201" s="272">
        <f t="shared" si="179"/>
        <v>7.4971013799883135</v>
      </c>
      <c r="CR201" s="272">
        <f t="shared" si="180"/>
        <v>6.8164880396249021</v>
      </c>
      <c r="CS201" s="272">
        <f t="shared" si="199"/>
        <v>7.2663039779643128</v>
      </c>
      <c r="CT201" s="272">
        <f t="shared" si="199"/>
        <v>7.1796903670878809</v>
      </c>
      <c r="CU201" s="272">
        <f t="shared" si="199"/>
        <v>7.2663039779643128</v>
      </c>
      <c r="CV201" s="272">
        <f t="shared" si="181"/>
        <v>6.9525396225865457</v>
      </c>
      <c r="CW201" s="272">
        <f t="shared" si="182"/>
        <v>7.2224547054413017</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200"/>
        <v>49341</v>
      </c>
      <c r="C202" s="193">
        <f t="shared" si="197"/>
        <v>49368</v>
      </c>
      <c r="D202" s="191">
        <f t="shared" si="198"/>
        <v>49341</v>
      </c>
      <c r="E202" s="325">
        <v>100.5685</v>
      </c>
      <c r="F202" s="329">
        <v>91.891580000000005</v>
      </c>
      <c r="G202" s="327">
        <v>84.148949999999999</v>
      </c>
      <c r="H202" s="328">
        <v>85.450450000000004</v>
      </c>
      <c r="I202" s="325">
        <v>88.094120000000004</v>
      </c>
      <c r="J202" s="329">
        <v>76.762799999999999</v>
      </c>
      <c r="K202" s="327">
        <v>90.572050000000004</v>
      </c>
      <c r="L202" s="328">
        <v>86.278530000000003</v>
      </c>
      <c r="M202" s="325">
        <v>86.581379999999996</v>
      </c>
      <c r="N202" s="329">
        <v>86.253919999999994</v>
      </c>
      <c r="O202" s="337">
        <f>G202+Sheet1!D196</f>
        <v>82.648949999999999</v>
      </c>
      <c r="P202" s="338">
        <f>H202+Sheet1!E196</f>
        <v>82.950450000000004</v>
      </c>
      <c r="Q202" s="325">
        <v>68.789490000000001</v>
      </c>
      <c r="R202" s="329">
        <v>69.067120000000003</v>
      </c>
      <c r="S202" s="4">
        <v>49.510550000000002</v>
      </c>
      <c r="T202" s="5">
        <v>47.27</v>
      </c>
      <c r="U202" s="2">
        <v>50.010550000000002</v>
      </c>
      <c r="V202" s="3">
        <v>50.02</v>
      </c>
      <c r="W202" s="4">
        <v>57.737870000000001</v>
      </c>
      <c r="X202" s="5">
        <v>45.074809999999999</v>
      </c>
      <c r="Y202" s="2">
        <v>51.510550000000002</v>
      </c>
      <c r="Z202" s="3">
        <v>52.02</v>
      </c>
      <c r="AA202" s="327">
        <v>71.050740000000005</v>
      </c>
      <c r="AB202" s="328">
        <v>75.284999999999997</v>
      </c>
      <c r="AC202" s="2">
        <v>50.510550000000002</v>
      </c>
      <c r="AD202" s="73">
        <v>48.27</v>
      </c>
      <c r="AE202" s="337">
        <f>I202+Sheet1!B196</f>
        <v>91.410420000000002</v>
      </c>
      <c r="AF202" s="339">
        <f>J202+Sheet1!C196</f>
        <v>82.479600000000005</v>
      </c>
      <c r="AG202" s="330">
        <v>6.8388636493061314</v>
      </c>
      <c r="AH202" s="331">
        <v>6.99790698998767</v>
      </c>
      <c r="AI202" s="330">
        <v>6.5843943042156701</v>
      </c>
      <c r="AJ202" s="331">
        <v>6.648011640488285</v>
      </c>
      <c r="AK202" s="340">
        <v>6.6275880598944781</v>
      </c>
      <c r="AL202" s="341">
        <v>6.8090856127714465</v>
      </c>
      <c r="AM202" s="340">
        <v>6.2350468408814974</v>
      </c>
      <c r="AN202" s="331">
        <v>6.4571596316704394</v>
      </c>
      <c r="AO202" s="332">
        <v>6.3617336272615175</v>
      </c>
      <c r="AP202" s="333">
        <v>6.8547679833742841</v>
      </c>
      <c r="AQ202" s="332">
        <v>5.3756649150359825</v>
      </c>
      <c r="AR202" s="341">
        <v>7.0126406326897284</v>
      </c>
      <c r="AS202" s="340">
        <v>6.75135495829295</v>
      </c>
      <c r="AT202" s="341">
        <v>7.0807192346690853</v>
      </c>
      <c r="AU202" s="340">
        <v>6.7818541719797034</v>
      </c>
      <c r="AV202" s="341">
        <v>6.75135495829295</v>
      </c>
      <c r="AW202" s="340">
        <v>7.2656207176450218</v>
      </c>
      <c r="AX202" s="341">
        <v>6.7510826438850335</v>
      </c>
      <c r="AY202" s="340">
        <v>6.6616273608841556</v>
      </c>
      <c r="AZ202" s="341">
        <v>6.2787533033522456</v>
      </c>
      <c r="BA202" s="332">
        <v>5.9482209414895193</v>
      </c>
      <c r="BB202" s="333">
        <v>7.6817933549182822</v>
      </c>
      <c r="BC202" s="15"/>
      <c r="BD202" s="151"/>
      <c r="BE202" s="151"/>
      <c r="BF202" s="151"/>
      <c r="BG202" s="151"/>
      <c r="BH202" s="151"/>
      <c r="BI202" s="151"/>
      <c r="BJ202" s="266">
        <f t="shared" si="183"/>
        <v>6.4754535473742427</v>
      </c>
      <c r="BK202" s="266">
        <f t="shared" si="184"/>
        <v>6.9765556472957453</v>
      </c>
      <c r="BL202" s="266">
        <f t="shared" si="185"/>
        <v>6.7208780890963569</v>
      </c>
      <c r="BM202" s="266">
        <f t="shared" si="186"/>
        <v>7.2409718724153231</v>
      </c>
      <c r="BN202" s="266">
        <f t="shared" si="187"/>
        <v>6.8534647890454163</v>
      </c>
      <c r="BO202" s="266"/>
      <c r="BP202" s="266">
        <f t="shared" si="188"/>
        <v>6.7443244970985354</v>
      </c>
      <c r="BQ202" s="292">
        <f t="shared" si="189"/>
        <v>6.4754535473742427</v>
      </c>
      <c r="BR202" s="292">
        <f t="shared" si="190"/>
        <v>6.6638366960959754</v>
      </c>
      <c r="BS202" s="292">
        <f t="shared" si="191"/>
        <v>6.7236172269030501</v>
      </c>
      <c r="BT202" s="292">
        <f t="shared" si="192"/>
        <v>6.282602188980726</v>
      </c>
      <c r="BU202" s="292">
        <f t="shared" si="193"/>
        <v>6.6433511307993918</v>
      </c>
      <c r="BV202" s="292">
        <f t="shared" si="194"/>
        <v>6.6933116404882851</v>
      </c>
      <c r="BW202" s="169"/>
      <c r="BX202" s="148">
        <v>96.849820000000008</v>
      </c>
      <c r="BY202" s="165">
        <v>84.706735714285713</v>
      </c>
      <c r="BZ202" s="165">
        <v>83.237840000000006</v>
      </c>
      <c r="CA202" s="165">
        <v>86.441039999999987</v>
      </c>
      <c r="CB202" s="165">
        <v>68.908474285714291</v>
      </c>
      <c r="CC202" s="165">
        <v>88.731970000000004</v>
      </c>
      <c r="CD202" s="165">
        <v>87.582925714285722</v>
      </c>
      <c r="CE202" s="165">
        <v>72.86542285714286</v>
      </c>
      <c r="CF202" s="165">
        <v>82.778164285714283</v>
      </c>
      <c r="CG202" s="200"/>
      <c r="CH202" s="295"/>
      <c r="CI202" s="295"/>
      <c r="CJ202" s="295"/>
      <c r="CK202" s="295"/>
      <c r="CL202" s="295"/>
      <c r="CM202" s="295"/>
      <c r="CN202" s="177"/>
      <c r="CO202" s="171">
        <f t="shared" si="196"/>
        <v>2035</v>
      </c>
      <c r="CP202" s="173">
        <f t="shared" si="195"/>
        <v>49341</v>
      </c>
      <c r="CQ202" s="272">
        <f t="shared" si="179"/>
        <v>6.7640326172443608</v>
      </c>
      <c r="CR202" s="272">
        <f t="shared" si="180"/>
        <v>6.282602188980726</v>
      </c>
      <c r="CS202" s="272">
        <f t="shared" si="199"/>
        <v>6.7337561298737487</v>
      </c>
      <c r="CT202" s="272">
        <f t="shared" si="199"/>
        <v>6.6533714444803014</v>
      </c>
      <c r="CU202" s="272">
        <f t="shared" si="199"/>
        <v>6.7337561298737487</v>
      </c>
      <c r="CV202" s="272">
        <f t="shared" si="181"/>
        <v>6.4089751268000921</v>
      </c>
      <c r="CW202" s="272">
        <f t="shared" si="182"/>
        <v>6.6952921660187679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200"/>
        <v>49369</v>
      </c>
      <c r="C203" s="193">
        <f t="shared" si="197"/>
        <v>49399</v>
      </c>
      <c r="D203" s="191">
        <f t="shared" si="198"/>
        <v>49369</v>
      </c>
      <c r="E203" s="325">
        <v>74.717510000000004</v>
      </c>
      <c r="F203" s="329">
        <v>71.061459999999997</v>
      </c>
      <c r="G203" s="327">
        <v>57.384120000000003</v>
      </c>
      <c r="H203" s="328">
        <v>77.872290000000007</v>
      </c>
      <c r="I203" s="325">
        <v>59.13552</v>
      </c>
      <c r="J203" s="329">
        <v>54.350729999999999</v>
      </c>
      <c r="K203" s="327">
        <v>73.430130000000005</v>
      </c>
      <c r="L203" s="328">
        <v>76.431529999999995</v>
      </c>
      <c r="M203" s="325">
        <v>56.521839999999997</v>
      </c>
      <c r="N203" s="329">
        <v>71.544169999999994</v>
      </c>
      <c r="O203" s="337">
        <f>G203+Sheet1!D197</f>
        <v>55.884120000000003</v>
      </c>
      <c r="P203" s="338">
        <f>H203+Sheet1!E197</f>
        <v>76.372290000000007</v>
      </c>
      <c r="Q203" s="325">
        <v>41.09178</v>
      </c>
      <c r="R203" s="329">
        <v>62.231589999999997</v>
      </c>
      <c r="S203" s="4">
        <v>34.157960000000003</v>
      </c>
      <c r="T203" s="5">
        <v>43.375959999999999</v>
      </c>
      <c r="U203" s="2">
        <v>35.407960000000003</v>
      </c>
      <c r="V203" s="3">
        <v>45.875959999999999</v>
      </c>
      <c r="W203" s="4">
        <v>30.416540000000001</v>
      </c>
      <c r="X203" s="5">
        <v>30.73658</v>
      </c>
      <c r="Y203" s="2">
        <v>35.657960000000003</v>
      </c>
      <c r="Z203" s="3">
        <v>48.125959999999999</v>
      </c>
      <c r="AA203" s="327">
        <v>46.475990000000003</v>
      </c>
      <c r="AB203" s="328">
        <v>69.112539999999996</v>
      </c>
      <c r="AC203" s="2">
        <v>35.907960000000003</v>
      </c>
      <c r="AD203" s="73">
        <v>45.375959999999999</v>
      </c>
      <c r="AE203" s="337">
        <f>I203+Sheet1!B197</f>
        <v>63.259869999999999</v>
      </c>
      <c r="AF203" s="339">
        <f>J203+Sheet1!C197</f>
        <v>60.849879999999999</v>
      </c>
      <c r="AG203" s="330">
        <v>6.5525856360793631</v>
      </c>
      <c r="AH203" s="331">
        <v>6.5366813020112096</v>
      </c>
      <c r="AI203" s="330">
        <v>6.1549772843755184</v>
      </c>
      <c r="AJ203" s="331">
        <v>6.2504032887844412</v>
      </c>
      <c r="AK203" s="340">
        <v>6.2297912214820252</v>
      </c>
      <c r="AL203" s="341">
        <v>6.4044441384244921</v>
      </c>
      <c r="AM203" s="340">
        <v>5.9208850395098267</v>
      </c>
      <c r="AN203" s="331">
        <v>6.0754556140347491</v>
      </c>
      <c r="AO203" s="332">
        <v>5.9482209414895193</v>
      </c>
      <c r="AP203" s="333">
        <v>6.1708816184436719</v>
      </c>
      <c r="AQ203" s="332">
        <v>4.978056563332137</v>
      </c>
      <c r="AR203" s="341">
        <v>6.6003961915794536</v>
      </c>
      <c r="AS203" s="340">
        <v>6.3468677637597457</v>
      </c>
      <c r="AT203" s="341">
        <v>6.6691030825875046</v>
      </c>
      <c r="AU203" s="340">
        <v>6.3728389685607878</v>
      </c>
      <c r="AV203" s="341">
        <v>6.3492037980540177</v>
      </c>
      <c r="AW203" s="340">
        <v>6.4368737909802922</v>
      </c>
      <c r="AX203" s="341">
        <v>6.3465929361957123</v>
      </c>
      <c r="AY203" s="340">
        <v>6.2641446669860512</v>
      </c>
      <c r="AZ203" s="341">
        <v>5.8558883206162093</v>
      </c>
      <c r="BA203" s="332">
        <v>5.5506125897856746</v>
      </c>
      <c r="BB203" s="333">
        <v>7.3478023394870524</v>
      </c>
      <c r="BC203" s="15"/>
      <c r="BD203" s="151"/>
      <c r="BE203" s="151"/>
      <c r="BF203" s="151"/>
      <c r="BG203" s="151"/>
      <c r="BH203" s="151"/>
      <c r="BI203" s="151"/>
      <c r="BJ203" s="266">
        <f t="shared" si="183"/>
        <v>6.0551743667949172</v>
      </c>
      <c r="BK203" s="266">
        <f t="shared" si="184"/>
        <v>6.2814785409530156</v>
      </c>
      <c r="BL203" s="266">
        <f t="shared" si="185"/>
        <v>6.2846703998610938</v>
      </c>
      <c r="BM203" s="266">
        <f t="shared" si="186"/>
        <v>6.5195514632954668</v>
      </c>
      <c r="BN203" s="266">
        <f t="shared" si="187"/>
        <v>6.2852186927261231</v>
      </c>
      <c r="BO203" s="266"/>
      <c r="BP203" s="266">
        <f t="shared" si="188"/>
        <v>6.3411932472720691</v>
      </c>
      <c r="BQ203" s="292">
        <f t="shared" si="189"/>
        <v>6.0551743667949172</v>
      </c>
      <c r="BR203" s="292">
        <f t="shared" si="190"/>
        <v>6.2705714348489234</v>
      </c>
      <c r="BS203" s="292">
        <f t="shared" si="191"/>
        <v>6.3202948722315986</v>
      </c>
      <c r="BT203" s="292">
        <f t="shared" si="192"/>
        <v>5.9672736720965842</v>
      </c>
      <c r="BU203" s="292">
        <f t="shared" si="193"/>
        <v>6.2447462205827025</v>
      </c>
      <c r="BV203" s="292">
        <f t="shared" si="194"/>
        <v>6.2957032887844413</v>
      </c>
      <c r="BW203" s="169"/>
      <c r="BX203" s="148">
        <v>73.187184899057883</v>
      </c>
      <c r="BY203" s="165">
        <v>65.959921978465687</v>
      </c>
      <c r="BZ203" s="165">
        <v>57.132734414535662</v>
      </c>
      <c r="CA203" s="165">
        <v>62.809787012113055</v>
      </c>
      <c r="CB203" s="165">
        <v>49.940341117092863</v>
      </c>
      <c r="CC203" s="165">
        <v>74.686436056527583</v>
      </c>
      <c r="CD203" s="165">
        <v>62.251112409152078</v>
      </c>
      <c r="CE203" s="165">
        <v>55.951046594885597</v>
      </c>
      <c r="CF203" s="165">
        <v>64.459921978465687</v>
      </c>
      <c r="CG203" s="200"/>
      <c r="CH203" s="295"/>
      <c r="CI203" s="295"/>
      <c r="CJ203" s="295"/>
      <c r="CK203" s="295"/>
      <c r="CL203" s="295"/>
      <c r="CM203" s="295"/>
      <c r="CN203" s="177"/>
      <c r="CO203" s="171">
        <f t="shared" si="196"/>
        <v>2035</v>
      </c>
      <c r="CP203" s="173">
        <f t="shared" si="195"/>
        <v>49369</v>
      </c>
      <c r="CQ203" s="272">
        <f t="shared" si="179"/>
        <v>6.3241913595979904</v>
      </c>
      <c r="CR203" s="272">
        <f t="shared" si="180"/>
        <v>5.9672736720965842</v>
      </c>
      <c r="CS203" s="272">
        <f t="shared" si="199"/>
        <v>6.3304337752022963</v>
      </c>
      <c r="CT203" s="272">
        <f t="shared" si="199"/>
        <v>6.2547665342636112</v>
      </c>
      <c r="CU203" s="272">
        <f t="shared" si="199"/>
        <v>6.3304337752022963</v>
      </c>
      <c r="CV203" s="272">
        <f t="shared" si="181"/>
        <v>6.0879301204932013</v>
      </c>
      <c r="CW203" s="272">
        <f t="shared" si="182"/>
        <v>6.2959266058501822</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200"/>
        <v>49400</v>
      </c>
      <c r="C204" s="193">
        <f t="shared" si="197"/>
        <v>49429</v>
      </c>
      <c r="D204" s="191">
        <f t="shared" si="198"/>
        <v>49400</v>
      </c>
      <c r="E204" s="325">
        <v>44.102310000000003</v>
      </c>
      <c r="F204" s="329">
        <v>53.278260000000003</v>
      </c>
      <c r="G204" s="327">
        <v>42.264510000000001</v>
      </c>
      <c r="H204" s="328">
        <v>56.027639999999998</v>
      </c>
      <c r="I204" s="325">
        <v>34.904510000000002</v>
      </c>
      <c r="J204" s="329">
        <v>41.643859999999997</v>
      </c>
      <c r="K204" s="327">
        <v>34.951259999999998</v>
      </c>
      <c r="L204" s="328">
        <v>46.029829999999997</v>
      </c>
      <c r="M204" s="325">
        <v>35.553060000000002</v>
      </c>
      <c r="N204" s="329">
        <v>47.874699999999997</v>
      </c>
      <c r="O204" s="337">
        <f>G204+Sheet1!D198</f>
        <v>40.264510000000001</v>
      </c>
      <c r="P204" s="338">
        <f>H204+Sheet1!E198</f>
        <v>55.027639999999998</v>
      </c>
      <c r="Q204" s="325">
        <v>37.115760000000002</v>
      </c>
      <c r="R204" s="329">
        <v>54.222990000000003</v>
      </c>
      <c r="S204" s="4">
        <v>23.310590000000001</v>
      </c>
      <c r="T204" s="5">
        <v>34.59892</v>
      </c>
      <c r="U204" s="2">
        <v>25.060590000000001</v>
      </c>
      <c r="V204" s="3">
        <v>36.34892</v>
      </c>
      <c r="W204" s="4">
        <v>17.477589999999999</v>
      </c>
      <c r="X204" s="5">
        <v>21.90427</v>
      </c>
      <c r="Y204" s="2">
        <v>26.310590000000001</v>
      </c>
      <c r="Z204" s="3">
        <v>36.59892</v>
      </c>
      <c r="AA204" s="327">
        <v>40.237299999999998</v>
      </c>
      <c r="AB204" s="328">
        <v>59.450699999999998</v>
      </c>
      <c r="AC204" s="2">
        <v>25.810590000000001</v>
      </c>
      <c r="AD204" s="73">
        <v>37.09892</v>
      </c>
      <c r="AE204" s="337">
        <f>I204+Sheet1!B198</f>
        <v>36.141110000000005</v>
      </c>
      <c r="AF204" s="339">
        <f>J204+Sheet1!C198</f>
        <v>45.353859999999997</v>
      </c>
      <c r="AG204" s="330">
        <v>6.4253509635341324</v>
      </c>
      <c r="AH204" s="331">
        <v>6.3140206250570561</v>
      </c>
      <c r="AI204" s="330">
        <v>5.9323166074213649</v>
      </c>
      <c r="AJ204" s="331">
        <v>6.0436469458984412</v>
      </c>
      <c r="AK204" s="340">
        <v>6.0229197117057716</v>
      </c>
      <c r="AL204" s="341">
        <v>6.1883230405632705</v>
      </c>
      <c r="AM204" s="340">
        <v>5.9630870956696009</v>
      </c>
      <c r="AN204" s="331">
        <v>6.0595512799665956</v>
      </c>
      <c r="AO204" s="332">
        <v>5.7573689326716737</v>
      </c>
      <c r="AP204" s="333">
        <v>5.4869952535130588</v>
      </c>
      <c r="AQ204" s="332">
        <v>4.94624789519583</v>
      </c>
      <c r="AR204" s="341">
        <v>6.3740390589295863</v>
      </c>
      <c r="AS204" s="340">
        <v>6.1311158741915053</v>
      </c>
      <c r="AT204" s="341">
        <v>6.4431298395718155</v>
      </c>
      <c r="AU204" s="340">
        <v>6.1515667452616043</v>
      </c>
      <c r="AV204" s="341">
        <v>6.1363667735203142</v>
      </c>
      <c r="AW204" s="340">
        <v>5.4899534298316084</v>
      </c>
      <c r="AX204" s="341">
        <v>6.1308395110689355</v>
      </c>
      <c r="AY204" s="340">
        <v>6.057465102026887</v>
      </c>
      <c r="AZ204" s="341">
        <v>5.6907312383779285</v>
      </c>
      <c r="BA204" s="332">
        <v>5.4233779172404439</v>
      </c>
      <c r="BB204" s="333">
        <v>7.4114196757596682</v>
      </c>
      <c r="BC204" s="15"/>
      <c r="BD204" s="151"/>
      <c r="BE204" s="151"/>
      <c r="BF204" s="151"/>
      <c r="BG204" s="151"/>
      <c r="BH204" s="151"/>
      <c r="BI204" s="151"/>
      <c r="BJ204" s="266">
        <f t="shared" si="183"/>
        <v>5.86119936037369</v>
      </c>
      <c r="BK204" s="266">
        <f t="shared" si="184"/>
        <v>5.5864014346102842</v>
      </c>
      <c r="BL204" s="266">
        <f t="shared" si="185"/>
        <v>6.0833437740602037</v>
      </c>
      <c r="BM204" s="266">
        <f t="shared" si="186"/>
        <v>5.7981310541756077</v>
      </c>
      <c r="BN204" s="266">
        <f t="shared" si="187"/>
        <v>5.8322689058049466</v>
      </c>
      <c r="BO204" s="266"/>
      <c r="BP204" s="266">
        <f t="shared" si="188"/>
        <v>6.1315649973623048</v>
      </c>
      <c r="BQ204" s="292">
        <f t="shared" si="189"/>
        <v>5.86119936037369</v>
      </c>
      <c r="BR204" s="292">
        <f t="shared" si="190"/>
        <v>6.2541853822969635</v>
      </c>
      <c r="BS204" s="292">
        <f t="shared" si="191"/>
        <v>6.1105498557292623</v>
      </c>
      <c r="BT204" s="292">
        <f t="shared" si="192"/>
        <v>6.0096324557558978</v>
      </c>
      <c r="BU204" s="292">
        <f t="shared" si="193"/>
        <v>6.0374544786225597</v>
      </c>
      <c r="BV204" s="292">
        <f t="shared" si="194"/>
        <v>6.0889469458984413</v>
      </c>
      <c r="BW204" s="169"/>
      <c r="BX204" s="148">
        <v>48.180510000000005</v>
      </c>
      <c r="BY204" s="165">
        <v>48.381456666666665</v>
      </c>
      <c r="BZ204" s="165">
        <v>37.899776666666668</v>
      </c>
      <c r="CA204" s="165">
        <v>41.029344444444448</v>
      </c>
      <c r="CB204" s="165">
        <v>44.718973333333338</v>
      </c>
      <c r="CC204" s="165">
        <v>39.87506888888889</v>
      </c>
      <c r="CD204" s="165">
        <v>40.235665555555556</v>
      </c>
      <c r="CE204" s="165">
        <v>48.776588888888888</v>
      </c>
      <c r="CF204" s="165">
        <v>46.825901111111108</v>
      </c>
      <c r="CG204" s="200"/>
      <c r="CH204" s="295"/>
      <c r="CI204" s="295"/>
      <c r="CJ204" s="295"/>
      <c r="CK204" s="295"/>
      <c r="CL204" s="295"/>
      <c r="CM204" s="295"/>
      <c r="CN204" s="177"/>
      <c r="CO204" s="171">
        <f t="shared" si="196"/>
        <v>2035</v>
      </c>
      <c r="CP204" s="173">
        <f t="shared" si="195"/>
        <v>49400</v>
      </c>
      <c r="CQ204" s="272">
        <f t="shared" si="179"/>
        <v>6.0961255222998716</v>
      </c>
      <c r="CR204" s="272">
        <f t="shared" si="180"/>
        <v>6.0096324557558978</v>
      </c>
      <c r="CS204" s="272">
        <f t="shared" si="199"/>
        <v>6.120688758699961</v>
      </c>
      <c r="CT204" s="272">
        <f t="shared" si="199"/>
        <v>6.0474747923034693</v>
      </c>
      <c r="CU204" s="272">
        <f t="shared" si="199"/>
        <v>6.120688758699961</v>
      </c>
      <c r="CV204" s="272">
        <f t="shared" si="181"/>
        <v>6.1310568129390139</v>
      </c>
      <c r="CW204" s="272">
        <f t="shared" si="182"/>
        <v>6.0882565145625165</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200"/>
        <v>49430</v>
      </c>
      <c r="C205" s="193">
        <f t="shared" si="197"/>
        <v>49460</v>
      </c>
      <c r="D205" s="191">
        <f t="shared" si="198"/>
        <v>49430</v>
      </c>
      <c r="E205" s="325">
        <v>29.782419999999998</v>
      </c>
      <c r="F205" s="329">
        <v>33.839779999999998</v>
      </c>
      <c r="G205" s="327">
        <v>34.993600000000001</v>
      </c>
      <c r="H205" s="328">
        <v>53.524720000000002</v>
      </c>
      <c r="I205" s="325">
        <v>18.773900000000001</v>
      </c>
      <c r="J205" s="329">
        <v>18.547509999999999</v>
      </c>
      <c r="K205" s="327">
        <v>26.018599999999999</v>
      </c>
      <c r="L205" s="328">
        <v>43.518419999999999</v>
      </c>
      <c r="M205" s="325">
        <v>26.96808</v>
      </c>
      <c r="N205" s="329">
        <v>45.384300000000003</v>
      </c>
      <c r="O205" s="337">
        <f>G205+Sheet1!D199</f>
        <v>32.993600000000001</v>
      </c>
      <c r="P205" s="338">
        <f>H205+Sheet1!E199</f>
        <v>52.024720000000002</v>
      </c>
      <c r="Q205" s="325">
        <v>36.533560000000001</v>
      </c>
      <c r="R205" s="329">
        <v>58.47936</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37.270899999999997</v>
      </c>
      <c r="AB205" s="328">
        <v>59.127200000000002</v>
      </c>
      <c r="AC205" s="2">
        <v>21.644069999999999</v>
      </c>
      <c r="AD205" s="73">
        <v>35.979370000000003</v>
      </c>
      <c r="AE205" s="337">
        <f>I205+Sheet1!B199</f>
        <v>22.970750000000002</v>
      </c>
      <c r="AF205" s="339">
        <f>J205+Sheet1!C199</f>
        <v>25.127609999999997</v>
      </c>
      <c r="AG205" s="330">
        <v>6.4889682998067482</v>
      </c>
      <c r="AH205" s="331">
        <v>6.3299249591252096</v>
      </c>
      <c r="AI205" s="330">
        <v>5.9641252755576728</v>
      </c>
      <c r="AJ205" s="331">
        <v>6.0436469458984412</v>
      </c>
      <c r="AK205" s="340">
        <v>6.0228440856963958</v>
      </c>
      <c r="AL205" s="341">
        <v>6.1881574814353204</v>
      </c>
      <c r="AM205" s="340">
        <v>5.7836111933728649</v>
      </c>
      <c r="AN205" s="331">
        <v>6.107264282171057</v>
      </c>
      <c r="AO205" s="332">
        <v>5.7732732667398272</v>
      </c>
      <c r="AP205" s="333">
        <v>5.4710909194449053</v>
      </c>
      <c r="AQ205" s="332">
        <v>5.1530042380818291</v>
      </c>
      <c r="AR205" s="341">
        <v>6.3738576801722537</v>
      </c>
      <c r="AS205" s="340">
        <v>6.1307415872776749</v>
      </c>
      <c r="AT205" s="341">
        <v>6.443200547512407</v>
      </c>
      <c r="AU205" s="340">
        <v>6.1519605046837604</v>
      </c>
      <c r="AV205" s="341">
        <v>6.1362890166648869</v>
      </c>
      <c r="AW205" s="340">
        <v>5.4384223997535797</v>
      </c>
      <c r="AX205" s="341">
        <v>6.1306029015429928</v>
      </c>
      <c r="AY205" s="340">
        <v>6.057515519366472</v>
      </c>
      <c r="AZ205" s="341">
        <v>5.6673925477107669</v>
      </c>
      <c r="BA205" s="332">
        <v>5.4233779172404439</v>
      </c>
      <c r="BB205" s="333">
        <v>7.4591326779641296</v>
      </c>
      <c r="BC205" s="15"/>
      <c r="BD205" s="151"/>
      <c r="BE205" s="151"/>
      <c r="BF205" s="151"/>
      <c r="BG205" s="151"/>
      <c r="BH205" s="151"/>
      <c r="BI205" s="151"/>
      <c r="BJ205" s="266">
        <f t="shared" si="183"/>
        <v>5.8773639442421253</v>
      </c>
      <c r="BK205" s="266">
        <f t="shared" si="184"/>
        <v>5.5702368507418489</v>
      </c>
      <c r="BL205" s="266">
        <f t="shared" si="185"/>
        <v>6.1001209928769438</v>
      </c>
      <c r="BM205" s="266">
        <f t="shared" si="186"/>
        <v>5.7813538353588676</v>
      </c>
      <c r="BN205" s="266">
        <f t="shared" si="187"/>
        <v>5.8322689058049457</v>
      </c>
      <c r="BO205" s="266"/>
      <c r="BP205" s="266">
        <f t="shared" si="188"/>
        <v>6.1315649973623048</v>
      </c>
      <c r="BQ205" s="292">
        <f t="shared" si="189"/>
        <v>5.8773639442421253</v>
      </c>
      <c r="BR205" s="292">
        <f t="shared" si="190"/>
        <v>6.303343539952845</v>
      </c>
      <c r="BS205" s="292">
        <f t="shared" si="191"/>
        <v>6.1104731792521507</v>
      </c>
      <c r="BT205" s="292">
        <f t="shared" si="192"/>
        <v>5.8294900264708067</v>
      </c>
      <c r="BU205" s="292">
        <f t="shared" si="193"/>
        <v>6.0373786989889213</v>
      </c>
      <c r="BV205" s="292">
        <f t="shared" si="194"/>
        <v>6.0889469458984413</v>
      </c>
      <c r="BW205" s="169"/>
      <c r="BX205" s="148">
        <v>31.571148602150537</v>
      </c>
      <c r="BY205" s="165">
        <v>43.163233548387097</v>
      </c>
      <c r="BZ205" s="165">
        <v>18.674093655913978</v>
      </c>
      <c r="CA205" s="165">
        <v>35.087058709677422</v>
      </c>
      <c r="CB205" s="165">
        <v>46.208590107526881</v>
      </c>
      <c r="CC205" s="165">
        <v>33.733574408602152</v>
      </c>
      <c r="CD205" s="165">
        <v>23.921623763440863</v>
      </c>
      <c r="CE205" s="165">
        <v>46.906473118279564</v>
      </c>
      <c r="CF205" s="165">
        <v>41.383663655913985</v>
      </c>
      <c r="CG205" s="200"/>
      <c r="CH205" s="295"/>
      <c r="CI205" s="295"/>
      <c r="CJ205" s="295"/>
      <c r="CK205" s="295"/>
      <c r="CL205" s="295"/>
      <c r="CM205" s="295"/>
      <c r="CN205" s="177"/>
      <c r="CO205" s="171">
        <f t="shared" si="196"/>
        <v>2035</v>
      </c>
      <c r="CP205" s="173">
        <f t="shared" si="195"/>
        <v>49430</v>
      </c>
      <c r="CQ205" s="272">
        <f t="shared" si="179"/>
        <v>6.1287063561996034</v>
      </c>
      <c r="CR205" s="272">
        <f t="shared" si="180"/>
        <v>5.8294900264708067</v>
      </c>
      <c r="CS205" s="272">
        <f t="shared" si="199"/>
        <v>6.1206120822228485</v>
      </c>
      <c r="CT205" s="272">
        <f t="shared" si="199"/>
        <v>6.0473990126698309</v>
      </c>
      <c r="CU205" s="272">
        <f t="shared" si="199"/>
        <v>6.1206120822228485</v>
      </c>
      <c r="CV205" s="272">
        <f t="shared" si="181"/>
        <v>5.9476486394016366</v>
      </c>
      <c r="CW205" s="272">
        <f t="shared" si="182"/>
        <v>6.0882565145625165</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200"/>
        <v>49461</v>
      </c>
      <c r="C206" s="193">
        <f t="shared" si="197"/>
        <v>49490</v>
      </c>
      <c r="D206" s="191">
        <f t="shared" si="198"/>
        <v>49461</v>
      </c>
      <c r="E206" s="325">
        <v>55.984769999999997</v>
      </c>
      <c r="F206" s="329">
        <v>47.571620000000003</v>
      </c>
      <c r="G206" s="327">
        <v>62.102719999999998</v>
      </c>
      <c r="H206" s="328">
        <v>70.077939999999998</v>
      </c>
      <c r="I206" s="325">
        <v>42.826279999999997</v>
      </c>
      <c r="J206" s="329">
        <v>31.568449999999999</v>
      </c>
      <c r="K206" s="327">
        <v>52.408459999999998</v>
      </c>
      <c r="L206" s="328">
        <v>60.000700000000002</v>
      </c>
      <c r="M206" s="325">
        <v>53.961170000000003</v>
      </c>
      <c r="N206" s="329">
        <v>61.883270000000003</v>
      </c>
      <c r="O206" s="337">
        <f>G206+Sheet1!D200</f>
        <v>61.102719999999998</v>
      </c>
      <c r="P206" s="338">
        <f>H206+Sheet1!E200</f>
        <v>67.577939999999998</v>
      </c>
      <c r="Q206" s="325">
        <v>76.677890000000005</v>
      </c>
      <c r="R206" s="329">
        <v>72.082099999999997</v>
      </c>
      <c r="S206" s="4">
        <v>35.570839999999997</v>
      </c>
      <c r="T206" s="5">
        <v>50.053109999999997</v>
      </c>
      <c r="U206" s="2">
        <v>36.570839999999997</v>
      </c>
      <c r="V206" s="3">
        <v>47.053109999999997</v>
      </c>
      <c r="W206" s="4">
        <v>20.16375</v>
      </c>
      <c r="X206" s="5">
        <v>15.290480000000001</v>
      </c>
      <c r="Y206" s="2">
        <v>38.570839999999997</v>
      </c>
      <c r="Z206" s="3">
        <v>49.053109999999997</v>
      </c>
      <c r="AA206" s="327">
        <v>77.837760000000003</v>
      </c>
      <c r="AB206" s="328">
        <v>73.53519</v>
      </c>
      <c r="AC206" s="2">
        <v>35.070839999999997</v>
      </c>
      <c r="AD206" s="73">
        <v>46.553109999999997</v>
      </c>
      <c r="AE206" s="337">
        <f>I206+Sheet1!B200</f>
        <v>47.964979999999997</v>
      </c>
      <c r="AF206" s="339">
        <f>J206+Sheet1!C200</f>
        <v>39.236599999999996</v>
      </c>
      <c r="AG206" s="330">
        <v>6.5366813020112096</v>
      </c>
      <c r="AH206" s="331">
        <v>6.4253509635341324</v>
      </c>
      <c r="AI206" s="330">
        <v>6.0277426118302877</v>
      </c>
      <c r="AJ206" s="331">
        <v>6.0913599481029035</v>
      </c>
      <c r="AK206" s="340">
        <v>6.0705447487176425</v>
      </c>
      <c r="AL206" s="341">
        <v>6.2367888078079297</v>
      </c>
      <c r="AM206" s="340">
        <v>5.9213691531232691</v>
      </c>
      <c r="AN206" s="331">
        <v>5.9641252755576728</v>
      </c>
      <c r="AO206" s="332">
        <v>5.6937515963990579</v>
      </c>
      <c r="AP206" s="333">
        <v>5.5983255919901351</v>
      </c>
      <c r="AQ206" s="332">
        <v>5.2802389106270589</v>
      </c>
      <c r="AR206" s="341">
        <v>6.423431762295774</v>
      </c>
      <c r="AS206" s="340">
        <v>6.1793388575046091</v>
      </c>
      <c r="AT206" s="341">
        <v>6.4928157602466454</v>
      </c>
      <c r="AU206" s="340">
        <v>6.2008478968693783</v>
      </c>
      <c r="AV206" s="341">
        <v>6.1846120413488759</v>
      </c>
      <c r="AW206" s="340">
        <v>5.6223241219550122</v>
      </c>
      <c r="AX206" s="341">
        <v>6.1790613215128056</v>
      </c>
      <c r="AY206" s="340">
        <v>6.1052367476930796</v>
      </c>
      <c r="AZ206" s="341">
        <v>5.5604335957828352</v>
      </c>
      <c r="BA206" s="332">
        <v>5.4392822513085974</v>
      </c>
      <c r="BB206" s="333">
        <v>7.3159936713507445</v>
      </c>
      <c r="BC206" s="15"/>
      <c r="BD206" s="151"/>
      <c r="BE206" s="151"/>
      <c r="BF206" s="151"/>
      <c r="BG206" s="151"/>
      <c r="BH206" s="151"/>
      <c r="BI206" s="151"/>
      <c r="BJ206" s="266">
        <f t="shared" si="183"/>
        <v>5.7965410248999474</v>
      </c>
      <c r="BK206" s="266">
        <f t="shared" si="184"/>
        <v>5.6995535216893334</v>
      </c>
      <c r="BL206" s="266">
        <f t="shared" si="185"/>
        <v>6.0162348987932397</v>
      </c>
      <c r="BM206" s="266">
        <f t="shared" si="186"/>
        <v>5.9155715858927937</v>
      </c>
      <c r="BN206" s="266">
        <f t="shared" si="187"/>
        <v>5.8569752578188279</v>
      </c>
      <c r="BO206" s="266"/>
      <c r="BP206" s="266">
        <f t="shared" si="188"/>
        <v>6.1799407473414822</v>
      </c>
      <c r="BQ206" s="292">
        <f t="shared" si="189"/>
        <v>5.7965410248999474</v>
      </c>
      <c r="BR206" s="292">
        <f t="shared" si="190"/>
        <v>6.1558690669851996</v>
      </c>
      <c r="BS206" s="292">
        <f t="shared" si="191"/>
        <v>6.1588364186531912</v>
      </c>
      <c r="BT206" s="292">
        <f t="shared" si="192"/>
        <v>5.9677595835825246</v>
      </c>
      <c r="BU206" s="292">
        <f t="shared" si="193"/>
        <v>6.085176259614947</v>
      </c>
      <c r="BV206" s="292">
        <f t="shared" si="194"/>
        <v>6.1366599481029036</v>
      </c>
      <c r="BW206" s="169"/>
      <c r="BX206" s="148">
        <v>52.43255111111111</v>
      </c>
      <c r="BY206" s="165">
        <v>65.470035111111102</v>
      </c>
      <c r="BZ206" s="165">
        <v>38.072974000000002</v>
      </c>
      <c r="CA206" s="165">
        <v>57.30605666666667</v>
      </c>
      <c r="CB206" s="165">
        <v>74.737445333333341</v>
      </c>
      <c r="CC206" s="165">
        <v>55.614072444444439</v>
      </c>
      <c r="CD206" s="165">
        <v>44.279663999999997</v>
      </c>
      <c r="CE206" s="165">
        <v>76.021119333333331</v>
      </c>
      <c r="CF206" s="165">
        <v>63.836701777777769</v>
      </c>
      <c r="CG206" s="200"/>
      <c r="CH206" s="295"/>
      <c r="CI206" s="295"/>
      <c r="CJ206" s="295"/>
      <c r="CK206" s="295"/>
      <c r="CL206" s="295"/>
      <c r="CM206" s="295"/>
      <c r="CN206" s="177"/>
      <c r="CO206" s="171">
        <f t="shared" si="196"/>
        <v>2035</v>
      </c>
      <c r="CP206" s="173">
        <f t="shared" si="195"/>
        <v>49461</v>
      </c>
      <c r="CQ206" s="272">
        <f t="shared" si="179"/>
        <v>6.1938680239990651</v>
      </c>
      <c r="CR206" s="272">
        <f t="shared" si="180"/>
        <v>5.9677595835825246</v>
      </c>
      <c r="CS206" s="272">
        <f t="shared" si="199"/>
        <v>6.1689753216238898</v>
      </c>
      <c r="CT206" s="272">
        <f t="shared" si="199"/>
        <v>6.0951965732958566</v>
      </c>
      <c r="CU206" s="272">
        <f t="shared" si="199"/>
        <v>6.1689753216238898</v>
      </c>
      <c r="CV206" s="272">
        <f t="shared" si="181"/>
        <v>6.088424840912432</v>
      </c>
      <c r="CW206" s="272">
        <f t="shared" si="182"/>
        <v>6.1361803817827472</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200"/>
        <v>49491</v>
      </c>
      <c r="C207" s="193">
        <f t="shared" si="197"/>
        <v>49521</v>
      </c>
      <c r="D207" s="191">
        <f t="shared" si="198"/>
        <v>49491</v>
      </c>
      <c r="E207" s="325">
        <v>138.76920000000001</v>
      </c>
      <c r="F207" s="329">
        <v>65.621129999999994</v>
      </c>
      <c r="G207" s="327">
        <v>148.88800000000001</v>
      </c>
      <c r="H207" s="328">
        <v>84.569320000000005</v>
      </c>
      <c r="I207" s="325">
        <v>124.2578</v>
      </c>
      <c r="J207" s="329">
        <v>49.206159999999997</v>
      </c>
      <c r="K207" s="327">
        <v>132.6172</v>
      </c>
      <c r="L207" s="328">
        <v>74.066850000000002</v>
      </c>
      <c r="M207" s="325">
        <v>140.3185</v>
      </c>
      <c r="N207" s="329">
        <v>76.273669999999996</v>
      </c>
      <c r="O207" s="337">
        <f>G207+Sheet1!D201</f>
        <v>153.38800000000001</v>
      </c>
      <c r="P207" s="338">
        <f>H207+Sheet1!E201</f>
        <v>85.569320000000005</v>
      </c>
      <c r="Q207" s="325">
        <v>164.78919999999999</v>
      </c>
      <c r="R207" s="329">
        <v>87.927850000000007</v>
      </c>
      <c r="S207" s="4">
        <v>156.84979999999999</v>
      </c>
      <c r="T207" s="5">
        <v>65.119470000000007</v>
      </c>
      <c r="U207" s="2">
        <v>159.34979999999999</v>
      </c>
      <c r="V207" s="3">
        <v>65.119470000000007</v>
      </c>
      <c r="W207" s="4">
        <v>102.1802</v>
      </c>
      <c r="X207" s="5">
        <v>31.292149999999999</v>
      </c>
      <c r="Y207" s="2">
        <v>157.84979999999999</v>
      </c>
      <c r="Z207" s="3">
        <v>65.119470000000007</v>
      </c>
      <c r="AA207" s="327">
        <v>165.95959999999999</v>
      </c>
      <c r="AB207" s="328">
        <v>90.151060000000001</v>
      </c>
      <c r="AC207" s="2">
        <v>155.84979999999999</v>
      </c>
      <c r="AD207" s="73">
        <v>63.61947</v>
      </c>
      <c r="AE207" s="337">
        <f>I207+Sheet1!B201</f>
        <v>128.27670000000001</v>
      </c>
      <c r="AF207" s="339">
        <f>J207+Sheet1!C201</f>
        <v>56.706009999999992</v>
      </c>
      <c r="AG207" s="330">
        <v>6.8388636493061314</v>
      </c>
      <c r="AH207" s="331">
        <v>6.7752463130335157</v>
      </c>
      <c r="AI207" s="330">
        <v>6.3617336272615175</v>
      </c>
      <c r="AJ207" s="331">
        <v>6.4094466294659789</v>
      </c>
      <c r="AK207" s="340">
        <v>6.3886736076773811</v>
      </c>
      <c r="AL207" s="341">
        <v>6.5591508731558106</v>
      </c>
      <c r="AM207" s="340">
        <v>6.1290108353199049</v>
      </c>
      <c r="AN207" s="331">
        <v>6.1708816184436719</v>
      </c>
      <c r="AO207" s="332">
        <v>5.8846036052169035</v>
      </c>
      <c r="AP207" s="333">
        <v>5.6937515963990579</v>
      </c>
      <c r="AQ207" s="332">
        <v>5.391569249104136</v>
      </c>
      <c r="AR207" s="341">
        <v>6.7506781340466837</v>
      </c>
      <c r="AS207" s="340">
        <v>6.5015403593954311</v>
      </c>
      <c r="AT207" s="341">
        <v>6.8199215400086768</v>
      </c>
      <c r="AU207" s="340">
        <v>6.5253600910463572</v>
      </c>
      <c r="AV207" s="341">
        <v>6.5054179901293026</v>
      </c>
      <c r="AW207" s="340">
        <v>5.6801750778742628</v>
      </c>
      <c r="AX207" s="341">
        <v>6.5012633857715834</v>
      </c>
      <c r="AY207" s="340">
        <v>6.4232953106583777</v>
      </c>
      <c r="AZ207" s="341">
        <v>5.7033023754655678</v>
      </c>
      <c r="BA207" s="332">
        <v>5.630134260126443</v>
      </c>
      <c r="BB207" s="333">
        <v>7.5227500142367454</v>
      </c>
      <c r="BC207" s="15"/>
      <c r="BD207" s="151"/>
      <c r="BE207" s="151"/>
      <c r="BF207" s="151"/>
      <c r="BG207" s="151"/>
      <c r="BH207" s="151"/>
      <c r="BI207" s="151"/>
      <c r="BJ207" s="266">
        <f t="shared" si="183"/>
        <v>5.9905160313211745</v>
      </c>
      <c r="BK207" s="266">
        <f t="shared" si="184"/>
        <v>5.7965410248999474</v>
      </c>
      <c r="BL207" s="266">
        <f t="shared" si="185"/>
        <v>6.2175615245941307</v>
      </c>
      <c r="BM207" s="266">
        <f t="shared" si="186"/>
        <v>6.0162348987932397</v>
      </c>
      <c r="BN207" s="266">
        <f t="shared" si="187"/>
        <v>6.0052133699021235</v>
      </c>
      <c r="BO207" s="266"/>
      <c r="BP207" s="266">
        <f t="shared" si="188"/>
        <v>6.5024457472026551</v>
      </c>
      <c r="BQ207" s="292">
        <f t="shared" si="189"/>
        <v>5.9905160313211745</v>
      </c>
      <c r="BR207" s="292">
        <f t="shared" si="190"/>
        <v>6.3688877501606864</v>
      </c>
      <c r="BS207" s="292">
        <f t="shared" si="191"/>
        <v>6.4813841819703759</v>
      </c>
      <c r="BT207" s="292">
        <f t="shared" si="192"/>
        <v>6.1761723931746513</v>
      </c>
      <c r="BU207" s="292">
        <f t="shared" si="193"/>
        <v>6.4039513553875915</v>
      </c>
      <c r="BV207" s="292">
        <f t="shared" si="194"/>
        <v>6.454746629465979</v>
      </c>
      <c r="BW207" s="169"/>
      <c r="BX207" s="148">
        <v>104.9480493548387</v>
      </c>
      <c r="BY207" s="165">
        <v>119.14925548387097</v>
      </c>
      <c r="BZ207" s="165">
        <v>89.556504086021505</v>
      </c>
      <c r="CA207" s="165">
        <v>110.70637430107527</v>
      </c>
      <c r="CB207" s="165">
        <v>129.25115645161293</v>
      </c>
      <c r="CC207" s="165">
        <v>105.54553279569893</v>
      </c>
      <c r="CD207" s="165">
        <v>95.184875591397855</v>
      </c>
      <c r="CE207" s="165">
        <v>130.90833956989246</v>
      </c>
      <c r="CF207" s="165">
        <v>122.03097591397849</v>
      </c>
      <c r="CG207" s="200"/>
      <c r="CH207" s="295"/>
      <c r="CI207" s="295"/>
      <c r="CJ207" s="295"/>
      <c r="CK207" s="295"/>
      <c r="CL207" s="295"/>
      <c r="CM207" s="295"/>
      <c r="CN207" s="177"/>
      <c r="CO207" s="171">
        <f t="shared" si="196"/>
        <v>2035</v>
      </c>
      <c r="CP207" s="173">
        <f t="shared" si="195"/>
        <v>49491</v>
      </c>
      <c r="CQ207" s="272">
        <f t="shared" si="179"/>
        <v>6.5359667799462429</v>
      </c>
      <c r="CR207" s="272">
        <f t="shared" si="180"/>
        <v>6.1761723931746513</v>
      </c>
      <c r="CS207" s="272">
        <f t="shared" si="199"/>
        <v>6.4915230849410737</v>
      </c>
      <c r="CT207" s="272">
        <f t="shared" si="199"/>
        <v>6.4139716690685002</v>
      </c>
      <c r="CU207" s="272">
        <f t="shared" si="199"/>
        <v>6.4915230849410737</v>
      </c>
      <c r="CV207" s="272">
        <f t="shared" si="181"/>
        <v>6.3006158994031081</v>
      </c>
      <c r="CW207" s="272">
        <f t="shared" si="182"/>
        <v>6.4556728299176163</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200"/>
        <v>49522</v>
      </c>
      <c r="C208" s="193">
        <f t="shared" si="197"/>
        <v>49552</v>
      </c>
      <c r="D208" s="191">
        <f t="shared" si="198"/>
        <v>49522</v>
      </c>
      <c r="E208" s="325">
        <v>209.95609999999999</v>
      </c>
      <c r="F208" s="329">
        <v>87.452650000000006</v>
      </c>
      <c r="G208" s="327">
        <v>212.66579999999999</v>
      </c>
      <c r="H208" s="328">
        <v>97.386259999999993</v>
      </c>
      <c r="I208" s="325">
        <v>194.55170000000001</v>
      </c>
      <c r="J208" s="329">
        <v>71.173479999999998</v>
      </c>
      <c r="K208" s="327">
        <v>197.934</v>
      </c>
      <c r="L208" s="328">
        <v>85.979889999999997</v>
      </c>
      <c r="M208" s="325">
        <v>205.8279</v>
      </c>
      <c r="N208" s="329">
        <v>89.026539999999997</v>
      </c>
      <c r="O208" s="337">
        <f>G208+Sheet1!D202</f>
        <v>216.66579999999999</v>
      </c>
      <c r="P208" s="338">
        <f>H208+Sheet1!E202</f>
        <v>97.886259999999993</v>
      </c>
      <c r="Q208" s="325">
        <v>213.63839999999999</v>
      </c>
      <c r="R208" s="329">
        <v>98.269180000000006</v>
      </c>
      <c r="S208" s="4">
        <v>212.2467</v>
      </c>
      <c r="T208" s="5">
        <v>87.462000000000003</v>
      </c>
      <c r="U208" s="2">
        <v>214.2467</v>
      </c>
      <c r="V208" s="3">
        <v>87.962000000000003</v>
      </c>
      <c r="W208" s="4">
        <v>168.8699</v>
      </c>
      <c r="X208" s="5">
        <v>52.1586</v>
      </c>
      <c r="Y208" s="2">
        <v>212.2467</v>
      </c>
      <c r="Z208" s="3">
        <v>88.462000000000003</v>
      </c>
      <c r="AA208" s="327">
        <v>215.19370000000001</v>
      </c>
      <c r="AB208" s="328">
        <v>99.701260000000005</v>
      </c>
      <c r="AC208" s="2">
        <v>211.2467</v>
      </c>
      <c r="AD208" s="73">
        <v>86.962000000000003</v>
      </c>
      <c r="AE208" s="337">
        <f>I208+Sheet1!B202</f>
        <v>197.42065000000002</v>
      </c>
      <c r="AF208" s="339">
        <f>J208+Sheet1!C202</f>
        <v>77.79683</v>
      </c>
      <c r="AG208" s="330">
        <v>6.99790698998767</v>
      </c>
      <c r="AH208" s="331">
        <v>6.9660983218513612</v>
      </c>
      <c r="AI208" s="330">
        <v>6.5525856360793631</v>
      </c>
      <c r="AJ208" s="331">
        <v>6.6002986382838253</v>
      </c>
      <c r="AK208" s="340">
        <v>6.5795486373251233</v>
      </c>
      <c r="AL208" s="341">
        <v>6.7502519785453812</v>
      </c>
      <c r="AM208" s="340">
        <v>6.3167152918482241</v>
      </c>
      <c r="AN208" s="331">
        <v>6.3299249591252096</v>
      </c>
      <c r="AO208" s="332">
        <v>6.0595512799665956</v>
      </c>
      <c r="AP208" s="333">
        <v>5.7732732667398272</v>
      </c>
      <c r="AQ208" s="332">
        <v>5.4551865853767518</v>
      </c>
      <c r="AR208" s="341">
        <v>6.9418436540640691</v>
      </c>
      <c r="AS208" s="340">
        <v>6.6925669758801893</v>
      </c>
      <c r="AT208" s="341">
        <v>7.0110103239264108</v>
      </c>
      <c r="AU208" s="340">
        <v>6.7166369769922847</v>
      </c>
      <c r="AV208" s="341">
        <v>6.6964403093924805</v>
      </c>
      <c r="AW208" s="340">
        <v>5.6986419299583391</v>
      </c>
      <c r="AX208" s="341">
        <v>6.6922903092007395</v>
      </c>
      <c r="AY208" s="340">
        <v>6.6141319722562928</v>
      </c>
      <c r="AZ208" s="341">
        <v>5.8730802713511627</v>
      </c>
      <c r="BA208" s="332">
        <v>5.8050819348761342</v>
      </c>
      <c r="BB208" s="333">
        <v>7.6817933549182822</v>
      </c>
      <c r="BC208" s="15"/>
      <c r="BD208" s="151"/>
      <c r="BE208" s="151"/>
      <c r="BF208" s="151"/>
      <c r="BG208" s="151"/>
      <c r="BH208" s="151"/>
      <c r="BI208" s="151"/>
      <c r="BJ208" s="266">
        <f t="shared" si="183"/>
        <v>6.1683264538739664</v>
      </c>
      <c r="BK208" s="266">
        <f t="shared" si="184"/>
        <v>5.8773639442421253</v>
      </c>
      <c r="BL208" s="266">
        <f t="shared" si="185"/>
        <v>6.4021109315782807</v>
      </c>
      <c r="BM208" s="266">
        <f t="shared" si="186"/>
        <v>6.1001209928769438</v>
      </c>
      <c r="BN208" s="266">
        <f t="shared" si="187"/>
        <v>6.1369805806428293</v>
      </c>
      <c r="BO208" s="266"/>
      <c r="BP208" s="266">
        <f t="shared" si="188"/>
        <v>6.6959487471193606</v>
      </c>
      <c r="BQ208" s="292">
        <f t="shared" si="189"/>
        <v>6.1683264538739664</v>
      </c>
      <c r="BR208" s="292">
        <f t="shared" si="190"/>
        <v>6.5327482756802917</v>
      </c>
      <c r="BS208" s="292">
        <f t="shared" si="191"/>
        <v>6.6749105224831426</v>
      </c>
      <c r="BT208" s="292">
        <f t="shared" si="192"/>
        <v>6.3645739354092381</v>
      </c>
      <c r="BU208" s="292">
        <f t="shared" si="193"/>
        <v>6.5952141224799217</v>
      </c>
      <c r="BV208" s="292">
        <f t="shared" si="194"/>
        <v>6.6455986382838255</v>
      </c>
      <c r="BW208" s="169"/>
      <c r="BX208" s="148">
        <v>158.58368548387097</v>
      </c>
      <c r="BY208" s="165">
        <v>164.32276709677419</v>
      </c>
      <c r="BZ208" s="165">
        <v>142.81244645161291</v>
      </c>
      <c r="CA208" s="165">
        <v>156.84668451612902</v>
      </c>
      <c r="CB208" s="165">
        <v>165.2577593548387</v>
      </c>
      <c r="CC208" s="165">
        <v>150.98550225806451</v>
      </c>
      <c r="CD208" s="165">
        <v>147.25582225806454</v>
      </c>
      <c r="CE208" s="165">
        <v>166.76138645161294</v>
      </c>
      <c r="CF208" s="165">
        <v>166.85502516129031</v>
      </c>
      <c r="CG208" s="200"/>
      <c r="CH208" s="295"/>
      <c r="CI208" s="295"/>
      <c r="CJ208" s="295"/>
      <c r="CK208" s="295"/>
      <c r="CL208" s="295"/>
      <c r="CM208" s="295"/>
      <c r="CN208" s="177"/>
      <c r="CO208" s="171">
        <f t="shared" si="196"/>
        <v>2035</v>
      </c>
      <c r="CP208" s="173">
        <f t="shared" si="195"/>
        <v>49522</v>
      </c>
      <c r="CQ208" s="272">
        <f t="shared" si="179"/>
        <v>6.7314517833446308</v>
      </c>
      <c r="CR208" s="272">
        <f t="shared" si="180"/>
        <v>6.3645739354092381</v>
      </c>
      <c r="CS208" s="272">
        <f t="shared" si="199"/>
        <v>6.6850494254538413</v>
      </c>
      <c r="CT208" s="272">
        <f t="shared" si="199"/>
        <v>6.6052344361608304</v>
      </c>
      <c r="CU208" s="272">
        <f t="shared" si="199"/>
        <v>6.6850494254538413</v>
      </c>
      <c r="CV208" s="272">
        <f t="shared" si="181"/>
        <v>6.4924329126964357</v>
      </c>
      <c r="CW208" s="272">
        <f t="shared" si="182"/>
        <v>6.647368298798539</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200"/>
        <v>49553</v>
      </c>
      <c r="C209" s="193">
        <f t="shared" si="197"/>
        <v>49582</v>
      </c>
      <c r="D209" s="191">
        <f t="shared" si="198"/>
        <v>49553</v>
      </c>
      <c r="E209" s="325">
        <v>101.971</v>
      </c>
      <c r="F209" s="329">
        <v>76.167460000000005</v>
      </c>
      <c r="G209" s="327">
        <v>104.75</v>
      </c>
      <c r="H209" s="328">
        <v>92.790090000000006</v>
      </c>
      <c r="I209" s="325">
        <v>83.601050000000001</v>
      </c>
      <c r="J209" s="329">
        <v>58.033819999999999</v>
      </c>
      <c r="K209" s="327">
        <v>105.041</v>
      </c>
      <c r="L209" s="328">
        <v>87.792169999999999</v>
      </c>
      <c r="M209" s="325">
        <v>97.181870000000004</v>
      </c>
      <c r="N209" s="329">
        <v>84.561769999999996</v>
      </c>
      <c r="O209" s="337">
        <f>G209+Sheet1!D203</f>
        <v>106.75</v>
      </c>
      <c r="P209" s="338">
        <f>H209+Sheet1!E203</f>
        <v>90.790090000000006</v>
      </c>
      <c r="Q209" s="325">
        <v>94.542169999999999</v>
      </c>
      <c r="R209" s="329">
        <v>81.278949999999995</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98.794640000000001</v>
      </c>
      <c r="AB209" s="328">
        <v>86.699200000000005</v>
      </c>
      <c r="AC209" s="2">
        <v>79.228870000000001</v>
      </c>
      <c r="AD209" s="73">
        <v>61.489429999999999</v>
      </c>
      <c r="AE209" s="337">
        <f>I209+Sheet1!B203</f>
        <v>87.1755</v>
      </c>
      <c r="AF209" s="339">
        <f>J209+Sheet1!C203</f>
        <v>64.260469999999998</v>
      </c>
      <c r="AG209" s="330">
        <v>6.7275333108290551</v>
      </c>
      <c r="AH209" s="331">
        <v>6.7593419789653622</v>
      </c>
      <c r="AI209" s="330">
        <v>6.3299249591252096</v>
      </c>
      <c r="AJ209" s="331">
        <v>6.3935422953978245</v>
      </c>
      <c r="AK209" s="340">
        <v>6.3728208195690002</v>
      </c>
      <c r="AL209" s="341">
        <v>6.5425987781931729</v>
      </c>
      <c r="AM209" s="340">
        <v>6.1345238475375137</v>
      </c>
      <c r="AN209" s="331">
        <v>6.1708816184436719</v>
      </c>
      <c r="AO209" s="332">
        <v>5.9164122733532114</v>
      </c>
      <c r="AP209" s="333">
        <v>5.4869952535130588</v>
      </c>
      <c r="AQ209" s="332">
        <v>5.1689085721499826</v>
      </c>
      <c r="AR209" s="341">
        <v>6.7332363558183621</v>
      </c>
      <c r="AS209" s="340">
        <v>6.4851312185612313</v>
      </c>
      <c r="AT209" s="341">
        <v>6.8023079419144441</v>
      </c>
      <c r="AU209" s="340">
        <v>6.5087537010060901</v>
      </c>
      <c r="AV209" s="341">
        <v>6.4891373705548041</v>
      </c>
      <c r="AW209" s="340">
        <v>5.4048516120184935</v>
      </c>
      <c r="AX209" s="341">
        <v>6.4848549322168472</v>
      </c>
      <c r="AY209" s="340">
        <v>6.4073566126170416</v>
      </c>
      <c r="AZ209" s="341">
        <v>5.755044553525634</v>
      </c>
      <c r="BA209" s="332">
        <v>5.6460385941945965</v>
      </c>
      <c r="BB209" s="333">
        <v>7.5227500142367454</v>
      </c>
      <c r="BC209" s="15"/>
      <c r="BD209" s="151"/>
      <c r="BE209" s="151"/>
      <c r="BF209" s="151"/>
      <c r="BG209" s="151"/>
      <c r="BH209" s="151"/>
      <c r="BI209" s="151"/>
      <c r="BJ209" s="266">
        <f t="shared" si="183"/>
        <v>6.0228451990580458</v>
      </c>
      <c r="BK209" s="266">
        <f t="shared" si="184"/>
        <v>5.5864014346102842</v>
      </c>
      <c r="BL209" s="266">
        <f t="shared" si="185"/>
        <v>6.2511159622276118</v>
      </c>
      <c r="BM209" s="266">
        <f t="shared" si="186"/>
        <v>5.7981310541756077</v>
      </c>
      <c r="BN209" s="266">
        <f t="shared" si="187"/>
        <v>5.9146234125178871</v>
      </c>
      <c r="BO209" s="266"/>
      <c r="BP209" s="266">
        <f t="shared" si="188"/>
        <v>6.4863204972095962</v>
      </c>
      <c r="BQ209" s="292">
        <f t="shared" si="189"/>
        <v>6.0228451990580458</v>
      </c>
      <c r="BR209" s="292">
        <f t="shared" si="190"/>
        <v>6.3688877501606864</v>
      </c>
      <c r="BS209" s="292">
        <f t="shared" si="191"/>
        <v>6.4653111939257837</v>
      </c>
      <c r="BT209" s="292">
        <f t="shared" si="192"/>
        <v>6.1817058792908899</v>
      </c>
      <c r="BU209" s="292">
        <f t="shared" si="193"/>
        <v>6.3880663644312943</v>
      </c>
      <c r="BV209" s="292">
        <f t="shared" si="194"/>
        <v>6.4388422953978246</v>
      </c>
      <c r="BW209" s="169"/>
      <c r="BX209" s="148">
        <v>89.929348000000005</v>
      </c>
      <c r="BY209" s="165">
        <v>99.16870866666666</v>
      </c>
      <c r="BZ209" s="165">
        <v>71.66967600000001</v>
      </c>
      <c r="CA209" s="165">
        <v>91.292490000000001</v>
      </c>
      <c r="CB209" s="165">
        <v>88.352667333333329</v>
      </c>
      <c r="CC209" s="165">
        <v>96.991546</v>
      </c>
      <c r="CD209" s="165">
        <v>76.481819333333334</v>
      </c>
      <c r="CE209" s="165">
        <v>93.150101333333325</v>
      </c>
      <c r="CF209" s="165">
        <v>99.302042</v>
      </c>
      <c r="CG209" s="200"/>
      <c r="CH209" s="295"/>
      <c r="CI209" s="295"/>
      <c r="CJ209" s="295"/>
      <c r="CK209" s="295"/>
      <c r="CL209" s="295"/>
      <c r="CM209" s="295"/>
      <c r="CN209" s="177"/>
      <c r="CO209" s="171">
        <f t="shared" si="196"/>
        <v>2035</v>
      </c>
      <c r="CP209" s="173">
        <f t="shared" si="195"/>
        <v>49553</v>
      </c>
      <c r="CQ209" s="272">
        <f t="shared" si="179"/>
        <v>6.503385946046512</v>
      </c>
      <c r="CR209" s="272">
        <f t="shared" si="180"/>
        <v>6.1817058792908899</v>
      </c>
      <c r="CS209" s="272">
        <f t="shared" si="199"/>
        <v>6.4754500968964823</v>
      </c>
      <c r="CT209" s="272">
        <f t="shared" si="199"/>
        <v>6.3980866781122039</v>
      </c>
      <c r="CU209" s="272">
        <f t="shared" si="199"/>
        <v>6.4754500968964823</v>
      </c>
      <c r="CV209" s="272">
        <f t="shared" si="181"/>
        <v>6.3062497003122076</v>
      </c>
      <c r="CW209" s="272">
        <f t="shared" si="182"/>
        <v>6.4396982075108724</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200"/>
        <v>49583</v>
      </c>
      <c r="C210" s="193">
        <f t="shared" si="197"/>
        <v>49613</v>
      </c>
      <c r="D210" s="191">
        <f t="shared" si="198"/>
        <v>49583</v>
      </c>
      <c r="E210" s="325">
        <v>103.73439999999999</v>
      </c>
      <c r="F210" s="329">
        <v>85.509860000000003</v>
      </c>
      <c r="G210" s="327">
        <v>95.980770000000007</v>
      </c>
      <c r="H210" s="328">
        <v>91.003399999999999</v>
      </c>
      <c r="I210" s="325">
        <v>88.318190000000001</v>
      </c>
      <c r="J210" s="329">
        <v>68.091890000000006</v>
      </c>
      <c r="K210" s="327">
        <v>99.697429999999997</v>
      </c>
      <c r="L210" s="328">
        <v>90.978549999999998</v>
      </c>
      <c r="M210" s="325">
        <v>98.979699999999994</v>
      </c>
      <c r="N210" s="329">
        <v>90.311869999999999</v>
      </c>
      <c r="O210" s="337">
        <f>G210+Sheet1!D204</f>
        <v>94.230770000000007</v>
      </c>
      <c r="P210" s="338">
        <f>H210+Sheet1!E204</f>
        <v>89.003399999999999</v>
      </c>
      <c r="Q210" s="325">
        <v>77.949799999999996</v>
      </c>
      <c r="R210" s="329">
        <v>73.247280000000003</v>
      </c>
      <c r="S210" s="4">
        <v>55.44435</v>
      </c>
      <c r="T210" s="5">
        <v>50.940399999999997</v>
      </c>
      <c r="U210" s="2">
        <v>55.94435</v>
      </c>
      <c r="V210" s="3">
        <v>52.690399999999997</v>
      </c>
      <c r="W210" s="4">
        <v>50.253320000000002</v>
      </c>
      <c r="X210" s="5">
        <v>39.272979999999997</v>
      </c>
      <c r="Y210" s="2">
        <v>58.44435</v>
      </c>
      <c r="Z210" s="3">
        <v>54.440399999999997</v>
      </c>
      <c r="AA210" s="327">
        <v>79.677189999999996</v>
      </c>
      <c r="AB210" s="328">
        <v>78.479740000000007</v>
      </c>
      <c r="AC210" s="2">
        <v>57.44435</v>
      </c>
      <c r="AD210" s="73">
        <v>52.440399999999997</v>
      </c>
      <c r="AE210" s="337">
        <f>I210+Sheet1!B204</f>
        <v>93.531090000000006</v>
      </c>
      <c r="AF210" s="339">
        <f>J210+Sheet1!C204</f>
        <v>71.679990000000004</v>
      </c>
      <c r="AG210" s="330">
        <v>6.7275333108290551</v>
      </c>
      <c r="AH210" s="331">
        <v>6.7434376448972086</v>
      </c>
      <c r="AI210" s="330">
        <v>6.3299249591252096</v>
      </c>
      <c r="AJ210" s="331">
        <v>6.3935422953978245</v>
      </c>
      <c r="AK210" s="340">
        <v>6.3728917636627269</v>
      </c>
      <c r="AL210" s="341">
        <v>6.540298740928586</v>
      </c>
      <c r="AM210" s="340">
        <v>6.2421050626737742</v>
      </c>
      <c r="AN210" s="331">
        <v>6.2663076228525947</v>
      </c>
      <c r="AO210" s="332">
        <v>6.1231686162392105</v>
      </c>
      <c r="AP210" s="333">
        <v>5.8527949370805965</v>
      </c>
      <c r="AQ210" s="332">
        <v>5.1848129062181361</v>
      </c>
      <c r="AR210" s="341">
        <v>6.7283562499295426</v>
      </c>
      <c r="AS210" s="340">
        <v>6.4831656031281488</v>
      </c>
      <c r="AT210" s="341">
        <v>6.7971913557132018</v>
      </c>
      <c r="AU210" s="340">
        <v>6.5058811880367555</v>
      </c>
      <c r="AV210" s="341">
        <v>6.4877087201098709</v>
      </c>
      <c r="AW210" s="340">
        <v>5.9077041187767589</v>
      </c>
      <c r="AX210" s="341">
        <v>6.4828902627050136</v>
      </c>
      <c r="AY210" s="340">
        <v>6.4073093165545565</v>
      </c>
      <c r="AZ210" s="341">
        <v>6.0419325750548936</v>
      </c>
      <c r="BA210" s="332">
        <v>5.7573689326716737</v>
      </c>
      <c r="BB210" s="333">
        <v>7.6499846867819743</v>
      </c>
      <c r="BC210" s="15"/>
      <c r="BD210" s="151"/>
      <c r="BE210" s="151"/>
      <c r="BF210" s="151"/>
      <c r="BG210" s="151"/>
      <c r="BH210" s="151"/>
      <c r="BI210" s="151"/>
      <c r="BJ210" s="266">
        <f t="shared" si="183"/>
        <v>6.2329847893477082</v>
      </c>
      <c r="BK210" s="266">
        <f t="shared" si="184"/>
        <v>5.958186863584304</v>
      </c>
      <c r="BL210" s="266">
        <f t="shared" si="185"/>
        <v>6.4692198068452429</v>
      </c>
      <c r="BM210" s="266">
        <f t="shared" si="186"/>
        <v>6.1840070869606496</v>
      </c>
      <c r="BN210" s="266">
        <f t="shared" si="187"/>
        <v>6.2110996366844766</v>
      </c>
      <c r="BO210" s="266"/>
      <c r="BP210" s="266">
        <f t="shared" si="188"/>
        <v>6.4863204972095962</v>
      </c>
      <c r="BQ210" s="292">
        <f t="shared" si="189"/>
        <v>6.2329847893477082</v>
      </c>
      <c r="BR210" s="292">
        <f t="shared" si="190"/>
        <v>6.4672040654724503</v>
      </c>
      <c r="BS210" s="292">
        <f t="shared" si="191"/>
        <v>6.465383123454048</v>
      </c>
      <c r="BT210" s="292">
        <f t="shared" si="192"/>
        <v>6.2896866231795379</v>
      </c>
      <c r="BU210" s="292">
        <f t="shared" si="193"/>
        <v>6.3881374526385892</v>
      </c>
      <c r="BV210" s="292">
        <f t="shared" si="194"/>
        <v>6.4388422953978246</v>
      </c>
      <c r="BW210" s="169"/>
      <c r="BX210" s="148">
        <v>96.091850967741934</v>
      </c>
      <c r="BY210" s="165">
        <v>93.893485806451608</v>
      </c>
      <c r="BZ210" s="165">
        <v>79.83619322580644</v>
      </c>
      <c r="CA210" s="165">
        <v>95.344803548387105</v>
      </c>
      <c r="CB210" s="165">
        <v>75.977775483870971</v>
      </c>
      <c r="CC210" s="165">
        <v>96.041125483870957</v>
      </c>
      <c r="CD210" s="165">
        <v>84.36772548387097</v>
      </c>
      <c r="CE210" s="165">
        <v>79.175033548387091</v>
      </c>
      <c r="CF210" s="165">
        <v>92.038647096774199</v>
      </c>
      <c r="CG210" s="200"/>
      <c r="CH210" s="295"/>
      <c r="CI210" s="295"/>
      <c r="CJ210" s="295"/>
      <c r="CK210" s="295"/>
      <c r="CL210" s="295"/>
      <c r="CM210" s="295"/>
      <c r="CN210" s="177"/>
      <c r="CO210" s="171">
        <f t="shared" si="196"/>
        <v>2035</v>
      </c>
      <c r="CP210" s="173">
        <f t="shared" si="195"/>
        <v>49583</v>
      </c>
      <c r="CQ210" s="272">
        <f t="shared" ref="CQ210:CQ273" si="201">(($AI210+CQ$4)*(1/(1-CQ$2))+CQ$3)</f>
        <v>6.503385946046512</v>
      </c>
      <c r="CR210" s="272">
        <f t="shared" ref="CR210:CR273" si="202">(($AM210+CR$4)*(1/(1-CR$2))+CR$3)</f>
        <v>6.2896866231795379</v>
      </c>
      <c r="CS210" s="272">
        <f t="shared" si="199"/>
        <v>6.4755220264247457</v>
      </c>
      <c r="CT210" s="272">
        <f t="shared" si="199"/>
        <v>6.3981577663194988</v>
      </c>
      <c r="CU210" s="272">
        <f t="shared" si="199"/>
        <v>6.4755220264247457</v>
      </c>
      <c r="CV210" s="272">
        <f t="shared" ref="CV210:CV273" si="203">(($AM210+CV$4)*(1/(1-CV$2))+CV$3)</f>
        <v>6.4161879924315057</v>
      </c>
      <c r="CW210" s="272">
        <f t="shared" ref="CW210:CW273" si="204">(($AJ210+CW$4)*(1/(1-CW$2))+CW$3)</f>
        <v>6.4396982075108724</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200"/>
        <v>49614</v>
      </c>
      <c r="C211" s="193">
        <f t="shared" si="197"/>
        <v>49643</v>
      </c>
      <c r="D211" s="191">
        <f t="shared" si="198"/>
        <v>49614</v>
      </c>
      <c r="E211" s="325">
        <v>100.9913</v>
      </c>
      <c r="F211" s="329">
        <v>83.818820000000002</v>
      </c>
      <c r="G211" s="327">
        <v>92.524150000000006</v>
      </c>
      <c r="H211" s="328">
        <v>91.17792</v>
      </c>
      <c r="I211" s="325">
        <v>84.166460000000001</v>
      </c>
      <c r="J211" s="329">
        <v>66.081980000000001</v>
      </c>
      <c r="K211" s="327">
        <v>97.706999999999994</v>
      </c>
      <c r="L211" s="328">
        <v>92.354370000000003</v>
      </c>
      <c r="M211" s="325">
        <v>95.492940000000004</v>
      </c>
      <c r="N211" s="329">
        <v>92.289640000000006</v>
      </c>
      <c r="O211" s="337">
        <f>G211+Sheet1!D205</f>
        <v>90.524150000000006</v>
      </c>
      <c r="P211" s="338">
        <f>H211+Sheet1!E205</f>
        <v>89.17792</v>
      </c>
      <c r="Q211" s="325">
        <v>74.123450000000005</v>
      </c>
      <c r="R211" s="329">
        <v>73.209569999999999</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77.78922</v>
      </c>
      <c r="AB211" s="328">
        <v>79.373530000000002</v>
      </c>
      <c r="AC211" s="2">
        <v>55.320259999999998</v>
      </c>
      <c r="AD211" s="73">
        <v>54.596820000000001</v>
      </c>
      <c r="AE211" s="337">
        <f>I211+Sheet1!B205</f>
        <v>87.908109999999994</v>
      </c>
      <c r="AF211" s="339">
        <f>J211+Sheet1!C205</f>
        <v>68.888929999999988</v>
      </c>
      <c r="AG211" s="330">
        <v>6.9660983218513612</v>
      </c>
      <c r="AH211" s="331">
        <v>7.1251416625328998</v>
      </c>
      <c r="AI211" s="330">
        <v>6.7116289767609008</v>
      </c>
      <c r="AJ211" s="331">
        <v>6.7752463130335157</v>
      </c>
      <c r="AK211" s="340">
        <v>6.7547657409696109</v>
      </c>
      <c r="AL211" s="341">
        <v>6.93021597498372</v>
      </c>
      <c r="AM211" s="340">
        <v>6.3315005849822699</v>
      </c>
      <c r="AN211" s="331">
        <v>6.6002986382838253</v>
      </c>
      <c r="AO211" s="332">
        <v>6.4730639657385947</v>
      </c>
      <c r="AP211" s="333">
        <v>6.7911506471016692</v>
      </c>
      <c r="AQ211" s="332">
        <v>5.5824212579219816</v>
      </c>
      <c r="AR211" s="341">
        <v>7.127239078238472</v>
      </c>
      <c r="AS211" s="340">
        <v>6.8728703732047896</v>
      </c>
      <c r="AT211" s="341">
        <v>7.1955076517848173</v>
      </c>
      <c r="AU211" s="340">
        <v>6.900177802623328</v>
      </c>
      <c r="AV211" s="341">
        <v>6.8746453561169947</v>
      </c>
      <c r="AW211" s="340">
        <v>7.129833284033233</v>
      </c>
      <c r="AX211" s="341">
        <v>6.8725972989106046</v>
      </c>
      <c r="AY211" s="340">
        <v>6.788900027742784</v>
      </c>
      <c r="AZ211" s="341">
        <v>6.3831116265833066</v>
      </c>
      <c r="BA211" s="332">
        <v>6.0595512799665956</v>
      </c>
      <c r="BB211" s="333">
        <v>7.9839757022132041</v>
      </c>
      <c r="BC211" s="15"/>
      <c r="BD211" s="151"/>
      <c r="BE211" s="151"/>
      <c r="BF211" s="151"/>
      <c r="BG211" s="151"/>
      <c r="BH211" s="151"/>
      <c r="BI211" s="151"/>
      <c r="BJ211" s="266">
        <f t="shared" ref="BJ211:BJ274" si="205">AO211*(1/(1-BJ$2))+BJ$3</f>
        <v>6.5886056344532928</v>
      </c>
      <c r="BK211" s="266">
        <f t="shared" ref="BK211:BK274" si="206">AP211*(1/(1-BK$2))+BK$3</f>
        <v>6.9118973118220035</v>
      </c>
      <c r="BL211" s="266">
        <f t="shared" ref="BL211:BL274" si="207">(AO211+BL$3)*BL$5+((1/(1-BL$2)-1)*AO211+BL$4*AO211)</f>
        <v>6.8383186208135438</v>
      </c>
      <c r="BM211" s="266">
        <f t="shared" ref="BM211:BM274" si="208">(AP211+BM$3)*BM$5+((1/(1-BM$2)-1)*AP211+BM$4*AP211)</f>
        <v>7.173862997148361</v>
      </c>
      <c r="BN211" s="266">
        <f t="shared" ref="BN211:BN274" si="209">(BJ211+BK211+BL211+BM211)/4</f>
        <v>6.8781711410593012</v>
      </c>
      <c r="BO211" s="266"/>
      <c r="BP211" s="266">
        <f t="shared" ref="BP211:BP274" si="210">AJ211*(1/(1-BP$2))+BP$3</f>
        <v>6.8733264970430055</v>
      </c>
      <c r="BQ211" s="292">
        <f t="shared" ref="BQ211:BQ274" si="211">AO211*(1/(1-BQ$2))+BQ$3</f>
        <v>6.5886056344532928</v>
      </c>
      <c r="BR211" s="292">
        <f t="shared" ref="BR211:BR274" si="212">AN211*(1/(1-BR$2))+BR$3</f>
        <v>6.8113111690636217</v>
      </c>
      <c r="BS211" s="292">
        <f t="shared" ref="BS211:BS274" si="213">AK211*(1/(1-BS$2))+BS$3</f>
        <v>6.8525614437489724</v>
      </c>
      <c r="BT211" s="292">
        <f t="shared" ref="BT211:BT274" si="214">AM211*(1/(1-BT$2))+BT$3</f>
        <v>6.3794141372902438</v>
      </c>
      <c r="BU211" s="292">
        <f t="shared" ref="BU211:BU274" si="215">AK211*(1/(1-BU$2))+BU$3</f>
        <v>6.7707871565577431</v>
      </c>
      <c r="BV211" s="292">
        <f t="shared" ref="BV211:BV274" si="216">AJ211*(1/(1-BV$2))+BV$3</f>
        <v>6.8205463130335158</v>
      </c>
      <c r="BW211" s="169"/>
      <c r="BX211" s="148">
        <v>93.345854674063801</v>
      </c>
      <c r="BY211" s="165">
        <v>91.924788238557568</v>
      </c>
      <c r="BZ211" s="165">
        <v>76.114978613037451</v>
      </c>
      <c r="CA211" s="165">
        <v>94.066782857142854</v>
      </c>
      <c r="CB211" s="165">
        <v>73.71657693481275</v>
      </c>
      <c r="CC211" s="165">
        <v>95.323928945908449</v>
      </c>
      <c r="CD211" s="165">
        <v>79.440486171983352</v>
      </c>
      <c r="CE211" s="165">
        <v>78.494578543689315</v>
      </c>
      <c r="CF211" s="165">
        <v>89.924788238557568</v>
      </c>
      <c r="CG211" s="200"/>
      <c r="CH211" s="295"/>
      <c r="CI211" s="295"/>
      <c r="CJ211" s="295"/>
      <c r="CK211" s="295"/>
      <c r="CL211" s="295"/>
      <c r="CM211" s="295"/>
      <c r="CN211" s="177"/>
      <c r="CO211" s="171">
        <f t="shared" si="196"/>
        <v>2035</v>
      </c>
      <c r="CP211" s="173">
        <f t="shared" ref="CP211:CP274" si="217">+B211</f>
        <v>49614</v>
      </c>
      <c r="CQ211" s="272">
        <f t="shared" si="201"/>
        <v>6.8943559528432861</v>
      </c>
      <c r="CR211" s="272">
        <f t="shared" si="202"/>
        <v>6.3794141372902438</v>
      </c>
      <c r="CS211" s="272">
        <f t="shared" si="199"/>
        <v>6.8627003467196701</v>
      </c>
      <c r="CT211" s="272">
        <f t="shared" si="199"/>
        <v>6.7808074702386527</v>
      </c>
      <c r="CU211" s="272">
        <f t="shared" si="199"/>
        <v>6.8627003467196701</v>
      </c>
      <c r="CV211" s="272">
        <f t="shared" si="203"/>
        <v>6.5075421478317841</v>
      </c>
      <c r="CW211" s="272">
        <f t="shared" si="204"/>
        <v>6.8230891452727152</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200"/>
        <v>49644</v>
      </c>
      <c r="C212" s="193">
        <f t="shared" si="197"/>
        <v>49674</v>
      </c>
      <c r="D212" s="191">
        <f t="shared" si="198"/>
        <v>49644</v>
      </c>
      <c r="E212" s="325">
        <v>107.22499999999999</v>
      </c>
      <c r="F212" s="329">
        <v>95.443290000000005</v>
      </c>
      <c r="G212" s="327">
        <v>100.05370000000001</v>
      </c>
      <c r="H212" s="328">
        <v>95.220569999999995</v>
      </c>
      <c r="I212" s="325">
        <v>95.105360000000005</v>
      </c>
      <c r="J212" s="329">
        <v>78.737089999999995</v>
      </c>
      <c r="K212" s="327">
        <v>96.350899999999996</v>
      </c>
      <c r="L212" s="328">
        <v>94.371139999999997</v>
      </c>
      <c r="M212" s="325">
        <v>97.524540000000002</v>
      </c>
      <c r="N212" s="329">
        <v>95.211770000000001</v>
      </c>
      <c r="O212" s="337">
        <f>G212+Sheet1!D206</f>
        <v>98.053700000000006</v>
      </c>
      <c r="P212" s="338">
        <f>H212+Sheet1!E206</f>
        <v>93.220569999999995</v>
      </c>
      <c r="Q212" s="325">
        <v>84.374309999999994</v>
      </c>
      <c r="R212" s="329">
        <v>79.002129999999994</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87.724609999999998</v>
      </c>
      <c r="AB212" s="328">
        <v>84.472179999999994</v>
      </c>
      <c r="AC212" s="2">
        <v>62.496299999999998</v>
      </c>
      <c r="AD212" s="73">
        <v>57.198970000000003</v>
      </c>
      <c r="AE212" s="337">
        <f>I212+Sheet1!B206</f>
        <v>96.622910000000005</v>
      </c>
      <c r="AF212" s="339">
        <f>J212+Sheet1!C206</f>
        <v>80.26164</v>
      </c>
      <c r="AG212" s="330">
        <v>7.2841850032144375</v>
      </c>
      <c r="AH212" s="331">
        <v>7.8249323615316664</v>
      </c>
      <c r="AI212" s="330">
        <v>7.3796110076233594</v>
      </c>
      <c r="AJ212" s="331">
        <v>7.3478023394870524</v>
      </c>
      <c r="AK212" s="340">
        <v>7.3276570240857062</v>
      </c>
      <c r="AL212" s="341">
        <v>7.505607310130932</v>
      </c>
      <c r="AM212" s="340">
        <v>6.8575996647209587</v>
      </c>
      <c r="AN212" s="331">
        <v>7.1728546647373603</v>
      </c>
      <c r="AO212" s="332">
        <v>7.1092373284647454</v>
      </c>
      <c r="AP212" s="333">
        <v>7.6022716845775138</v>
      </c>
      <c r="AQ212" s="332">
        <v>5.7414645986035193</v>
      </c>
      <c r="AR212" s="341">
        <v>7.7053145368096123</v>
      </c>
      <c r="AS212" s="340">
        <v>7.4487975206991344</v>
      </c>
      <c r="AT212" s="341">
        <v>7.7724655881474325</v>
      </c>
      <c r="AU212" s="340">
        <v>7.4783439832877763</v>
      </c>
      <c r="AV212" s="341">
        <v>7.4490661249044861</v>
      </c>
      <c r="AW212" s="340">
        <v>8.0322058547221236</v>
      </c>
      <c r="AX212" s="341">
        <v>7.4485289164937845</v>
      </c>
      <c r="AY212" s="340">
        <v>7.3612325497546172</v>
      </c>
      <c r="AZ212" s="341">
        <v>7.0261488035788897</v>
      </c>
      <c r="BA212" s="332">
        <v>6.616202972351978</v>
      </c>
      <c r="BB212" s="333">
        <v>8.3179667176444347</v>
      </c>
      <c r="BC212" s="15"/>
      <c r="BD212" s="151"/>
      <c r="BE212" s="151"/>
      <c r="BF212" s="151"/>
      <c r="BG212" s="151"/>
      <c r="BH212" s="151"/>
      <c r="BI212" s="151"/>
      <c r="BJ212" s="266">
        <f t="shared" si="205"/>
        <v>7.235188989190716</v>
      </c>
      <c r="BK212" s="266">
        <f t="shared" si="206"/>
        <v>7.7362910891122203</v>
      </c>
      <c r="BL212" s="266">
        <f t="shared" si="207"/>
        <v>7.509407373483179</v>
      </c>
      <c r="BM212" s="266">
        <f t="shared" si="208"/>
        <v>8.0295011568021479</v>
      </c>
      <c r="BN212" s="266">
        <f t="shared" si="209"/>
        <v>7.6275971521470654</v>
      </c>
      <c r="BO212" s="266"/>
      <c r="BP212" s="266">
        <f t="shared" si="210"/>
        <v>7.4538354967931184</v>
      </c>
      <c r="BQ212" s="292">
        <f t="shared" si="211"/>
        <v>7.235188989190716</v>
      </c>
      <c r="BR212" s="292">
        <f t="shared" si="212"/>
        <v>7.4012090609341996</v>
      </c>
      <c r="BS212" s="292">
        <f t="shared" si="213"/>
        <v>7.4334103569762817</v>
      </c>
      <c r="BT212" s="292">
        <f t="shared" si="214"/>
        <v>6.9074670126678299</v>
      </c>
      <c r="BU212" s="292">
        <f t="shared" si="215"/>
        <v>7.3448421927459506</v>
      </c>
      <c r="BV212" s="292">
        <f t="shared" si="216"/>
        <v>7.3931023394870525</v>
      </c>
      <c r="BW212" s="169"/>
      <c r="BX212" s="148">
        <v>101.77754268817205</v>
      </c>
      <c r="BY212" s="165">
        <v>97.819026989247305</v>
      </c>
      <c r="BZ212" s="165">
        <v>87.537235161290312</v>
      </c>
      <c r="CA212" s="165">
        <v>96.4551947311828</v>
      </c>
      <c r="CB212" s="165">
        <v>81.8903988172043</v>
      </c>
      <c r="CC212" s="165">
        <v>95.43552709677418</v>
      </c>
      <c r="CD212" s="165">
        <v>89.058021720430105</v>
      </c>
      <c r="CE212" s="165">
        <v>86.220798279569877</v>
      </c>
      <c r="CF212" s="165">
        <v>95.819026989247305</v>
      </c>
      <c r="CG212" s="200"/>
      <c r="CH212" s="295"/>
      <c r="CI212" s="295"/>
      <c r="CJ212" s="295"/>
      <c r="CK212" s="295"/>
      <c r="CL212" s="295"/>
      <c r="CM212" s="295"/>
      <c r="CN212" s="177"/>
      <c r="CO212" s="171">
        <f t="shared" si="196"/>
        <v>2035</v>
      </c>
      <c r="CP212" s="173">
        <f t="shared" si="217"/>
        <v>49644</v>
      </c>
      <c r="CQ212" s="272">
        <f t="shared" si="201"/>
        <v>7.5785534647376416</v>
      </c>
      <c r="CR212" s="272">
        <f t="shared" si="202"/>
        <v>6.9074670126678299</v>
      </c>
      <c r="CS212" s="272">
        <f t="shared" si="199"/>
        <v>7.4435492599469804</v>
      </c>
      <c r="CT212" s="272">
        <f t="shared" si="199"/>
        <v>7.3548625064268602</v>
      </c>
      <c r="CU212" s="272">
        <f t="shared" si="199"/>
        <v>7.4435492599469804</v>
      </c>
      <c r="CV212" s="272">
        <f t="shared" si="203"/>
        <v>7.0451679242161536</v>
      </c>
      <c r="CW212" s="272">
        <f t="shared" si="204"/>
        <v>7.3981755519154806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200"/>
        <v>49675</v>
      </c>
      <c r="C213" s="193">
        <f t="shared" si="197"/>
        <v>49705</v>
      </c>
      <c r="D213" s="191">
        <f t="shared" si="198"/>
        <v>49675</v>
      </c>
      <c r="E213" s="325">
        <v>109.6948</v>
      </c>
      <c r="F213" s="329">
        <v>90.033739999999995</v>
      </c>
      <c r="G213" s="327">
        <v>101.6097</v>
      </c>
      <c r="H213" s="328">
        <v>95.110919999999993</v>
      </c>
      <c r="I213" s="325">
        <v>97.049359999999993</v>
      </c>
      <c r="J213" s="329">
        <v>72.078119999999998</v>
      </c>
      <c r="K213" s="327">
        <v>98.838099999999997</v>
      </c>
      <c r="L213" s="328">
        <v>94.103210000000004</v>
      </c>
      <c r="M213" s="325">
        <v>98.682779999999994</v>
      </c>
      <c r="N213" s="329">
        <v>93.983249999999998</v>
      </c>
      <c r="O213" s="337">
        <f>G213+Sheet1!D207</f>
        <v>99.609700000000004</v>
      </c>
      <c r="P213" s="338">
        <f>H213+Sheet1!E207</f>
        <v>93.110919999999993</v>
      </c>
      <c r="Q213" s="325">
        <v>87.103999999999999</v>
      </c>
      <c r="R213" s="329">
        <v>78.918629999999993</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89.484279999999998</v>
      </c>
      <c r="AB213" s="328">
        <v>84.456249999999997</v>
      </c>
      <c r="AC213" s="2">
        <v>62.198990000000002</v>
      </c>
      <c r="AD213" s="73">
        <v>55.218350000000001</v>
      </c>
      <c r="AE213" s="337">
        <f>I213+Sheet1!B207</f>
        <v>98.95111</v>
      </c>
      <c r="AF213" s="339">
        <f>J213+Sheet1!C207</f>
        <v>77.124919999999989</v>
      </c>
      <c r="AG213" s="330">
        <v>7.3215601882745984</v>
      </c>
      <c r="AH213" s="331">
        <v>7.9560954045917294</v>
      </c>
      <c r="AI213" s="330">
        <v>7.5168017932952544</v>
      </c>
      <c r="AJ213" s="331">
        <v>7.419180990784926</v>
      </c>
      <c r="AK213" s="340">
        <v>7.399063178343809</v>
      </c>
      <c r="AL213" s="341">
        <v>7.5789164215674001</v>
      </c>
      <c r="AM213" s="340">
        <v>7.0113258732286701</v>
      </c>
      <c r="AN213" s="331">
        <v>7.2402095195159921</v>
      </c>
      <c r="AO213" s="332">
        <v>7.1751289845091062</v>
      </c>
      <c r="AP213" s="333">
        <v>7.8584746020814027</v>
      </c>
      <c r="AQ213" s="332">
        <v>5.7596273481093512</v>
      </c>
      <c r="AR213" s="341">
        <v>7.7806310209770055</v>
      </c>
      <c r="AS213" s="340">
        <v>7.5220500717338412</v>
      </c>
      <c r="AT213" s="341">
        <v>7.84769039578073</v>
      </c>
      <c r="AU213" s="340">
        <v>7.5522267903955171</v>
      </c>
      <c r="AV213" s="341">
        <v>7.5217818342346252</v>
      </c>
      <c r="AW213" s="340">
        <v>8.3582804755362918</v>
      </c>
      <c r="AX213" s="341">
        <v>7.5217818342346252</v>
      </c>
      <c r="AY213" s="340">
        <v>7.4325928657456721</v>
      </c>
      <c r="AZ213" s="341">
        <v>7.1120490541838661</v>
      </c>
      <c r="BA213" s="332">
        <v>6.5405937681919735</v>
      </c>
      <c r="BB213" s="333">
        <v>8.3953890158882061</v>
      </c>
      <c r="BC213" s="15"/>
      <c r="BD213" s="151"/>
      <c r="BE213" s="151"/>
      <c r="BF213" s="151"/>
      <c r="BG213" s="151"/>
      <c r="BH213" s="151"/>
      <c r="BI213" s="151"/>
      <c r="BJ213" s="266">
        <f t="shared" si="205"/>
        <v>7.3021588601576441</v>
      </c>
      <c r="BK213" s="266">
        <f t="shared" si="206"/>
        <v>7.9966863706488489</v>
      </c>
      <c r="BL213" s="266">
        <f t="shared" si="207"/>
        <v>7.5789153910409359</v>
      </c>
      <c r="BM213" s="266">
        <f t="shared" si="208"/>
        <v>8.2997653747210247</v>
      </c>
      <c r="BN213" s="266">
        <f t="shared" si="209"/>
        <v>7.7943814991421139</v>
      </c>
      <c r="BO213" s="266"/>
      <c r="BP213" s="266">
        <f t="shared" si="210"/>
        <v>7.5262056187619653</v>
      </c>
      <c r="BQ213" s="292">
        <f t="shared" si="211"/>
        <v>7.3021588601576441</v>
      </c>
      <c r="BR213" s="292">
        <f t="shared" si="212"/>
        <v>7.4706039934917525</v>
      </c>
      <c r="BS213" s="292">
        <f t="shared" si="213"/>
        <v>7.5058083639296456</v>
      </c>
      <c r="BT213" s="292">
        <f t="shared" si="214"/>
        <v>7.0617641204744253</v>
      </c>
      <c r="BU213" s="292">
        <f t="shared" si="215"/>
        <v>7.4163933991873119</v>
      </c>
      <c r="BV213" s="292">
        <f t="shared" si="216"/>
        <v>7.4644809907849261</v>
      </c>
      <c r="BW213" s="169"/>
      <c r="BX213" s="148">
        <v>101.02702086021506</v>
      </c>
      <c r="BY213" s="165">
        <v>98.744646451612894</v>
      </c>
      <c r="BZ213" s="165">
        <v>86.040533763440848</v>
      </c>
      <c r="CA213" s="165">
        <v>96.610944193548377</v>
      </c>
      <c r="CB213" s="165">
        <v>83.495396021505371</v>
      </c>
      <c r="CC213" s="165">
        <v>96.750675376344091</v>
      </c>
      <c r="CD213" s="165">
        <v>89.32881118279569</v>
      </c>
      <c r="CE213" s="165">
        <v>87.267621612903227</v>
      </c>
      <c r="CF213" s="165">
        <v>96.744646451612894</v>
      </c>
      <c r="CG213" s="200"/>
      <c r="CH213" s="295"/>
      <c r="CI213" s="295"/>
      <c r="CJ213" s="295"/>
      <c r="CK213" s="295"/>
      <c r="CL213" s="295"/>
      <c r="CM213" s="295"/>
      <c r="CN213" s="177"/>
      <c r="CO213" s="171">
        <f t="shared" si="196"/>
        <v>2036</v>
      </c>
      <c r="CP213" s="173">
        <f t="shared" si="217"/>
        <v>49675</v>
      </c>
      <c r="CQ213" s="272">
        <f t="shared" si="201"/>
        <v>7.7190746013471827</v>
      </c>
      <c r="CR213" s="272">
        <f t="shared" si="202"/>
        <v>7.0617641204744253</v>
      </c>
      <c r="CS213" s="272">
        <f t="shared" si="199"/>
        <v>7.5159472669003442</v>
      </c>
      <c r="CT213" s="272">
        <f t="shared" si="199"/>
        <v>7.4264137128682215</v>
      </c>
      <c r="CU213" s="272">
        <f t="shared" si="199"/>
        <v>7.5159472669003442</v>
      </c>
      <c r="CV213" s="272">
        <f t="shared" si="203"/>
        <v>7.2022622347415286</v>
      </c>
      <c r="CW213" s="272">
        <f t="shared" si="204"/>
        <v>7.4698696572769441</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200"/>
        <v>49706</v>
      </c>
      <c r="C214" s="193">
        <f t="shared" si="197"/>
        <v>49734</v>
      </c>
      <c r="D214" s="191">
        <f t="shared" si="198"/>
        <v>49706</v>
      </c>
      <c r="E214" s="325">
        <v>104.72239999999999</v>
      </c>
      <c r="F214" s="329">
        <v>95.468249999999998</v>
      </c>
      <c r="G214" s="327">
        <v>87.974710000000002</v>
      </c>
      <c r="H214" s="328">
        <v>88.908910000000006</v>
      </c>
      <c r="I214" s="325">
        <v>91.892330000000001</v>
      </c>
      <c r="J214" s="329">
        <v>79.69041</v>
      </c>
      <c r="K214" s="327">
        <v>94.345830000000007</v>
      </c>
      <c r="L214" s="328">
        <v>90.144509999999997</v>
      </c>
      <c r="M214" s="325">
        <v>90.774680000000004</v>
      </c>
      <c r="N214" s="329">
        <v>89.095089999999999</v>
      </c>
      <c r="O214" s="337">
        <f>G214+Sheet1!D208</f>
        <v>86.474710000000002</v>
      </c>
      <c r="P214" s="338">
        <f>H214+Sheet1!E208</f>
        <v>86.408910000000006</v>
      </c>
      <c r="Q214" s="325">
        <v>72.531490000000005</v>
      </c>
      <c r="R214" s="329">
        <v>72.021320000000003</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74.726079999999996</v>
      </c>
      <c r="AB214" s="328">
        <v>78.287930000000003</v>
      </c>
      <c r="AC214" s="2">
        <v>51.998890000000003</v>
      </c>
      <c r="AD214" s="73">
        <v>50.189639999999997</v>
      </c>
      <c r="AE214" s="337">
        <f>I214+Sheet1!B208</f>
        <v>95.208629999999999</v>
      </c>
      <c r="AF214" s="339">
        <f>J214+Sheet1!C208</f>
        <v>85.407209999999992</v>
      </c>
      <c r="AG214" s="330">
        <v>7.2239393857642709</v>
      </c>
      <c r="AH214" s="331">
        <v>7.3378303220263197</v>
      </c>
      <c r="AI214" s="330">
        <v>6.8822665769781235</v>
      </c>
      <c r="AJ214" s="331">
        <v>6.9798873794884502</v>
      </c>
      <c r="AK214" s="340">
        <v>6.959458839422437</v>
      </c>
      <c r="AL214" s="341">
        <v>7.1408642752086378</v>
      </c>
      <c r="AM214" s="340">
        <v>6.5668222993536531</v>
      </c>
      <c r="AN214" s="331">
        <v>6.7195652394609091</v>
      </c>
      <c r="AO214" s="332">
        <v>6.6382145707023028</v>
      </c>
      <c r="AP214" s="333">
        <v>7.1588588507573858</v>
      </c>
      <c r="AQ214" s="332">
        <v>5.678276679350744</v>
      </c>
      <c r="AR214" s="341">
        <v>7.3444687245332423</v>
      </c>
      <c r="AS214" s="340">
        <v>7.0832557922224799</v>
      </c>
      <c r="AT214" s="341">
        <v>7.4125638580866209</v>
      </c>
      <c r="AU214" s="340">
        <v>7.1136262217872863</v>
      </c>
      <c r="AV214" s="341">
        <v>7.0832557922224799</v>
      </c>
      <c r="AW214" s="340">
        <v>7.5597855368290272</v>
      </c>
      <c r="AX214" s="341">
        <v>7.0829834116882662</v>
      </c>
      <c r="AY214" s="340">
        <v>6.9935064061991277</v>
      </c>
      <c r="AZ214" s="341">
        <v>6.5349537768506725</v>
      </c>
      <c r="BA214" s="332">
        <v>6.2477313606609899</v>
      </c>
      <c r="BB214" s="333">
        <v>8.0862564746055003</v>
      </c>
      <c r="BC214" s="15"/>
      <c r="BD214" s="151"/>
      <c r="BE214" s="151"/>
      <c r="BF214" s="151"/>
      <c r="BG214" s="151"/>
      <c r="BH214" s="151"/>
      <c r="BI214" s="151"/>
      <c r="BJ214" s="266">
        <f t="shared" si="205"/>
        <v>6.7564586733431273</v>
      </c>
      <c r="BK214" s="266">
        <f t="shared" si="206"/>
        <v>7.2856224908602352</v>
      </c>
      <c r="BL214" s="266">
        <f t="shared" si="207"/>
        <v>7.0125332610065811</v>
      </c>
      <c r="BM214" s="266">
        <f t="shared" si="208"/>
        <v>7.5617522961914103</v>
      </c>
      <c r="BN214" s="266">
        <f t="shared" si="209"/>
        <v>7.1540916803503389</v>
      </c>
      <c r="BO214" s="266"/>
      <c r="BP214" s="266">
        <f t="shared" si="210"/>
        <v>7.0808100887036911</v>
      </c>
      <c r="BQ214" s="292">
        <f t="shared" si="211"/>
        <v>6.7564586733431273</v>
      </c>
      <c r="BR214" s="292">
        <f t="shared" si="212"/>
        <v>6.9341901771507723</v>
      </c>
      <c r="BS214" s="292">
        <f t="shared" si="213"/>
        <v>7.0600977901474575</v>
      </c>
      <c r="BT214" s="292">
        <f t="shared" si="214"/>
        <v>6.6156097755230885</v>
      </c>
      <c r="BU214" s="292">
        <f t="shared" si="215"/>
        <v>6.9758960620392063</v>
      </c>
      <c r="BV214" s="292">
        <f t="shared" si="216"/>
        <v>7.0251873794884503</v>
      </c>
      <c r="BW214" s="169"/>
      <c r="BX214" s="148">
        <v>100.78672701149425</v>
      </c>
      <c r="BY214" s="165">
        <v>88.372013448275865</v>
      </c>
      <c r="BZ214" s="165">
        <v>86.703007701149431</v>
      </c>
      <c r="CA214" s="165">
        <v>90.0603716091954</v>
      </c>
      <c r="CB214" s="165">
        <v>72.314521149425289</v>
      </c>
      <c r="CC214" s="165">
        <v>92.559061724137933</v>
      </c>
      <c r="CD214" s="165">
        <v>91.040209999999988</v>
      </c>
      <c r="CE214" s="165">
        <v>76.240889770114933</v>
      </c>
      <c r="CF214" s="165">
        <v>86.446726091954019</v>
      </c>
      <c r="CG214" s="200"/>
      <c r="CH214" s="295"/>
      <c r="CI214" s="295"/>
      <c r="CJ214" s="295"/>
      <c r="CK214" s="295"/>
      <c r="CL214" s="295"/>
      <c r="CM214" s="295"/>
      <c r="CN214" s="177"/>
      <c r="CO214" s="171">
        <f t="shared" si="196"/>
        <v>2036</v>
      </c>
      <c r="CP214" s="173">
        <f t="shared" si="217"/>
        <v>49706</v>
      </c>
      <c r="CQ214" s="272">
        <f t="shared" si="201"/>
        <v>7.0691358362983951</v>
      </c>
      <c r="CR214" s="272">
        <f t="shared" si="202"/>
        <v>6.6156097755230885</v>
      </c>
      <c r="CS214" s="272">
        <f t="shared" si="199"/>
        <v>7.0702366931181562</v>
      </c>
      <c r="CT214" s="272">
        <f t="shared" si="199"/>
        <v>6.9859163757201159</v>
      </c>
      <c r="CU214" s="272">
        <f t="shared" si="199"/>
        <v>7.0702366931181562</v>
      </c>
      <c r="CV214" s="272">
        <f t="shared" si="203"/>
        <v>6.748019700941847</v>
      </c>
      <c r="CW214" s="272">
        <f t="shared" si="204"/>
        <v>7.0286346117802836</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200"/>
        <v>49735</v>
      </c>
      <c r="C215" s="193">
        <f t="shared" si="197"/>
        <v>49765</v>
      </c>
      <c r="D215" s="191">
        <f t="shared" si="198"/>
        <v>49735</v>
      </c>
      <c r="E215" s="325">
        <v>75.928460000000001</v>
      </c>
      <c r="F215" s="329">
        <v>73.978020000000001</v>
      </c>
      <c r="G215" s="327">
        <v>58.854869999999998</v>
      </c>
      <c r="H215" s="328">
        <v>79.282709999999994</v>
      </c>
      <c r="I215" s="325">
        <v>60.275889999999997</v>
      </c>
      <c r="J215" s="329">
        <v>56.60266</v>
      </c>
      <c r="K215" s="327">
        <v>74.624350000000007</v>
      </c>
      <c r="L215" s="328">
        <v>79.992689999999996</v>
      </c>
      <c r="M215" s="325">
        <v>59.477670000000003</v>
      </c>
      <c r="N215" s="329">
        <v>73.770359999999997</v>
      </c>
      <c r="O215" s="337">
        <f>G215+Sheet1!D209</f>
        <v>57.354869999999998</v>
      </c>
      <c r="P215" s="338">
        <f>H215+Sheet1!E209</f>
        <v>77.782709999999994</v>
      </c>
      <c r="Q215" s="325">
        <v>41.180770000000003</v>
      </c>
      <c r="R215" s="329">
        <v>63.278300000000002</v>
      </c>
      <c r="S215" s="4">
        <v>35.466050000000003</v>
      </c>
      <c r="T215" s="5">
        <v>43.50515</v>
      </c>
      <c r="U215" s="2">
        <v>36.716050000000003</v>
      </c>
      <c r="V215" s="3">
        <v>46.00515</v>
      </c>
      <c r="W215" s="4">
        <v>34.062019999999997</v>
      </c>
      <c r="X215" s="5">
        <v>33.364629999999998</v>
      </c>
      <c r="Y215" s="2">
        <v>36.966050000000003</v>
      </c>
      <c r="Z215" s="3">
        <v>48.25515</v>
      </c>
      <c r="AA215" s="327">
        <v>47.215609999999998</v>
      </c>
      <c r="AB215" s="328">
        <v>70.261790000000005</v>
      </c>
      <c r="AC215" s="2">
        <v>37.216050000000003</v>
      </c>
      <c r="AD215" s="73">
        <v>45.50515</v>
      </c>
      <c r="AE215" s="337">
        <f>I215+Sheet1!B209</f>
        <v>64.400239999999997</v>
      </c>
      <c r="AF215" s="339">
        <f>J215+Sheet1!C209</f>
        <v>63.10181</v>
      </c>
      <c r="AG215" s="330">
        <v>6.9798873794884502</v>
      </c>
      <c r="AH215" s="331">
        <v>6.9636172457367298</v>
      </c>
      <c r="AI215" s="330">
        <v>6.5243236344402531</v>
      </c>
      <c r="AJ215" s="331">
        <v>6.6707548382057444</v>
      </c>
      <c r="AK215" s="340">
        <v>6.6502546696802192</v>
      </c>
      <c r="AL215" s="341">
        <v>6.8239594309864993</v>
      </c>
      <c r="AM215" s="340">
        <v>6.3430254773776893</v>
      </c>
      <c r="AN215" s="331">
        <v>6.5243236344402531</v>
      </c>
      <c r="AO215" s="332">
        <v>6.394162564426483</v>
      </c>
      <c r="AP215" s="333">
        <v>6.5568639019436965</v>
      </c>
      <c r="AQ215" s="332">
        <v>5.2389830680542682</v>
      </c>
      <c r="AR215" s="341">
        <v>7.0188476997691538</v>
      </c>
      <c r="AS215" s="340">
        <v>6.7666956269051992</v>
      </c>
      <c r="AT215" s="341">
        <v>7.0871815948542363</v>
      </c>
      <c r="AU215" s="340">
        <v>6.7925258392473618</v>
      </c>
      <c r="AV215" s="341">
        <v>6.7690189793380924</v>
      </c>
      <c r="AW215" s="340">
        <v>6.8091993096481218</v>
      </c>
      <c r="AX215" s="341">
        <v>6.7664222913248588</v>
      </c>
      <c r="AY215" s="340">
        <v>6.6844216172227604</v>
      </c>
      <c r="AZ215" s="341">
        <v>6.3132318991205922</v>
      </c>
      <c r="BA215" s="332">
        <v>6.0036793543851701</v>
      </c>
      <c r="BB215" s="333">
        <v>7.9072850033365665</v>
      </c>
      <c r="BC215" s="15"/>
      <c r="BD215" s="151"/>
      <c r="BE215" s="151"/>
      <c r="BF215" s="151"/>
      <c r="BG215" s="151"/>
      <c r="BH215" s="151"/>
      <c r="BI215" s="151"/>
      <c r="BJ215" s="266">
        <f t="shared" si="205"/>
        <v>6.5084131338819828</v>
      </c>
      <c r="BK215" s="266">
        <f t="shared" si="206"/>
        <v>6.6737768268560789</v>
      </c>
      <c r="BL215" s="266">
        <f t="shared" si="207"/>
        <v>6.7550868382636917</v>
      </c>
      <c r="BM215" s="266">
        <f t="shared" si="208"/>
        <v>6.9267177867589504</v>
      </c>
      <c r="BN215" s="266">
        <f t="shared" si="209"/>
        <v>6.7159986464401751</v>
      </c>
      <c r="BO215" s="266"/>
      <c r="BP215" s="266">
        <f t="shared" si="210"/>
        <v>6.7673836045886091</v>
      </c>
      <c r="BQ215" s="292">
        <f t="shared" si="211"/>
        <v>6.5084131338819828</v>
      </c>
      <c r="BR215" s="292">
        <f t="shared" si="212"/>
        <v>6.733034996022905</v>
      </c>
      <c r="BS215" s="292">
        <f t="shared" si="213"/>
        <v>6.7465986826322819</v>
      </c>
      <c r="BT215" s="292">
        <f t="shared" si="214"/>
        <v>6.3909818301492409</v>
      </c>
      <c r="BU215" s="292">
        <f t="shared" si="215"/>
        <v>6.666063784812982</v>
      </c>
      <c r="BV215" s="292">
        <f t="shared" si="216"/>
        <v>6.7160548382057446</v>
      </c>
      <c r="BW215" s="169"/>
      <c r="BX215" s="148">
        <v>75.070056393001352</v>
      </c>
      <c r="BY215" s="165">
        <v>67.845319098250329</v>
      </c>
      <c r="BZ215" s="165">
        <v>58.659273297442802</v>
      </c>
      <c r="CA215" s="165">
        <v>65.767992516823696</v>
      </c>
      <c r="CB215" s="165">
        <v>50.906062476446834</v>
      </c>
      <c r="CC215" s="165">
        <v>76.986997617765823</v>
      </c>
      <c r="CD215" s="165">
        <v>63.828790995962315</v>
      </c>
      <c r="CE215" s="165">
        <v>57.358410619111709</v>
      </c>
      <c r="CF215" s="165">
        <v>66.345319098250329</v>
      </c>
      <c r="CG215" s="200"/>
      <c r="CH215" s="295"/>
      <c r="CI215" s="295"/>
      <c r="CJ215" s="295"/>
      <c r="CK215" s="295"/>
      <c r="CL215" s="295"/>
      <c r="CM215" s="295"/>
      <c r="CN215" s="177"/>
      <c r="CO215" s="171">
        <f t="shared" si="196"/>
        <v>2036</v>
      </c>
      <c r="CP215" s="173">
        <f t="shared" si="217"/>
        <v>49735</v>
      </c>
      <c r="CQ215" s="272">
        <f t="shared" si="201"/>
        <v>6.7025037124247184</v>
      </c>
      <c r="CR215" s="272">
        <f t="shared" si="202"/>
        <v>6.3909818301492409</v>
      </c>
      <c r="CS215" s="272">
        <f t="shared" si="199"/>
        <v>6.7567375856029797</v>
      </c>
      <c r="CT215" s="272">
        <f t="shared" si="199"/>
        <v>6.6760840984938916</v>
      </c>
      <c r="CU215" s="272">
        <f t="shared" si="199"/>
        <v>6.7567375856029797</v>
      </c>
      <c r="CV215" s="272">
        <f t="shared" si="203"/>
        <v>6.5193195476799479</v>
      </c>
      <c r="CW215" s="272">
        <f t="shared" si="204"/>
        <v>6.7181358760604102</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200"/>
        <v>49766</v>
      </c>
      <c r="C216" s="193">
        <f t="shared" si="197"/>
        <v>49795</v>
      </c>
      <c r="D216" s="191">
        <f t="shared" si="198"/>
        <v>49766</v>
      </c>
      <c r="E216" s="325">
        <v>40.532899999999998</v>
      </c>
      <c r="F216" s="329">
        <v>46.032119999999999</v>
      </c>
      <c r="G216" s="327">
        <v>39.121009999999998</v>
      </c>
      <c r="H216" s="328">
        <v>57.526150000000001</v>
      </c>
      <c r="I216" s="325">
        <v>30.707149999999999</v>
      </c>
      <c r="J216" s="329">
        <v>30.683720000000001</v>
      </c>
      <c r="K216" s="327">
        <v>32.126570000000001</v>
      </c>
      <c r="L216" s="328">
        <v>47.205179999999999</v>
      </c>
      <c r="M216" s="325">
        <v>33.012039999999999</v>
      </c>
      <c r="N216" s="329">
        <v>49.184649999999998</v>
      </c>
      <c r="O216" s="337">
        <f>G216+Sheet1!D210</f>
        <v>37.121009999999998</v>
      </c>
      <c r="P216" s="338">
        <f>H216+Sheet1!E210</f>
        <v>56.526150000000001</v>
      </c>
      <c r="Q216" s="325">
        <v>30.55959</v>
      </c>
      <c r="R216" s="329">
        <v>56.95252</v>
      </c>
      <c r="S216" s="4">
        <v>22.853000000000002</v>
      </c>
      <c r="T216" s="5">
        <v>34.644489999999998</v>
      </c>
      <c r="U216" s="2">
        <v>24.603000000000002</v>
      </c>
      <c r="V216" s="3">
        <v>36.394489999999998</v>
      </c>
      <c r="W216" s="4">
        <v>14.95514</v>
      </c>
      <c r="X216" s="5">
        <v>16.467400000000001</v>
      </c>
      <c r="Y216" s="2">
        <v>25.853000000000002</v>
      </c>
      <c r="Z216" s="3">
        <v>36.644489999999998</v>
      </c>
      <c r="AA216" s="327">
        <v>33.977969999999999</v>
      </c>
      <c r="AB216" s="328">
        <v>61.575119999999998</v>
      </c>
      <c r="AC216" s="2">
        <v>25.353000000000002</v>
      </c>
      <c r="AD216" s="73">
        <v>37.144489999999998</v>
      </c>
      <c r="AE216" s="337">
        <f>I216+Sheet1!B210</f>
        <v>31.943750000000001</v>
      </c>
      <c r="AF216" s="339">
        <f>J216+Sheet1!C210</f>
        <v>34.393720000000002</v>
      </c>
      <c r="AG216" s="330">
        <v>6.4755132331850893</v>
      </c>
      <c r="AH216" s="331">
        <v>6.264001494412712</v>
      </c>
      <c r="AI216" s="330">
        <v>5.938598819378285</v>
      </c>
      <c r="AJ216" s="331">
        <v>6.0362196218886135</v>
      </c>
      <c r="AK216" s="340">
        <v>6.0154547163000585</v>
      </c>
      <c r="AL216" s="341">
        <v>6.181158662896717</v>
      </c>
      <c r="AM216" s="340">
        <v>5.9555133555011013</v>
      </c>
      <c r="AN216" s="331">
        <v>5.9223286856265638</v>
      </c>
      <c r="AO216" s="332">
        <v>5.7108169468541865</v>
      </c>
      <c r="AP216" s="333">
        <v>5.6294662780955802</v>
      </c>
      <c r="AQ216" s="332">
        <v>5.0762817305370547</v>
      </c>
      <c r="AR216" s="341">
        <v>6.3672122169701577</v>
      </c>
      <c r="AS216" s="340">
        <v>6.1238475234723095</v>
      </c>
      <c r="AT216" s="341">
        <v>6.4364285689320022</v>
      </c>
      <c r="AU216" s="340">
        <v>6.1443355636530166</v>
      </c>
      <c r="AV216" s="341">
        <v>6.1291079662214099</v>
      </c>
      <c r="AW216" s="340">
        <v>5.6890304004479972</v>
      </c>
      <c r="AX216" s="341">
        <v>6.1235706580644615</v>
      </c>
      <c r="AY216" s="340">
        <v>6.050062892280982</v>
      </c>
      <c r="AZ216" s="341">
        <v>5.6065245089094766</v>
      </c>
      <c r="BA216" s="332">
        <v>5.3528740043163179</v>
      </c>
      <c r="BB216" s="333">
        <v>7.2890199207711568</v>
      </c>
      <c r="BC216" s="15"/>
      <c r="BD216" s="151"/>
      <c r="BE216" s="151"/>
      <c r="BF216" s="151"/>
      <c r="BG216" s="151"/>
      <c r="BH216" s="151"/>
      <c r="BI216" s="151"/>
      <c r="BJ216" s="266">
        <f t="shared" si="205"/>
        <v>5.8138856233907781</v>
      </c>
      <c r="BK216" s="266">
        <f t="shared" si="206"/>
        <v>5.7312037769037305</v>
      </c>
      <c r="BL216" s="266">
        <f t="shared" si="207"/>
        <v>6.034236854583602</v>
      </c>
      <c r="BM216" s="266">
        <f t="shared" si="208"/>
        <v>5.9484213803359731</v>
      </c>
      <c r="BN216" s="266">
        <f t="shared" si="209"/>
        <v>5.8819369088035209</v>
      </c>
      <c r="BO216" s="266"/>
      <c r="BP216" s="266">
        <f t="shared" si="210"/>
        <v>6.1240345056155467</v>
      </c>
      <c r="BQ216" s="292">
        <f t="shared" si="211"/>
        <v>5.8138856233907781</v>
      </c>
      <c r="BR216" s="292">
        <f t="shared" si="212"/>
        <v>6.1128065208786468</v>
      </c>
      <c r="BS216" s="292">
        <f t="shared" si="213"/>
        <v>6.1029811693197393</v>
      </c>
      <c r="BT216" s="292">
        <f t="shared" si="214"/>
        <v>6.0020305886792142</v>
      </c>
      <c r="BU216" s="292">
        <f t="shared" si="215"/>
        <v>6.0299743190633803</v>
      </c>
      <c r="BV216" s="292">
        <f t="shared" si="216"/>
        <v>6.0815196218886136</v>
      </c>
      <c r="BW216" s="169"/>
      <c r="BX216" s="148">
        <v>42.854792888888888</v>
      </c>
      <c r="BY216" s="165">
        <v>46.892069111111113</v>
      </c>
      <c r="BZ216" s="165">
        <v>30.697257333333329</v>
      </c>
      <c r="CA216" s="165">
        <v>39.84047533333333</v>
      </c>
      <c r="CB216" s="165">
        <v>41.70327155555556</v>
      </c>
      <c r="CC216" s="165">
        <v>38.493094222222226</v>
      </c>
      <c r="CD216" s="165">
        <v>32.978181777777777</v>
      </c>
      <c r="CE216" s="165">
        <v>45.630100000000006</v>
      </c>
      <c r="CF216" s="165">
        <v>45.31429133333333</v>
      </c>
      <c r="CG216" s="200"/>
      <c r="CH216" s="295"/>
      <c r="CI216" s="295"/>
      <c r="CJ216" s="295"/>
      <c r="CK216" s="295"/>
      <c r="CL216" s="295"/>
      <c r="CM216" s="295"/>
      <c r="CN216" s="177"/>
      <c r="CO216" s="171">
        <f t="shared" si="196"/>
        <v>2036</v>
      </c>
      <c r="CP216" s="173">
        <f t="shared" si="217"/>
        <v>49766</v>
      </c>
      <c r="CQ216" s="272">
        <f t="shared" si="201"/>
        <v>6.1025602369950676</v>
      </c>
      <c r="CR216" s="272">
        <f t="shared" si="202"/>
        <v>6.0020305886792142</v>
      </c>
      <c r="CS216" s="272">
        <f t="shared" si="199"/>
        <v>6.1131200722904371</v>
      </c>
      <c r="CT216" s="272">
        <f t="shared" si="199"/>
        <v>6.0399946327442899</v>
      </c>
      <c r="CU216" s="272">
        <f t="shared" si="199"/>
        <v>6.1131200722904371</v>
      </c>
      <c r="CV216" s="272">
        <f t="shared" si="203"/>
        <v>6.1233171340552461</v>
      </c>
      <c r="CW216" s="272">
        <f t="shared" si="204"/>
        <v>6.0807963658985669</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200"/>
        <v>49796</v>
      </c>
      <c r="C217" s="193">
        <f t="shared" si="197"/>
        <v>49826</v>
      </c>
      <c r="D217" s="191">
        <f t="shared" si="198"/>
        <v>49796</v>
      </c>
      <c r="E217" s="325">
        <v>30.007349999999999</v>
      </c>
      <c r="F217" s="329">
        <v>34.272539999999999</v>
      </c>
      <c r="G217" s="327">
        <v>35.715310000000002</v>
      </c>
      <c r="H217" s="328">
        <v>54.696629999999999</v>
      </c>
      <c r="I217" s="325">
        <v>18.076409999999999</v>
      </c>
      <c r="J217" s="329">
        <v>18.251010000000001</v>
      </c>
      <c r="K217" s="327">
        <v>26.55602</v>
      </c>
      <c r="L217" s="328">
        <v>44.395389999999999</v>
      </c>
      <c r="M217" s="325">
        <v>27.58521</v>
      </c>
      <c r="N217" s="329">
        <v>46.353090000000002</v>
      </c>
      <c r="O217" s="337">
        <f>G217+Sheet1!D211</f>
        <v>33.715310000000002</v>
      </c>
      <c r="P217" s="338">
        <f>H217+Sheet1!E211</f>
        <v>53.196629999999999</v>
      </c>
      <c r="Q217" s="325">
        <v>37.491219999999998</v>
      </c>
      <c r="R217" s="329">
        <v>60.33849</v>
      </c>
      <c r="S217" s="4">
        <v>19.93676</v>
      </c>
      <c r="T217" s="5">
        <v>33.558610000000002</v>
      </c>
      <c r="U217" s="2">
        <v>20.68676</v>
      </c>
      <c r="V217" s="3">
        <v>36.558610000000002</v>
      </c>
      <c r="W217" s="4">
        <v>8.3055920000000008</v>
      </c>
      <c r="X217" s="5">
        <v>9.3948450000000001</v>
      </c>
      <c r="Y217" s="2">
        <v>21.43676</v>
      </c>
      <c r="Z217" s="3">
        <v>37.808610000000002</v>
      </c>
      <c r="AA217" s="327">
        <v>38.70899</v>
      </c>
      <c r="AB217" s="328">
        <v>60.735500000000002</v>
      </c>
      <c r="AC217" s="2">
        <v>21.43676</v>
      </c>
      <c r="AD217" s="73">
        <v>36.558610000000002</v>
      </c>
      <c r="AE217" s="337">
        <f>I217+Sheet1!B211</f>
        <v>22.273260000000001</v>
      </c>
      <c r="AF217" s="339">
        <f>J217+Sheet1!C211</f>
        <v>24.831109999999999</v>
      </c>
      <c r="AG217" s="330">
        <v>6.5243236344402531</v>
      </c>
      <c r="AH217" s="331">
        <v>6.3453521631713183</v>
      </c>
      <c r="AI217" s="330">
        <v>5.9548689531300072</v>
      </c>
      <c r="AJ217" s="331">
        <v>6.0362196218886135</v>
      </c>
      <c r="AK217" s="340">
        <v>6.0153768018963643</v>
      </c>
      <c r="AL217" s="341">
        <v>6.1810077447681033</v>
      </c>
      <c r="AM217" s="340">
        <v>5.7756843719855002</v>
      </c>
      <c r="AN217" s="331">
        <v>5.9711390868817276</v>
      </c>
      <c r="AO217" s="332">
        <v>5.6620065455990227</v>
      </c>
      <c r="AP217" s="333">
        <v>5.4342246730749242</v>
      </c>
      <c r="AQ217" s="332">
        <v>5.1250921317922185</v>
      </c>
      <c r="AR217" s="341">
        <v>6.3670646512322469</v>
      </c>
      <c r="AS217" s="340">
        <v>6.123620513722777</v>
      </c>
      <c r="AT217" s="341">
        <v>6.4365407178730782</v>
      </c>
      <c r="AU217" s="340">
        <v>6.1447412379815907</v>
      </c>
      <c r="AV217" s="341">
        <v>6.129039646920762</v>
      </c>
      <c r="AW217" s="340">
        <v>5.4337231719793335</v>
      </c>
      <c r="AX217" s="341">
        <v>6.1233426094562136</v>
      </c>
      <c r="AY217" s="340">
        <v>6.05011483521678</v>
      </c>
      <c r="AZ217" s="341">
        <v>5.5597527568657998</v>
      </c>
      <c r="BA217" s="332">
        <v>5.3203337368128745</v>
      </c>
      <c r="BB217" s="333">
        <v>7.3378303220263197</v>
      </c>
      <c r="BC217" s="15"/>
      <c r="BD217" s="151"/>
      <c r="BE217" s="151"/>
      <c r="BF217" s="151"/>
      <c r="BG217" s="151"/>
      <c r="BH217" s="151"/>
      <c r="BI217" s="151"/>
      <c r="BJ217" s="266">
        <f t="shared" si="205"/>
        <v>5.7642765154985494</v>
      </c>
      <c r="BK217" s="266">
        <f t="shared" si="206"/>
        <v>5.5327673453348147</v>
      </c>
      <c r="BL217" s="266">
        <f t="shared" si="207"/>
        <v>5.9827475700350243</v>
      </c>
      <c r="BM217" s="266">
        <f t="shared" si="208"/>
        <v>5.7424642421416614</v>
      </c>
      <c r="BN217" s="266">
        <f t="shared" si="209"/>
        <v>5.7555639182525127</v>
      </c>
      <c r="BO217" s="266"/>
      <c r="BP217" s="266">
        <f t="shared" si="210"/>
        <v>6.1240345056155467</v>
      </c>
      <c r="BQ217" s="292">
        <f t="shared" si="211"/>
        <v>5.7642765154985494</v>
      </c>
      <c r="BR217" s="292">
        <f t="shared" si="212"/>
        <v>6.1630953161606135</v>
      </c>
      <c r="BS217" s="292">
        <f t="shared" si="213"/>
        <v>6.1029021726618318</v>
      </c>
      <c r="BT217" s="292">
        <f t="shared" si="214"/>
        <v>5.8215337669231157</v>
      </c>
      <c r="BU217" s="292">
        <f t="shared" si="215"/>
        <v>6.0298962463868522</v>
      </c>
      <c r="BV217" s="292">
        <f t="shared" si="216"/>
        <v>6.0815196218886136</v>
      </c>
      <c r="BW217" s="169"/>
      <c r="BX217" s="148">
        <v>31.887702580645161</v>
      </c>
      <c r="BY217" s="165">
        <v>44.083418817204304</v>
      </c>
      <c r="BZ217" s="165">
        <v>18.153384193548387</v>
      </c>
      <c r="CA217" s="165">
        <v>35.859221612903227</v>
      </c>
      <c r="CB217" s="165">
        <v>47.563672365591401</v>
      </c>
      <c r="CC217" s="165">
        <v>34.420688494623654</v>
      </c>
      <c r="CD217" s="165">
        <v>23.400914301075272</v>
      </c>
      <c r="CE217" s="165">
        <v>48.419601935483875</v>
      </c>
      <c r="CF217" s="165">
        <v>42.303848924731184</v>
      </c>
      <c r="CG217" s="200"/>
      <c r="CH217" s="295"/>
      <c r="CI217" s="295"/>
      <c r="CJ217" s="295"/>
      <c r="CK217" s="295"/>
      <c r="CL217" s="295"/>
      <c r="CM217" s="295"/>
      <c r="CN217" s="177"/>
      <c r="CO217" s="171">
        <f t="shared" si="196"/>
        <v>2036</v>
      </c>
      <c r="CP217" s="173">
        <f t="shared" si="217"/>
        <v>49796</v>
      </c>
      <c r="CQ217" s="272">
        <f t="shared" si="201"/>
        <v>6.1192253335347813</v>
      </c>
      <c r="CR217" s="272">
        <f t="shared" si="202"/>
        <v>5.8215337669231157</v>
      </c>
      <c r="CS217" s="272">
        <f t="shared" si="199"/>
        <v>6.1130410756325295</v>
      </c>
      <c r="CT217" s="272">
        <f t="shared" si="199"/>
        <v>6.0399165600677618</v>
      </c>
      <c r="CU217" s="272">
        <f t="shared" si="199"/>
        <v>6.1130410756325295</v>
      </c>
      <c r="CV217" s="272">
        <f t="shared" si="203"/>
        <v>5.9395481433795583</v>
      </c>
      <c r="CW217" s="272">
        <f t="shared" si="204"/>
        <v>6.0807963658985669</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200"/>
        <v>49827</v>
      </c>
      <c r="C218" s="193">
        <f t="shared" si="197"/>
        <v>49856</v>
      </c>
      <c r="D218" s="191">
        <f t="shared" si="198"/>
        <v>49827</v>
      </c>
      <c r="E218" s="325">
        <v>59.461750000000002</v>
      </c>
      <c r="F218" s="329">
        <v>51.282269999999997</v>
      </c>
      <c r="G218" s="327">
        <v>65.593369999999993</v>
      </c>
      <c r="H218" s="328">
        <v>73.049980000000005</v>
      </c>
      <c r="I218" s="325">
        <v>45.991079999999997</v>
      </c>
      <c r="J218" s="329">
        <v>34.990580000000001</v>
      </c>
      <c r="K218" s="327">
        <v>55.505400000000002</v>
      </c>
      <c r="L218" s="328">
        <v>62.649140000000003</v>
      </c>
      <c r="M218" s="325">
        <v>57.281939999999999</v>
      </c>
      <c r="N218" s="329">
        <v>64.661869999999993</v>
      </c>
      <c r="O218" s="337">
        <f>G218+Sheet1!D212</f>
        <v>64.593369999999993</v>
      </c>
      <c r="P218" s="338">
        <f>H218+Sheet1!E212</f>
        <v>70.549980000000005</v>
      </c>
      <c r="Q218" s="325">
        <v>82.465500000000006</v>
      </c>
      <c r="R218" s="329">
        <v>76.990160000000003</v>
      </c>
      <c r="S218" s="4">
        <v>39.086570000000002</v>
      </c>
      <c r="T218" s="5">
        <v>50.778739999999999</v>
      </c>
      <c r="U218" s="2">
        <v>40.086570000000002</v>
      </c>
      <c r="V218" s="3">
        <v>47.778739999999999</v>
      </c>
      <c r="W218" s="4">
        <v>22.796530000000001</v>
      </c>
      <c r="X218" s="5">
        <v>16.45936</v>
      </c>
      <c r="Y218" s="2">
        <v>42.086570000000002</v>
      </c>
      <c r="Z218" s="3">
        <v>49.778739999999999</v>
      </c>
      <c r="AA218" s="327">
        <v>83.807869999999994</v>
      </c>
      <c r="AB218" s="328">
        <v>78.410929999999993</v>
      </c>
      <c r="AC218" s="2">
        <v>38.586570000000002</v>
      </c>
      <c r="AD218" s="73">
        <v>47.278739999999999</v>
      </c>
      <c r="AE218" s="337">
        <f>I218+Sheet1!B212</f>
        <v>51.129779999999997</v>
      </c>
      <c r="AF218" s="339">
        <f>J218+Sheet1!C212</f>
        <v>42.658730000000006</v>
      </c>
      <c r="AG218" s="330">
        <v>6.5894041694471381</v>
      </c>
      <c r="AH218" s="331">
        <v>6.4592430994333681</v>
      </c>
      <c r="AI218" s="330">
        <v>6.0524897556403348</v>
      </c>
      <c r="AJ218" s="331">
        <v>6.1013001568954985</v>
      </c>
      <c r="AK218" s="340">
        <v>6.0804666522963879</v>
      </c>
      <c r="AL218" s="341">
        <v>6.2468569090279509</v>
      </c>
      <c r="AM218" s="340">
        <v>5.9311598693360965</v>
      </c>
      <c r="AN218" s="331">
        <v>5.8735182843714</v>
      </c>
      <c r="AO218" s="332">
        <v>5.678276679350744</v>
      </c>
      <c r="AP218" s="333">
        <v>5.483035074330088</v>
      </c>
      <c r="AQ218" s="332">
        <v>5.1739025330473831</v>
      </c>
      <c r="AR218" s="341">
        <v>6.4336640002666412</v>
      </c>
      <c r="AS218" s="340">
        <v>6.1893564363344042</v>
      </c>
      <c r="AT218" s="341">
        <v>6.5031090155970093</v>
      </c>
      <c r="AU218" s="340">
        <v>6.2110232811174804</v>
      </c>
      <c r="AV218" s="341">
        <v>6.194634257499513</v>
      </c>
      <c r="AW218" s="340">
        <v>5.4579615348749666</v>
      </c>
      <c r="AX218" s="341">
        <v>6.1890786562730842</v>
      </c>
      <c r="AY218" s="340">
        <v>6.115189159961572</v>
      </c>
      <c r="AZ218" s="341">
        <v>5.5346288317996937</v>
      </c>
      <c r="BA218" s="332">
        <v>5.4179545393232029</v>
      </c>
      <c r="BB218" s="333">
        <v>7.2402095195159921</v>
      </c>
      <c r="BC218" s="15"/>
      <c r="BD218" s="151"/>
      <c r="BE218" s="151"/>
      <c r="BF218" s="151"/>
      <c r="BG218" s="151"/>
      <c r="BH218" s="151"/>
      <c r="BI218" s="151"/>
      <c r="BJ218" s="266">
        <f t="shared" si="205"/>
        <v>5.7808128847959592</v>
      </c>
      <c r="BK218" s="266">
        <f t="shared" si="206"/>
        <v>5.5823764532270435</v>
      </c>
      <c r="BL218" s="266">
        <f t="shared" si="207"/>
        <v>5.9999106648845508</v>
      </c>
      <c r="BM218" s="266">
        <f t="shared" si="208"/>
        <v>5.7939535266902391</v>
      </c>
      <c r="BN218" s="266">
        <f t="shared" si="209"/>
        <v>5.7892633823994473</v>
      </c>
      <c r="BO218" s="266"/>
      <c r="BP218" s="266">
        <f t="shared" si="210"/>
        <v>6.1900190285871428</v>
      </c>
      <c r="BQ218" s="292">
        <f t="shared" si="211"/>
        <v>5.7808128847959592</v>
      </c>
      <c r="BR218" s="292">
        <f t="shared" si="212"/>
        <v>6.0625177255966802</v>
      </c>
      <c r="BS218" s="292">
        <f t="shared" si="213"/>
        <v>6.1688961404201441</v>
      </c>
      <c r="BT218" s="292">
        <f t="shared" si="214"/>
        <v>5.977586659978015</v>
      </c>
      <c r="BU218" s="292">
        <f t="shared" si="215"/>
        <v>6.0951183182320241</v>
      </c>
      <c r="BV218" s="292">
        <f t="shared" si="216"/>
        <v>6.1466001568954987</v>
      </c>
      <c r="BW218" s="169"/>
      <c r="BX218" s="148">
        <v>55.826425555555559</v>
      </c>
      <c r="BY218" s="165">
        <v>68.907418888888884</v>
      </c>
      <c r="BZ218" s="165">
        <v>41.101968888888891</v>
      </c>
      <c r="CA218" s="165">
        <v>60.561908888888887</v>
      </c>
      <c r="CB218" s="165">
        <v>80.03201555555556</v>
      </c>
      <c r="CC218" s="165">
        <v>58.680395555555563</v>
      </c>
      <c r="CD218" s="165">
        <v>47.364868888888886</v>
      </c>
      <c r="CE218" s="165">
        <v>81.409229999999994</v>
      </c>
      <c r="CF218" s="165">
        <v>67.240752222222213</v>
      </c>
      <c r="CG218" s="200"/>
      <c r="CH218" s="295"/>
      <c r="CI218" s="295"/>
      <c r="CJ218" s="295"/>
      <c r="CK218" s="295"/>
      <c r="CL218" s="295"/>
      <c r="CM218" s="295"/>
      <c r="CN218" s="177"/>
      <c r="CO218" s="171">
        <f t="shared" si="196"/>
        <v>2036</v>
      </c>
      <c r="CP218" s="173">
        <f t="shared" si="217"/>
        <v>49827</v>
      </c>
      <c r="CQ218" s="272">
        <f t="shared" si="201"/>
        <v>6.2192159127730555</v>
      </c>
      <c r="CR218" s="272">
        <f t="shared" si="202"/>
        <v>5.977586659978015</v>
      </c>
      <c r="CS218" s="272">
        <f t="shared" si="199"/>
        <v>6.1790350433908428</v>
      </c>
      <c r="CT218" s="272">
        <f t="shared" si="199"/>
        <v>6.1051386319129337</v>
      </c>
      <c r="CU218" s="272">
        <f t="shared" si="199"/>
        <v>6.1790350433908428</v>
      </c>
      <c r="CV218" s="272">
        <f t="shared" si="203"/>
        <v>6.0984300692201776</v>
      </c>
      <c r="CW218" s="272">
        <f t="shared" si="204"/>
        <v>6.1461645207869608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200"/>
        <v>49857</v>
      </c>
      <c r="C219" s="193">
        <f t="shared" si="197"/>
        <v>49887</v>
      </c>
      <c r="D219" s="191">
        <f t="shared" si="198"/>
        <v>49857</v>
      </c>
      <c r="E219" s="325">
        <v>168.51499999999999</v>
      </c>
      <c r="F219" s="329">
        <v>69.159890000000004</v>
      </c>
      <c r="G219" s="327">
        <v>183.3075</v>
      </c>
      <c r="H219" s="328">
        <v>89.201710000000006</v>
      </c>
      <c r="I219" s="325">
        <v>152.8098</v>
      </c>
      <c r="J219" s="329">
        <v>52.08802</v>
      </c>
      <c r="K219" s="327">
        <v>163.07759999999999</v>
      </c>
      <c r="L219" s="328">
        <v>78.103530000000006</v>
      </c>
      <c r="M219" s="325">
        <v>174.3254</v>
      </c>
      <c r="N219" s="329">
        <v>80.701819999999998</v>
      </c>
      <c r="O219" s="337">
        <f>G219+Sheet1!D213</f>
        <v>187.8075</v>
      </c>
      <c r="P219" s="338">
        <f>H219+Sheet1!E213</f>
        <v>90.201710000000006</v>
      </c>
      <c r="Q219" s="325">
        <v>200.5993</v>
      </c>
      <c r="R219" s="329">
        <v>93.580659999999995</v>
      </c>
      <c r="S219" s="4">
        <v>197.661</v>
      </c>
      <c r="T219" s="5">
        <v>66.759280000000004</v>
      </c>
      <c r="U219" s="2">
        <v>200.161</v>
      </c>
      <c r="V219" s="3">
        <v>66.759280000000004</v>
      </c>
      <c r="W219" s="4">
        <v>120.7333</v>
      </c>
      <c r="X219" s="5">
        <v>31.128129999999999</v>
      </c>
      <c r="Y219" s="2">
        <v>198.661</v>
      </c>
      <c r="Z219" s="3">
        <v>66.759280000000004</v>
      </c>
      <c r="AA219" s="327">
        <v>201.91380000000001</v>
      </c>
      <c r="AB219" s="328">
        <v>95.585009999999997</v>
      </c>
      <c r="AC219" s="2">
        <v>196.661</v>
      </c>
      <c r="AD219" s="73">
        <v>65.259280000000004</v>
      </c>
      <c r="AE219" s="337">
        <f>I219+Sheet1!B213</f>
        <v>156.8287</v>
      </c>
      <c r="AF219" s="339">
        <f>J219+Sheet1!C213</f>
        <v>59.587869999999995</v>
      </c>
      <c r="AG219" s="330">
        <v>6.9310769782332864</v>
      </c>
      <c r="AH219" s="331">
        <v>6.8497263094746801</v>
      </c>
      <c r="AI219" s="330">
        <v>6.4267028319299255</v>
      </c>
      <c r="AJ219" s="331">
        <v>6.4755132331850893</v>
      </c>
      <c r="AK219" s="340">
        <v>6.4547840730634922</v>
      </c>
      <c r="AL219" s="341">
        <v>6.6249013804613925</v>
      </c>
      <c r="AM219" s="340">
        <v>6.1956695715435375</v>
      </c>
      <c r="AN219" s="331">
        <v>6.1175702906472198</v>
      </c>
      <c r="AO219" s="332">
        <v>5.8897884181231213</v>
      </c>
      <c r="AP219" s="333">
        <v>5.5969260105921377</v>
      </c>
      <c r="AQ219" s="332">
        <v>5.2877934693094319</v>
      </c>
      <c r="AR219" s="341">
        <v>6.8160242367825115</v>
      </c>
      <c r="AS219" s="340">
        <v>6.567412509724166</v>
      </c>
      <c r="AT219" s="341">
        <v>6.8851214371878333</v>
      </c>
      <c r="AU219" s="340">
        <v>6.5913201410644069</v>
      </c>
      <c r="AV219" s="341">
        <v>6.5714201473476752</v>
      </c>
      <c r="AW219" s="340">
        <v>5.5006899298668168</v>
      </c>
      <c r="AX219" s="341">
        <v>6.5671361209225454</v>
      </c>
      <c r="AY219" s="340">
        <v>6.4893326732661532</v>
      </c>
      <c r="AZ219" s="341">
        <v>5.664312100426617</v>
      </c>
      <c r="BA219" s="332">
        <v>5.6294662780955802</v>
      </c>
      <c r="BB219" s="333">
        <v>7.484261525791811</v>
      </c>
      <c r="BC219" s="15"/>
      <c r="BD219" s="151"/>
      <c r="BE219" s="151"/>
      <c r="BF219" s="151"/>
      <c r="BG219" s="151"/>
      <c r="BH219" s="151"/>
      <c r="BI219" s="151"/>
      <c r="BJ219" s="266">
        <f t="shared" si="205"/>
        <v>5.995785685662284</v>
      </c>
      <c r="BK219" s="266">
        <f t="shared" si="206"/>
        <v>5.6981310383089108</v>
      </c>
      <c r="BL219" s="266">
        <f t="shared" si="207"/>
        <v>6.2230308979283873</v>
      </c>
      <c r="BM219" s="266">
        <f t="shared" si="208"/>
        <v>5.9140951906369201</v>
      </c>
      <c r="BN219" s="266">
        <f t="shared" si="209"/>
        <v>5.9577607031341255</v>
      </c>
      <c r="BO219" s="266"/>
      <c r="BP219" s="266">
        <f t="shared" si="210"/>
        <v>6.5694300356738209</v>
      </c>
      <c r="BQ219" s="292">
        <f t="shared" si="211"/>
        <v>5.995785685662284</v>
      </c>
      <c r="BR219" s="292">
        <f t="shared" si="212"/>
        <v>6.3139617020065142</v>
      </c>
      <c r="BS219" s="292">
        <f t="shared" si="213"/>
        <v>6.5484129413601266</v>
      </c>
      <c r="BT219" s="292">
        <f t="shared" si="214"/>
        <v>6.243078682669414</v>
      </c>
      <c r="BU219" s="292">
        <f t="shared" si="215"/>
        <v>6.4701961154635663</v>
      </c>
      <c r="BV219" s="292">
        <f t="shared" si="216"/>
        <v>6.5208132331850894</v>
      </c>
      <c r="BW219" s="169"/>
      <c r="BX219" s="148">
        <v>124.71328483870967</v>
      </c>
      <c r="BY219" s="165">
        <v>141.82000118279569</v>
      </c>
      <c r="BZ219" s="165">
        <v>108.40557440860216</v>
      </c>
      <c r="CA219" s="165">
        <v>133.05048838709678</v>
      </c>
      <c r="CB219" s="165">
        <v>153.4190393548387</v>
      </c>
      <c r="CC219" s="165">
        <v>125.61591322580644</v>
      </c>
      <c r="CD219" s="165">
        <v>113.95908677419355</v>
      </c>
      <c r="CE219" s="165">
        <v>155.03766677419355</v>
      </c>
      <c r="CF219" s="165">
        <v>144.77699043010753</v>
      </c>
      <c r="CG219" s="200"/>
      <c r="CH219" s="295"/>
      <c r="CI219" s="295"/>
      <c r="CJ219" s="295"/>
      <c r="CK219" s="295"/>
      <c r="CL219" s="295"/>
      <c r="CM219" s="295"/>
      <c r="CN219" s="177"/>
      <c r="CO219" s="171">
        <f t="shared" ref="CO219:CO282" si="218">YEAR($CP219)</f>
        <v>2036</v>
      </c>
      <c r="CP219" s="173">
        <f t="shared" si="217"/>
        <v>49857</v>
      </c>
      <c r="CQ219" s="272">
        <f t="shared" si="201"/>
        <v>6.6025131331864442</v>
      </c>
      <c r="CR219" s="272">
        <f t="shared" si="202"/>
        <v>6.243078682669414</v>
      </c>
      <c r="CS219" s="272">
        <f t="shared" si="199"/>
        <v>6.5585518443308244</v>
      </c>
      <c r="CT219" s="272">
        <f t="shared" si="199"/>
        <v>6.4802164291444759</v>
      </c>
      <c r="CU219" s="272">
        <f t="shared" si="199"/>
        <v>6.5585518443308244</v>
      </c>
      <c r="CV219" s="272">
        <f t="shared" si="203"/>
        <v>6.3687351115348445</v>
      </c>
      <c r="CW219" s="272">
        <f t="shared" si="204"/>
        <v>6.5220314113952282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200"/>
        <v>49888</v>
      </c>
      <c r="C220" s="193">
        <f t="shared" si="197"/>
        <v>49918</v>
      </c>
      <c r="D220" s="191">
        <f t="shared" si="198"/>
        <v>49888</v>
      </c>
      <c r="E220" s="325">
        <v>206.78440000000001</v>
      </c>
      <c r="F220" s="329">
        <v>96.232339999999994</v>
      </c>
      <c r="G220" s="327">
        <v>209.55529999999999</v>
      </c>
      <c r="H220" s="328">
        <v>105.7559</v>
      </c>
      <c r="I220" s="325">
        <v>191.27019999999999</v>
      </c>
      <c r="J220" s="329">
        <v>79.510260000000002</v>
      </c>
      <c r="K220" s="327">
        <v>194.67619999999999</v>
      </c>
      <c r="L220" s="328">
        <v>93.398809999999997</v>
      </c>
      <c r="M220" s="325">
        <v>202.36150000000001</v>
      </c>
      <c r="N220" s="329">
        <v>97.157799999999995</v>
      </c>
      <c r="O220" s="337">
        <f>G220+Sheet1!D214</f>
        <v>213.55529999999999</v>
      </c>
      <c r="P220" s="338">
        <f>H220+Sheet1!E214</f>
        <v>106.2559</v>
      </c>
      <c r="Q220" s="325">
        <v>214.45910000000001</v>
      </c>
      <c r="R220" s="329">
        <v>110.3869</v>
      </c>
      <c r="S220" s="4">
        <v>211.5873</v>
      </c>
      <c r="T220" s="5">
        <v>89.528919999999999</v>
      </c>
      <c r="U220" s="2">
        <v>213.5873</v>
      </c>
      <c r="V220" s="3">
        <v>90.028919999999999</v>
      </c>
      <c r="W220" s="4">
        <v>163.5984</v>
      </c>
      <c r="X220" s="5">
        <v>51.84657</v>
      </c>
      <c r="Y220" s="2">
        <v>211.5873</v>
      </c>
      <c r="Z220" s="3">
        <v>90.528919999999999</v>
      </c>
      <c r="AA220" s="327">
        <v>215.26759999999999</v>
      </c>
      <c r="AB220" s="328">
        <v>111.7343</v>
      </c>
      <c r="AC220" s="2">
        <v>210.5873</v>
      </c>
      <c r="AD220" s="73">
        <v>89.028919999999999</v>
      </c>
      <c r="AE220" s="337">
        <f>I220+Sheet1!B214</f>
        <v>194.13914999999997</v>
      </c>
      <c r="AF220" s="339">
        <f>J220+Sheet1!C214</f>
        <v>86.133610000000004</v>
      </c>
      <c r="AG220" s="330">
        <v>7.1263185832539424</v>
      </c>
      <c r="AH220" s="331">
        <v>7.0612380482470565</v>
      </c>
      <c r="AI220" s="330">
        <v>6.6056743031988594</v>
      </c>
      <c r="AJ220" s="331">
        <v>6.6544847044540232</v>
      </c>
      <c r="AK220" s="340">
        <v>6.6337585270107491</v>
      </c>
      <c r="AL220" s="341">
        <v>6.8041277055944649</v>
      </c>
      <c r="AM220" s="340">
        <v>6.3712269460626043</v>
      </c>
      <c r="AN220" s="331">
        <v>6.2802716281644333</v>
      </c>
      <c r="AO220" s="332">
        <v>6.0524897556403348</v>
      </c>
      <c r="AP220" s="333">
        <v>5.678276679350744</v>
      </c>
      <c r="AQ220" s="332">
        <v>5.3528740043163179</v>
      </c>
      <c r="AR220" s="341">
        <v>6.995499410654034</v>
      </c>
      <c r="AS220" s="340">
        <v>6.7466471068184513</v>
      </c>
      <c r="AT220" s="341">
        <v>7.0645866687982828</v>
      </c>
      <c r="AU220" s="340">
        <v>6.7705512981363611</v>
      </c>
      <c r="AV220" s="341">
        <v>6.7505159932745293</v>
      </c>
      <c r="AW220" s="340">
        <v>5.5251843828281357</v>
      </c>
      <c r="AX220" s="341">
        <v>6.7463707577858747</v>
      </c>
      <c r="AY220" s="340">
        <v>6.6683021560828726</v>
      </c>
      <c r="AZ220" s="341">
        <v>5.8208778476855194</v>
      </c>
      <c r="BA220" s="332">
        <v>5.7921676156127937</v>
      </c>
      <c r="BB220" s="333">
        <v>7.6469628633090254</v>
      </c>
      <c r="BC220" s="15"/>
      <c r="BD220" s="151"/>
      <c r="BE220" s="151"/>
      <c r="BF220" s="151"/>
      <c r="BG220" s="151"/>
      <c r="BH220" s="151"/>
      <c r="BI220" s="151"/>
      <c r="BJ220" s="266">
        <f t="shared" si="205"/>
        <v>6.16114937863638</v>
      </c>
      <c r="BK220" s="266">
        <f t="shared" si="206"/>
        <v>5.7808128847959592</v>
      </c>
      <c r="BL220" s="266">
        <f t="shared" si="207"/>
        <v>6.394661846423646</v>
      </c>
      <c r="BM220" s="266">
        <f t="shared" si="208"/>
        <v>5.9999106648845508</v>
      </c>
      <c r="BN220" s="266">
        <f t="shared" si="209"/>
        <v>6.0841336936851338</v>
      </c>
      <c r="BO220" s="266"/>
      <c r="BP220" s="266">
        <f t="shared" si="210"/>
        <v>6.7508874738457099</v>
      </c>
      <c r="BQ220" s="292">
        <f t="shared" si="211"/>
        <v>6.16114937863638</v>
      </c>
      <c r="BR220" s="292">
        <f t="shared" si="212"/>
        <v>6.481591019613071</v>
      </c>
      <c r="BS220" s="292">
        <f t="shared" si="213"/>
        <v>6.7298734036406263</v>
      </c>
      <c r="BT220" s="292">
        <f t="shared" si="214"/>
        <v>6.4192880317801908</v>
      </c>
      <c r="BU220" s="292">
        <f t="shared" si="215"/>
        <v>6.6495341324056687</v>
      </c>
      <c r="BV220" s="292">
        <f t="shared" si="216"/>
        <v>6.6997847044540233</v>
      </c>
      <c r="BW220" s="169"/>
      <c r="BX220" s="148">
        <v>158.04639505376343</v>
      </c>
      <c r="BY220" s="165">
        <v>163.79427419354838</v>
      </c>
      <c r="BZ220" s="165">
        <v>141.99968881720429</v>
      </c>
      <c r="CA220" s="165">
        <v>155.98137419354836</v>
      </c>
      <c r="CB220" s="165">
        <v>168.57780752688174</v>
      </c>
      <c r="CC220" s="165">
        <v>150.02702806451612</v>
      </c>
      <c r="CD220" s="165">
        <v>146.5238044086021</v>
      </c>
      <c r="CE220" s="165">
        <v>169.62388709677418</v>
      </c>
      <c r="CF220" s="165">
        <v>166.25126344086021</v>
      </c>
      <c r="CG220" s="200"/>
      <c r="CH220" s="295"/>
      <c r="CI220" s="295"/>
      <c r="CJ220" s="295"/>
      <c r="CK220" s="295"/>
      <c r="CL220" s="295"/>
      <c r="CM220" s="295"/>
      <c r="CN220" s="177"/>
      <c r="CO220" s="171">
        <f t="shared" si="218"/>
        <v>2036</v>
      </c>
      <c r="CP220" s="173">
        <f t="shared" si="217"/>
        <v>49888</v>
      </c>
      <c r="CQ220" s="272">
        <f t="shared" si="201"/>
        <v>6.7858291951232808</v>
      </c>
      <c r="CR220" s="272">
        <f t="shared" si="202"/>
        <v>6.4192880317801908</v>
      </c>
      <c r="CS220" s="272">
        <f t="shared" si="199"/>
        <v>6.740012306611324</v>
      </c>
      <c r="CT220" s="272">
        <f t="shared" si="199"/>
        <v>6.6595544460865783</v>
      </c>
      <c r="CU220" s="272">
        <f t="shared" si="199"/>
        <v>6.740012306611324</v>
      </c>
      <c r="CV220" s="272">
        <f t="shared" si="203"/>
        <v>6.5481389033504378</v>
      </c>
      <c r="CW220" s="272">
        <f t="shared" si="204"/>
        <v>6.7017938373383119</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200"/>
        <v>49919</v>
      </c>
      <c r="C221" s="193">
        <f t="shared" si="197"/>
        <v>49948</v>
      </c>
      <c r="D221" s="191">
        <f t="shared" si="198"/>
        <v>49919</v>
      </c>
      <c r="E221" s="325">
        <v>108.5046</v>
      </c>
      <c r="F221" s="329">
        <v>78.708770000000001</v>
      </c>
      <c r="G221" s="327">
        <v>111.9554</v>
      </c>
      <c r="H221" s="328">
        <v>94.918109999999999</v>
      </c>
      <c r="I221" s="325">
        <v>89.084400000000002</v>
      </c>
      <c r="J221" s="329">
        <v>59.920119999999997</v>
      </c>
      <c r="K221" s="327">
        <v>111.6725</v>
      </c>
      <c r="L221" s="328">
        <v>89.770269999999996</v>
      </c>
      <c r="M221" s="325">
        <v>103.9624</v>
      </c>
      <c r="N221" s="329">
        <v>86.389650000000003</v>
      </c>
      <c r="O221" s="337">
        <f>G221+Sheet1!D215</f>
        <v>113.9554</v>
      </c>
      <c r="P221" s="338">
        <f>H221+Sheet1!E215</f>
        <v>92.918109999999999</v>
      </c>
      <c r="Q221" s="325">
        <v>102.9529</v>
      </c>
      <c r="R221" s="329">
        <v>84.769419999999997</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107.42700000000001</v>
      </c>
      <c r="AB221" s="328">
        <v>90.626009999999994</v>
      </c>
      <c r="AC221" s="2">
        <v>86.737340000000003</v>
      </c>
      <c r="AD221" s="73">
        <v>65.182410000000004</v>
      </c>
      <c r="AE221" s="337">
        <f>I221+Sheet1!B215</f>
        <v>92.658850000000001</v>
      </c>
      <c r="AF221" s="339">
        <f>J221+Sheet1!C215</f>
        <v>66.146770000000004</v>
      </c>
      <c r="AG221" s="330">
        <v>6.9148068444815651</v>
      </c>
      <c r="AH221" s="331">
        <v>6.8659964432264005</v>
      </c>
      <c r="AI221" s="330">
        <v>6.4429729656816468</v>
      </c>
      <c r="AJ221" s="331">
        <v>6.5080535006885318</v>
      </c>
      <c r="AK221" s="340">
        <v>6.4872923934151165</v>
      </c>
      <c r="AL221" s="341">
        <v>6.6573950656753027</v>
      </c>
      <c r="AM221" s="340">
        <v>6.2485396597708354</v>
      </c>
      <c r="AN221" s="331">
        <v>6.2477313606609899</v>
      </c>
      <c r="AO221" s="332">
        <v>5.9711390868817276</v>
      </c>
      <c r="AP221" s="333">
        <v>5.4016844055714808</v>
      </c>
      <c r="AQ221" s="332">
        <v>5.0925518642887759</v>
      </c>
      <c r="AR221" s="341">
        <v>6.8483972525907273</v>
      </c>
      <c r="AS221" s="340">
        <v>6.5998175948370292</v>
      </c>
      <c r="AT221" s="341">
        <v>6.9176009435021131</v>
      </c>
      <c r="AU221" s="340">
        <v>6.6234852571287233</v>
      </c>
      <c r="AV221" s="341">
        <v>6.6038314089098904</v>
      </c>
      <c r="AW221" s="340">
        <v>5.2414875496283511</v>
      </c>
      <c r="AX221" s="341">
        <v>6.5995407800733847</v>
      </c>
      <c r="AY221" s="340">
        <v>6.5218942388708099</v>
      </c>
      <c r="AZ221" s="341">
        <v>5.785705374955489</v>
      </c>
      <c r="BA221" s="332">
        <v>5.6620065455990227</v>
      </c>
      <c r="BB221" s="333">
        <v>7.614422595805582</v>
      </c>
      <c r="BC221" s="15"/>
      <c r="BD221" s="151"/>
      <c r="BE221" s="151"/>
      <c r="BF221" s="151"/>
      <c r="BG221" s="151"/>
      <c r="BH221" s="151"/>
      <c r="BI221" s="151"/>
      <c r="BJ221" s="266">
        <f t="shared" si="205"/>
        <v>6.0784675321493316</v>
      </c>
      <c r="BK221" s="266">
        <f t="shared" si="206"/>
        <v>5.499694606739995</v>
      </c>
      <c r="BL221" s="266">
        <f t="shared" si="207"/>
        <v>6.3088463721760162</v>
      </c>
      <c r="BM221" s="266">
        <f t="shared" si="208"/>
        <v>5.7081380524426093</v>
      </c>
      <c r="BN221" s="266">
        <f t="shared" si="209"/>
        <v>5.8987866408769882</v>
      </c>
      <c r="BO221" s="266"/>
      <c r="BP221" s="266">
        <f t="shared" si="210"/>
        <v>6.6024222971596185</v>
      </c>
      <c r="BQ221" s="292">
        <f t="shared" si="211"/>
        <v>6.0784675321493316</v>
      </c>
      <c r="BR221" s="292">
        <f t="shared" si="212"/>
        <v>6.4480651560917588</v>
      </c>
      <c r="BS221" s="292">
        <f t="shared" si="213"/>
        <v>6.5813728119386763</v>
      </c>
      <c r="BT221" s="292">
        <f t="shared" si="214"/>
        <v>6.2961451167026352</v>
      </c>
      <c r="BU221" s="292">
        <f t="shared" si="215"/>
        <v>6.5027704721798436</v>
      </c>
      <c r="BV221" s="292">
        <f t="shared" si="216"/>
        <v>6.553353500688532</v>
      </c>
      <c r="BW221" s="169"/>
      <c r="BX221" s="148">
        <v>95.262008888888886</v>
      </c>
      <c r="BY221" s="165">
        <v>104.38327111111111</v>
      </c>
      <c r="BZ221" s="165">
        <v>76.122497777777781</v>
      </c>
      <c r="CA221" s="165">
        <v>96.152288888888904</v>
      </c>
      <c r="CB221" s="165">
        <v>94.871353333333332</v>
      </c>
      <c r="CC221" s="165">
        <v>101.93817555555556</v>
      </c>
      <c r="CD221" s="165">
        <v>80.875703333333348</v>
      </c>
      <c r="CE221" s="165">
        <v>99.959893333333341</v>
      </c>
      <c r="CF221" s="165">
        <v>104.60549333333334</v>
      </c>
      <c r="CG221" s="200"/>
      <c r="CH221" s="295"/>
      <c r="CI221" s="295"/>
      <c r="CJ221" s="295"/>
      <c r="CK221" s="295"/>
      <c r="CL221" s="295"/>
      <c r="CM221" s="295"/>
      <c r="CN221" s="177"/>
      <c r="CO221" s="171">
        <f t="shared" si="218"/>
        <v>2036</v>
      </c>
      <c r="CP221" s="173">
        <f t="shared" si="217"/>
        <v>49919</v>
      </c>
      <c r="CQ221" s="272">
        <f t="shared" si="201"/>
        <v>6.6191782297261561</v>
      </c>
      <c r="CR221" s="272">
        <f t="shared" si="202"/>
        <v>6.2961451167026352</v>
      </c>
      <c r="CS221" s="272">
        <f t="shared" si="199"/>
        <v>6.5915117149093749</v>
      </c>
      <c r="CT221" s="272">
        <f t="shared" si="199"/>
        <v>6.5127907858607532</v>
      </c>
      <c r="CU221" s="272">
        <f t="shared" si="199"/>
        <v>6.5915117149093749</v>
      </c>
      <c r="CV221" s="272">
        <f t="shared" si="203"/>
        <v>6.4227635699096997</v>
      </c>
      <c r="CW221" s="272">
        <f t="shared" si="204"/>
        <v>6.5547154888394248</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200"/>
        <v>49949</v>
      </c>
      <c r="C222" s="193">
        <f t="shared" si="197"/>
        <v>49979</v>
      </c>
      <c r="D222" s="191">
        <f t="shared" si="198"/>
        <v>49949</v>
      </c>
      <c r="E222" s="325">
        <v>110.30889999999999</v>
      </c>
      <c r="F222" s="329">
        <v>95.926839999999999</v>
      </c>
      <c r="G222" s="327">
        <v>103.02419999999999</v>
      </c>
      <c r="H222" s="328">
        <v>97.497969999999995</v>
      </c>
      <c r="I222" s="325">
        <v>96.531630000000007</v>
      </c>
      <c r="J222" s="329">
        <v>78.640069999999994</v>
      </c>
      <c r="K222" s="327">
        <v>101.9858</v>
      </c>
      <c r="L222" s="328">
        <v>93.052090000000007</v>
      </c>
      <c r="M222" s="325">
        <v>102.3357</v>
      </c>
      <c r="N222" s="329">
        <v>93.191699999999997</v>
      </c>
      <c r="O222" s="337">
        <f>G222+Sheet1!D216</f>
        <v>101.27419999999999</v>
      </c>
      <c r="P222" s="338">
        <f>H222+Sheet1!E216</f>
        <v>95.497969999999995</v>
      </c>
      <c r="Q222" s="325">
        <v>83.914680000000004</v>
      </c>
      <c r="R222" s="329">
        <v>79.143060000000006</v>
      </c>
      <c r="S222" s="4">
        <v>60.68694</v>
      </c>
      <c r="T222" s="5">
        <v>55.21105</v>
      </c>
      <c r="U222" s="2">
        <v>61.18694</v>
      </c>
      <c r="V222" s="3">
        <v>56.96105</v>
      </c>
      <c r="W222" s="4">
        <v>58.775419999999997</v>
      </c>
      <c r="X222" s="5">
        <v>43.257910000000003</v>
      </c>
      <c r="Y222" s="2">
        <v>63.68694</v>
      </c>
      <c r="Z222" s="3">
        <v>58.71105</v>
      </c>
      <c r="AA222" s="327">
        <v>85.541200000000003</v>
      </c>
      <c r="AB222" s="328">
        <v>83.997550000000004</v>
      </c>
      <c r="AC222" s="2">
        <v>62.68694</v>
      </c>
      <c r="AD222" s="73">
        <v>56.71105</v>
      </c>
      <c r="AE222" s="337">
        <f>I222+Sheet1!B216</f>
        <v>101.74453</v>
      </c>
      <c r="AF222" s="339">
        <f>J222+Sheet1!C216</f>
        <v>82.228169999999992</v>
      </c>
      <c r="AG222" s="330">
        <v>6.8985367107298439</v>
      </c>
      <c r="AH222" s="331">
        <v>6.9148068444815651</v>
      </c>
      <c r="AI222" s="330">
        <v>6.4755132331850893</v>
      </c>
      <c r="AJ222" s="331">
        <v>6.5405937681919735</v>
      </c>
      <c r="AK222" s="340">
        <v>6.5199431742996836</v>
      </c>
      <c r="AL222" s="341">
        <v>6.6873506554531792</v>
      </c>
      <c r="AM222" s="340">
        <v>6.3891560796485161</v>
      </c>
      <c r="AN222" s="331">
        <v>6.3778924306747609</v>
      </c>
      <c r="AO222" s="332">
        <v>6.2314612269092695</v>
      </c>
      <c r="AP222" s="333">
        <v>5.7596273481093512</v>
      </c>
      <c r="AQ222" s="332">
        <v>5.0925518642887759</v>
      </c>
      <c r="AR222" s="341">
        <v>6.8754087304989673</v>
      </c>
      <c r="AS222" s="340">
        <v>6.6302173456845104</v>
      </c>
      <c r="AT222" s="341">
        <v>6.9442440434732653</v>
      </c>
      <c r="AU222" s="340">
        <v>6.6529329989660306</v>
      </c>
      <c r="AV222" s="341">
        <v>6.6347604763408148</v>
      </c>
      <c r="AW222" s="340">
        <v>5.7021796561650078</v>
      </c>
      <c r="AX222" s="341">
        <v>6.6299420044326158</v>
      </c>
      <c r="AY222" s="340">
        <v>6.5543608307868348</v>
      </c>
      <c r="AZ222" s="341">
        <v>6.1355667866511965</v>
      </c>
      <c r="BA222" s="332">
        <v>5.9060585518748425</v>
      </c>
      <c r="BB222" s="333">
        <v>7.7608537995710734</v>
      </c>
      <c r="BC222" s="15"/>
      <c r="BD222" s="151"/>
      <c r="BE222" s="151"/>
      <c r="BF222" s="151"/>
      <c r="BG222" s="151"/>
      <c r="BH222" s="151"/>
      <c r="BI222" s="151"/>
      <c r="BJ222" s="266">
        <f t="shared" si="205"/>
        <v>6.3430494409078859</v>
      </c>
      <c r="BK222" s="266">
        <f t="shared" si="206"/>
        <v>5.8634947312830077</v>
      </c>
      <c r="BL222" s="266">
        <f t="shared" si="207"/>
        <v>6.5834558897684321</v>
      </c>
      <c r="BM222" s="266">
        <f t="shared" si="208"/>
        <v>6.0857261391321806</v>
      </c>
      <c r="BN222" s="266">
        <f t="shared" si="209"/>
        <v>6.2189315502728766</v>
      </c>
      <c r="BO222" s="266"/>
      <c r="BP222" s="266">
        <f t="shared" si="210"/>
        <v>6.6354145586454161</v>
      </c>
      <c r="BQ222" s="292">
        <f t="shared" si="211"/>
        <v>6.3430494409078859</v>
      </c>
      <c r="BR222" s="292">
        <f t="shared" si="212"/>
        <v>6.5821686101770043</v>
      </c>
      <c r="BS222" s="292">
        <f t="shared" si="213"/>
        <v>6.6144771218692933</v>
      </c>
      <c r="BT222" s="292">
        <f t="shared" si="214"/>
        <v>6.4372837495217468</v>
      </c>
      <c r="BU222" s="292">
        <f t="shared" si="215"/>
        <v>6.5354875788188442</v>
      </c>
      <c r="BV222" s="292">
        <f t="shared" si="216"/>
        <v>6.5858937681919736</v>
      </c>
      <c r="BW222" s="169"/>
      <c r="BX222" s="148">
        <v>104.27771354838708</v>
      </c>
      <c r="BY222" s="165">
        <v>100.70674870967741</v>
      </c>
      <c r="BZ222" s="165">
        <v>89.02871774193548</v>
      </c>
      <c r="CA222" s="165">
        <v>98.501119354838721</v>
      </c>
      <c r="CB222" s="165">
        <v>81.913678064516134</v>
      </c>
      <c r="CC222" s="165">
        <v>98.239405483870954</v>
      </c>
      <c r="CD222" s="165">
        <v>93.560249999999982</v>
      </c>
      <c r="CE222" s="165">
        <v>84.893862903225809</v>
      </c>
      <c r="CF222" s="165">
        <v>98.851910000000004</v>
      </c>
      <c r="CG222" s="200"/>
      <c r="CH222" s="295"/>
      <c r="CI222" s="295"/>
      <c r="CJ222" s="295"/>
      <c r="CK222" s="295"/>
      <c r="CL222" s="295"/>
      <c r="CM222" s="295"/>
      <c r="CN222" s="177"/>
      <c r="CO222" s="171">
        <f t="shared" si="218"/>
        <v>2036</v>
      </c>
      <c r="CP222" s="173">
        <f t="shared" si="217"/>
        <v>49949</v>
      </c>
      <c r="CQ222" s="272">
        <f t="shared" si="201"/>
        <v>6.6525084228055817</v>
      </c>
      <c r="CR222" s="272">
        <f t="shared" si="202"/>
        <v>6.4372837495217468</v>
      </c>
      <c r="CS222" s="272">
        <f t="shared" si="199"/>
        <v>6.6246160248399919</v>
      </c>
      <c r="CT222" s="272">
        <f t="shared" si="199"/>
        <v>6.5455078924997538</v>
      </c>
      <c r="CU222" s="272">
        <f t="shared" si="199"/>
        <v>6.6246160248399919</v>
      </c>
      <c r="CV222" s="272">
        <f t="shared" si="203"/>
        <v>6.5664608596800571</v>
      </c>
      <c r="CW222" s="272">
        <f t="shared" si="204"/>
        <v>6.5873995662836213</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200"/>
        <v>49980</v>
      </c>
      <c r="C223" s="193">
        <f t="shared" si="197"/>
        <v>50009</v>
      </c>
      <c r="D223" s="191">
        <f t="shared" si="198"/>
        <v>49980</v>
      </c>
      <c r="E223" s="325">
        <v>106.81319999999999</v>
      </c>
      <c r="F223" s="329">
        <v>90.238979999999998</v>
      </c>
      <c r="G223" s="327">
        <v>95.414249999999996</v>
      </c>
      <c r="H223" s="328">
        <v>92.630219999999994</v>
      </c>
      <c r="I223" s="325">
        <v>90.792379999999994</v>
      </c>
      <c r="J223" s="329">
        <v>72.108410000000006</v>
      </c>
      <c r="K223" s="327">
        <v>100.49209999999999</v>
      </c>
      <c r="L223" s="328">
        <v>95.812889999999996</v>
      </c>
      <c r="M223" s="325">
        <v>100.1619</v>
      </c>
      <c r="N223" s="329">
        <v>95.357280000000003</v>
      </c>
      <c r="O223" s="337">
        <f>G223+Sheet1!D217</f>
        <v>93.414249999999996</v>
      </c>
      <c r="P223" s="338">
        <f>H223+Sheet1!E217</f>
        <v>90.630219999999994</v>
      </c>
      <c r="Q223" s="325">
        <v>78.08914</v>
      </c>
      <c r="R223" s="329">
        <v>76.446029999999993</v>
      </c>
      <c r="S223" s="4">
        <v>55.30312</v>
      </c>
      <c r="T223" s="5">
        <v>51.895679999999999</v>
      </c>
      <c r="U223" s="2">
        <v>56.05312</v>
      </c>
      <c r="V223" s="3">
        <v>54.645679999999999</v>
      </c>
      <c r="W223" s="4">
        <v>51.299880000000002</v>
      </c>
      <c r="X223" s="5">
        <v>44.69464</v>
      </c>
      <c r="Y223" s="2">
        <v>55.80312</v>
      </c>
      <c r="Z223" s="3">
        <v>56.395679999999999</v>
      </c>
      <c r="AA223" s="327">
        <v>81.118510000000001</v>
      </c>
      <c r="AB223" s="328">
        <v>81.051699999999997</v>
      </c>
      <c r="AC223" s="2">
        <v>55.80312</v>
      </c>
      <c r="AD223" s="73">
        <v>54.895679999999999</v>
      </c>
      <c r="AE223" s="337">
        <f>I223+Sheet1!B217</f>
        <v>94.534030000000001</v>
      </c>
      <c r="AF223" s="339">
        <f>J223+Sheet1!C217</f>
        <v>74.915359999999993</v>
      </c>
      <c r="AG223" s="330">
        <v>7.2564796532677125</v>
      </c>
      <c r="AH223" s="331">
        <v>7.419180990784926</v>
      </c>
      <c r="AI223" s="330">
        <v>6.9636172457367298</v>
      </c>
      <c r="AJ223" s="331">
        <v>7.0449679144953361</v>
      </c>
      <c r="AK223" s="340">
        <v>7.0244788267961278</v>
      </c>
      <c r="AL223" s="341">
        <v>7.2001386053373304</v>
      </c>
      <c r="AM223" s="340">
        <v>6.6010376810125173</v>
      </c>
      <c r="AN223" s="331">
        <v>6.8659964432264005</v>
      </c>
      <c r="AO223" s="332">
        <v>6.7683756407160738</v>
      </c>
      <c r="AP223" s="333">
        <v>6.9961575132401714</v>
      </c>
      <c r="AQ223" s="332">
        <v>5.6294662780955802</v>
      </c>
      <c r="AR223" s="341">
        <v>7.3972436290037011</v>
      </c>
      <c r="AS223" s="340">
        <v>7.1427691597795508</v>
      </c>
      <c r="AT223" s="341">
        <v>7.4655405880010566</v>
      </c>
      <c r="AU223" s="340">
        <v>7.1700879433784941</v>
      </c>
      <c r="AV223" s="341">
        <v>7.1445448807134824</v>
      </c>
      <c r="AW223" s="340">
        <v>7.3118724302570053</v>
      </c>
      <c r="AX223" s="341">
        <v>7.1424959719435606</v>
      </c>
      <c r="AY223" s="340">
        <v>7.0586273062948068</v>
      </c>
      <c r="AZ223" s="341">
        <v>6.709903033654304</v>
      </c>
      <c r="BA223" s="332">
        <v>6.3616222969230405</v>
      </c>
      <c r="BB223" s="333">
        <v>8.2489578121227147</v>
      </c>
      <c r="BC223" s="15"/>
      <c r="BD223" s="151"/>
      <c r="BE223" s="151"/>
      <c r="BF223" s="151"/>
      <c r="BG223" s="151"/>
      <c r="BH223" s="151"/>
      <c r="BI223" s="151"/>
      <c r="BJ223" s="266">
        <f t="shared" si="205"/>
        <v>6.8887496277224045</v>
      </c>
      <c r="BK223" s="266">
        <f t="shared" si="206"/>
        <v>7.1202587978861382</v>
      </c>
      <c r="BL223" s="266">
        <f t="shared" si="207"/>
        <v>7.1498380198027887</v>
      </c>
      <c r="BM223" s="266">
        <f t="shared" si="208"/>
        <v>7.3901213476961507</v>
      </c>
      <c r="BN223" s="266">
        <f t="shared" si="209"/>
        <v>7.1372419482768708</v>
      </c>
      <c r="BO223" s="266"/>
      <c r="BP223" s="266">
        <f t="shared" si="210"/>
        <v>7.1467946116752881</v>
      </c>
      <c r="BQ223" s="292">
        <f t="shared" si="211"/>
        <v>6.8887496277224045</v>
      </c>
      <c r="BR223" s="292">
        <f t="shared" si="212"/>
        <v>7.0850565629966722</v>
      </c>
      <c r="BS223" s="292">
        <f t="shared" si="213"/>
        <v>7.1260209244612476</v>
      </c>
      <c r="BT223" s="292">
        <f t="shared" si="214"/>
        <v>6.6499522242422131</v>
      </c>
      <c r="BU223" s="292">
        <f t="shared" si="215"/>
        <v>7.0410481289405231</v>
      </c>
      <c r="BV223" s="292">
        <f t="shared" si="216"/>
        <v>7.0902679144953362</v>
      </c>
      <c r="BW223" s="169"/>
      <c r="BX223" s="148">
        <v>99.066303828016643</v>
      </c>
      <c r="BY223" s="165">
        <v>94.112976615811377</v>
      </c>
      <c r="BZ223" s="165">
        <v>82.059373217753119</v>
      </c>
      <c r="CA223" s="165">
        <v>97.916189958391129</v>
      </c>
      <c r="CB223" s="165">
        <v>77.32113990291262</v>
      </c>
      <c r="CC223" s="165">
        <v>98.30500739251039</v>
      </c>
      <c r="CD223" s="165">
        <v>85.364138474341189</v>
      </c>
      <c r="CE223" s="165">
        <v>81.087282579750351</v>
      </c>
      <c r="CF223" s="165">
        <v>92.112976615811377</v>
      </c>
      <c r="CG223" s="200"/>
      <c r="CH223" s="295"/>
      <c r="CI223" s="295"/>
      <c r="CJ223" s="295"/>
      <c r="CK223" s="295"/>
      <c r="CL223" s="295"/>
      <c r="CM223" s="295"/>
      <c r="CN223" s="177"/>
      <c r="CO223" s="171">
        <f t="shared" si="218"/>
        <v>2036</v>
      </c>
      <c r="CP223" s="173">
        <f t="shared" si="217"/>
        <v>49980</v>
      </c>
      <c r="CQ223" s="272">
        <f t="shared" si="201"/>
        <v>7.1524613189969575</v>
      </c>
      <c r="CR223" s="272">
        <f t="shared" si="202"/>
        <v>6.6499522242422131</v>
      </c>
      <c r="CS223" s="272">
        <f t="shared" si="199"/>
        <v>7.1361598274319453</v>
      </c>
      <c r="CT223" s="272">
        <f t="shared" si="199"/>
        <v>7.0510684426214327</v>
      </c>
      <c r="CU223" s="272">
        <f t="shared" si="199"/>
        <v>7.1361598274319453</v>
      </c>
      <c r="CV223" s="272">
        <f t="shared" si="203"/>
        <v>6.782984732885585</v>
      </c>
      <c r="CW223" s="272">
        <f t="shared" si="204"/>
        <v>7.0940027666686785</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200"/>
        <v>50010</v>
      </c>
      <c r="C224" s="193">
        <f t="shared" si="197"/>
        <v>50040</v>
      </c>
      <c r="D224" s="191">
        <f t="shared" si="198"/>
        <v>50010</v>
      </c>
      <c r="E224" s="325">
        <v>111.3378</v>
      </c>
      <c r="F224" s="329">
        <v>100.79559999999999</v>
      </c>
      <c r="G224" s="327">
        <v>105.0433</v>
      </c>
      <c r="H224" s="328">
        <v>100.6932</v>
      </c>
      <c r="I224" s="325">
        <v>99.442830000000001</v>
      </c>
      <c r="J224" s="329">
        <v>83.716070000000002</v>
      </c>
      <c r="K224" s="327">
        <v>99.966040000000007</v>
      </c>
      <c r="L224" s="328">
        <v>97.449259999999995</v>
      </c>
      <c r="M224" s="325">
        <v>101.37179999999999</v>
      </c>
      <c r="N224" s="329">
        <v>98.622309999999999</v>
      </c>
      <c r="O224" s="337">
        <f>G224+Sheet1!D218</f>
        <v>103.0433</v>
      </c>
      <c r="P224" s="338">
        <f>H224+Sheet1!E218</f>
        <v>98.693200000000004</v>
      </c>
      <c r="Q224" s="325">
        <v>89.502359999999996</v>
      </c>
      <c r="R224" s="329">
        <v>83.837389999999999</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92.599329999999995</v>
      </c>
      <c r="AB224" s="328">
        <v>89.410030000000006</v>
      </c>
      <c r="AC224" s="2">
        <v>66.118549999999999</v>
      </c>
      <c r="AD224" s="73">
        <v>60.011710000000001</v>
      </c>
      <c r="AE224" s="337">
        <f>I224+Sheet1!B218</f>
        <v>100.96038</v>
      </c>
      <c r="AF224" s="339">
        <f>J224+Sheet1!C218</f>
        <v>85.240620000000007</v>
      </c>
      <c r="AG224" s="330">
        <v>7.5005316595435332</v>
      </c>
      <c r="AH224" s="331">
        <v>8.0537162071020578</v>
      </c>
      <c r="AI224" s="330">
        <v>7.5981524620538607</v>
      </c>
      <c r="AJ224" s="331">
        <v>7.5818823283021395</v>
      </c>
      <c r="AK224" s="340">
        <v>7.5617381061641353</v>
      </c>
      <c r="AL224" s="341">
        <v>7.739813029864095</v>
      </c>
      <c r="AM224" s="340">
        <v>7.0917062562773641</v>
      </c>
      <c r="AN224" s="331">
        <v>7.3866407232814835</v>
      </c>
      <c r="AO224" s="332">
        <v>7.3378303220263197</v>
      </c>
      <c r="AP224" s="333">
        <v>7.8259343345779593</v>
      </c>
      <c r="AQ224" s="332">
        <v>5.9711390868817276</v>
      </c>
      <c r="AR224" s="341">
        <v>7.9395094186588473</v>
      </c>
      <c r="AS224" s="340">
        <v>7.6830063234349222</v>
      </c>
      <c r="AT224" s="341">
        <v>8.0066568257855266</v>
      </c>
      <c r="AU224" s="340">
        <v>7.712551182570663</v>
      </c>
      <c r="AV224" s="341">
        <v>7.6832749130634292</v>
      </c>
      <c r="AW224" s="340">
        <v>8.2522820410549294</v>
      </c>
      <c r="AX224" s="341">
        <v>7.682737733806416</v>
      </c>
      <c r="AY224" s="340">
        <v>7.5953118097274768</v>
      </c>
      <c r="AZ224" s="341">
        <v>7.2524571489386398</v>
      </c>
      <c r="BA224" s="332">
        <v>6.7683756407160738</v>
      </c>
      <c r="BB224" s="333">
        <v>8.4441994171433699</v>
      </c>
      <c r="BC224" s="15"/>
      <c r="BD224" s="151"/>
      <c r="BE224" s="151"/>
      <c r="BF224" s="151"/>
      <c r="BG224" s="151"/>
      <c r="BH224" s="151"/>
      <c r="BI224" s="151"/>
      <c r="BJ224" s="266">
        <f t="shared" si="205"/>
        <v>7.4675225531317402</v>
      </c>
      <c r="BK224" s="266">
        <f t="shared" si="206"/>
        <v>7.9636136320540292</v>
      </c>
      <c r="BL224" s="266">
        <f t="shared" si="207"/>
        <v>7.7505463395361947</v>
      </c>
      <c r="BM224" s="266">
        <f t="shared" si="208"/>
        <v>8.2654391850219717</v>
      </c>
      <c r="BN224" s="266">
        <f t="shared" si="209"/>
        <v>7.8617804274359839</v>
      </c>
      <c r="BO224" s="266"/>
      <c r="BP224" s="266">
        <f t="shared" si="210"/>
        <v>7.6911669261909559</v>
      </c>
      <c r="BQ224" s="292">
        <f t="shared" si="211"/>
        <v>7.4675225531317402</v>
      </c>
      <c r="BR224" s="292">
        <f t="shared" si="212"/>
        <v>7.6214703793376533</v>
      </c>
      <c r="BS224" s="292">
        <f t="shared" si="213"/>
        <v>7.6707428948232135</v>
      </c>
      <c r="BT224" s="292">
        <f t="shared" si="214"/>
        <v>7.1424430154344716</v>
      </c>
      <c r="BU224" s="292">
        <f t="shared" si="215"/>
        <v>7.5793987796652127</v>
      </c>
      <c r="BV224" s="292">
        <f t="shared" si="216"/>
        <v>7.6271823283021396</v>
      </c>
      <c r="BW224" s="169"/>
      <c r="BX224" s="148">
        <v>106.6901634408602</v>
      </c>
      <c r="BY224" s="165">
        <v>103.12551397849462</v>
      </c>
      <c r="BZ224" s="165">
        <v>92.509527204301079</v>
      </c>
      <c r="CA224" s="165">
        <v>100.15965924731182</v>
      </c>
      <c r="CB224" s="165">
        <v>87.004900107526879</v>
      </c>
      <c r="CC224" s="165">
        <v>98.856491827956987</v>
      </c>
      <c r="CD224" s="165">
        <v>94.030163225806461</v>
      </c>
      <c r="CE224" s="165">
        <v>91.193294516129029</v>
      </c>
      <c r="CF224" s="165">
        <v>101.12551397849462</v>
      </c>
      <c r="CG224" s="200"/>
      <c r="CH224" s="295"/>
      <c r="CI224" s="295"/>
      <c r="CJ224" s="295"/>
      <c r="CK224" s="295"/>
      <c r="CL224" s="295"/>
      <c r="CM224" s="295"/>
      <c r="CN224" s="177"/>
      <c r="CO224" s="171">
        <f t="shared" si="218"/>
        <v>2036</v>
      </c>
      <c r="CP224" s="173">
        <f t="shared" si="217"/>
        <v>50010</v>
      </c>
      <c r="CQ224" s="272">
        <f t="shared" si="201"/>
        <v>7.802400084045745</v>
      </c>
      <c r="CR224" s="272">
        <f t="shared" si="202"/>
        <v>7.1424430154344716</v>
      </c>
      <c r="CS224" s="272">
        <f t="shared" si="199"/>
        <v>7.6808817977939121</v>
      </c>
      <c r="CT224" s="272">
        <f t="shared" si="199"/>
        <v>7.5894190933461214</v>
      </c>
      <c r="CU224" s="272">
        <f t="shared" si="199"/>
        <v>7.6808817977939121</v>
      </c>
      <c r="CV224" s="272">
        <f t="shared" si="203"/>
        <v>7.2844037314803023</v>
      </c>
      <c r="CW224" s="272">
        <f t="shared" si="204"/>
        <v>7.6332900444979304</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200"/>
        <v>50041</v>
      </c>
      <c r="C225" s="193">
        <f t="shared" ref="C225:C288" si="219">EOMONTH(B225,0)</f>
        <v>50071</v>
      </c>
      <c r="D225" s="191">
        <f t="shared" si="198"/>
        <v>50041</v>
      </c>
      <c r="E225" s="325">
        <v>111.3792</v>
      </c>
      <c r="F225" s="329">
        <v>92.411199999999994</v>
      </c>
      <c r="G225" s="327">
        <v>104.36320000000001</v>
      </c>
      <c r="H225" s="328">
        <v>98.9696</v>
      </c>
      <c r="I225" s="325">
        <v>98.667209999999997</v>
      </c>
      <c r="J225" s="329">
        <v>73.950540000000004</v>
      </c>
      <c r="K225" s="327">
        <v>99.989040000000003</v>
      </c>
      <c r="L225" s="328">
        <v>96.127740000000003</v>
      </c>
      <c r="M225" s="325">
        <v>99.807990000000004</v>
      </c>
      <c r="N225" s="329">
        <v>95.694429999999997</v>
      </c>
      <c r="O225" s="337">
        <f>G225+Sheet1!D219</f>
        <v>102.36320000000001</v>
      </c>
      <c r="P225" s="338">
        <f>H225+Sheet1!E219</f>
        <v>96.9696</v>
      </c>
      <c r="Q225" s="325">
        <v>90.30095</v>
      </c>
      <c r="R225" s="329">
        <v>82.763149999999996</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92.954089999999994</v>
      </c>
      <c r="AB225" s="328">
        <v>88.442189999999997</v>
      </c>
      <c r="AC225" s="2">
        <v>63.645699999999998</v>
      </c>
      <c r="AD225" s="73">
        <v>57.687710000000003</v>
      </c>
      <c r="AE225" s="337">
        <f>I225+Sheet1!B219</f>
        <v>100.56896</v>
      </c>
      <c r="AF225" s="339">
        <f>J225+Sheet1!C219</f>
        <v>78.997339999999994</v>
      </c>
      <c r="AG225" s="330">
        <v>7.573177806744968</v>
      </c>
      <c r="AH225" s="331">
        <v>8.1723742925533607</v>
      </c>
      <c r="AI225" s="330">
        <v>7.7229769281970659</v>
      </c>
      <c r="AJ225" s="331">
        <v>7.6563995408850216</v>
      </c>
      <c r="AK225" s="340">
        <v>7.6362828841827488</v>
      </c>
      <c r="AL225" s="341">
        <v>7.8161257951010681</v>
      </c>
      <c r="AM225" s="340">
        <v>7.2484337429629297</v>
      </c>
      <c r="AN225" s="331">
        <v>7.4566673789488922</v>
      </c>
      <c r="AO225" s="332">
        <v>7.406734338464859</v>
      </c>
      <c r="AP225" s="333">
        <v>8.1890186393813718</v>
      </c>
      <c r="AQ225" s="332">
        <v>5.8920987771158648</v>
      </c>
      <c r="AR225" s="341">
        <v>8.0178288063025231</v>
      </c>
      <c r="AS225" s="340">
        <v>7.7592627121559774</v>
      </c>
      <c r="AT225" s="341">
        <v>8.0848843286434331</v>
      </c>
      <c r="AU225" s="340">
        <v>7.7894376972093857</v>
      </c>
      <c r="AV225" s="341">
        <v>7.7588603790219315</v>
      </c>
      <c r="AW225" s="340">
        <v>8.7205706804352534</v>
      </c>
      <c r="AX225" s="341">
        <v>7.7589944900666135</v>
      </c>
      <c r="AY225" s="340">
        <v>7.6698106453532047</v>
      </c>
      <c r="AZ225" s="341">
        <v>7.3416409190167951</v>
      </c>
      <c r="BA225" s="332">
        <v>6.8075378526564654</v>
      </c>
      <c r="BB225" s="333">
        <v>8.5219055759415898</v>
      </c>
      <c r="BC225" s="15"/>
      <c r="BD225" s="151"/>
      <c r="BE225" s="151"/>
      <c r="BF225" s="151"/>
      <c r="BG225" s="151"/>
      <c r="BH225" s="151"/>
      <c r="BI225" s="151"/>
      <c r="BJ225" s="266">
        <f t="shared" si="205"/>
        <v>7.5375540771062699</v>
      </c>
      <c r="BK225" s="266">
        <f t="shared" si="206"/>
        <v>8.3326392492950223</v>
      </c>
      <c r="BL225" s="266">
        <f t="shared" si="207"/>
        <v>7.8232320462239366</v>
      </c>
      <c r="BM225" s="266">
        <f t="shared" si="208"/>
        <v>8.6484508096839932</v>
      </c>
      <c r="BN225" s="266">
        <f t="shared" si="209"/>
        <v>8.0854690455773053</v>
      </c>
      <c r="BO225" s="266"/>
      <c r="BP225" s="266">
        <f t="shared" si="210"/>
        <v>7.7667192049934322</v>
      </c>
      <c r="BQ225" s="292">
        <f t="shared" si="211"/>
        <v>7.5375540771062699</v>
      </c>
      <c r="BR225" s="292">
        <f t="shared" si="212"/>
        <v>7.693618037635515</v>
      </c>
      <c r="BS225" s="292">
        <f t="shared" si="213"/>
        <v>7.7463231219535125</v>
      </c>
      <c r="BT225" s="292">
        <f t="shared" si="214"/>
        <v>7.2997525473882661</v>
      </c>
      <c r="BU225" s="292">
        <f t="shared" si="215"/>
        <v>7.6540949855672409</v>
      </c>
      <c r="BV225" s="292">
        <f t="shared" si="216"/>
        <v>7.7016995408850217</v>
      </c>
      <c r="BW225" s="169"/>
      <c r="BX225" s="148">
        <v>103.01696344086021</v>
      </c>
      <c r="BY225" s="165">
        <v>101.98537634408602</v>
      </c>
      <c r="BZ225" s="165">
        <v>87.77061354838709</v>
      </c>
      <c r="CA225" s="165">
        <v>97.994485053763441</v>
      </c>
      <c r="CB225" s="165">
        <v>86.977833870967729</v>
      </c>
      <c r="CC225" s="165">
        <v>98.286746451612899</v>
      </c>
      <c r="CD225" s="165">
        <v>91.058890967741931</v>
      </c>
      <c r="CE225" s="165">
        <v>90.964972795698912</v>
      </c>
      <c r="CF225" s="165">
        <v>99.985376344086021</v>
      </c>
      <c r="CG225" s="200"/>
      <c r="CH225" s="295"/>
      <c r="CI225" s="295"/>
      <c r="CJ225" s="295"/>
      <c r="CK225" s="295"/>
      <c r="CL225" s="295"/>
      <c r="CM225" s="295"/>
      <c r="CN225" s="177"/>
      <c r="CO225" s="171">
        <f t="shared" si="218"/>
        <v>2037</v>
      </c>
      <c r="CP225" s="173">
        <f t="shared" si="217"/>
        <v>50041</v>
      </c>
      <c r="CQ225" s="272">
        <f t="shared" si="201"/>
        <v>7.9302547046984184</v>
      </c>
      <c r="CR225" s="272">
        <f t="shared" si="202"/>
        <v>7.2997525473882661</v>
      </c>
      <c r="CS225" s="272">
        <f t="shared" si="199"/>
        <v>7.7564620249242102</v>
      </c>
      <c r="CT225" s="272">
        <f t="shared" si="199"/>
        <v>7.6641152992481505</v>
      </c>
      <c r="CU225" s="272">
        <f t="shared" si="199"/>
        <v>7.7564620249242102</v>
      </c>
      <c r="CV225" s="272">
        <f t="shared" si="203"/>
        <v>7.4445650774228769</v>
      </c>
      <c r="CW225" s="272">
        <f t="shared" si="204"/>
        <v>7.7081365818451397</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200"/>
        <v>50072</v>
      </c>
      <c r="C226" s="193">
        <f t="shared" si="219"/>
        <v>50099</v>
      </c>
      <c r="D226" s="191">
        <f t="shared" ref="D226:D288" si="220">B226</f>
        <v>50072</v>
      </c>
      <c r="E226" s="325">
        <v>108.0406</v>
      </c>
      <c r="F226" s="329">
        <v>99.084299999999999</v>
      </c>
      <c r="G226" s="327">
        <v>89.807730000000006</v>
      </c>
      <c r="H226" s="328">
        <v>94.348470000000006</v>
      </c>
      <c r="I226" s="325">
        <v>94.99306</v>
      </c>
      <c r="J226" s="329">
        <v>83.748540000000006</v>
      </c>
      <c r="K226" s="327">
        <v>97.362020000000001</v>
      </c>
      <c r="L226" s="328">
        <v>93.040580000000006</v>
      </c>
      <c r="M226" s="325">
        <v>92.935040000000001</v>
      </c>
      <c r="N226" s="329">
        <v>92.649349999999998</v>
      </c>
      <c r="O226" s="337">
        <f>G226+Sheet1!D220</f>
        <v>88.307730000000006</v>
      </c>
      <c r="P226" s="338">
        <f>H226+Sheet1!E220</f>
        <v>91.848470000000006</v>
      </c>
      <c r="Q226" s="325">
        <v>74.393199999999993</v>
      </c>
      <c r="R226" s="329">
        <v>77.357439999999997</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76.625630000000001</v>
      </c>
      <c r="AB226" s="328">
        <v>83.680279999999996</v>
      </c>
      <c r="AC226" s="2">
        <v>53.854880000000001</v>
      </c>
      <c r="AD226" s="73">
        <v>52.584679999999999</v>
      </c>
      <c r="AE226" s="337">
        <f>I226+Sheet1!B220</f>
        <v>98.309359999999998</v>
      </c>
      <c r="AF226" s="339">
        <f>J226+Sheet1!C220</f>
        <v>89.465339999999998</v>
      </c>
      <c r="AG226" s="330">
        <v>7.6064665004009901</v>
      </c>
      <c r="AH226" s="331">
        <v>7.7729099686810992</v>
      </c>
      <c r="AI226" s="330">
        <v>7.3401569511528155</v>
      </c>
      <c r="AJ226" s="331">
        <v>7.3900899916368488</v>
      </c>
      <c r="AK226" s="340">
        <v>7.3696607054322909</v>
      </c>
      <c r="AL226" s="341">
        <v>7.5510727669287663</v>
      </c>
      <c r="AM226" s="340">
        <v>6.9768736293393196</v>
      </c>
      <c r="AN226" s="331">
        <v>7.07384740190464</v>
      </c>
      <c r="AO226" s="332">
        <v>7.0072700145925966</v>
      </c>
      <c r="AP226" s="333">
        <v>7.5565334599169569</v>
      </c>
      <c r="AQ226" s="332">
        <v>5.8588100834598436</v>
      </c>
      <c r="AR226" s="341">
        <v>7.7546846527675308</v>
      </c>
      <c r="AS226" s="340">
        <v>7.493462179831913</v>
      </c>
      <c r="AT226" s="341">
        <v>7.8227822734493904</v>
      </c>
      <c r="AU226" s="340">
        <v>7.5238337186560225</v>
      </c>
      <c r="AV226" s="341">
        <v>7.493462179831913</v>
      </c>
      <c r="AW226" s="340">
        <v>7.9302403188853656</v>
      </c>
      <c r="AX226" s="341">
        <v>7.4930535941078222</v>
      </c>
      <c r="AY226" s="340">
        <v>7.4037095157732198</v>
      </c>
      <c r="AZ226" s="341">
        <v>6.8890276986597208</v>
      </c>
      <c r="BA226" s="332">
        <v>6.5245839565802797</v>
      </c>
      <c r="BB226" s="333">
        <v>8.3388177608334697</v>
      </c>
      <c r="BC226" s="15"/>
      <c r="BD226" s="151"/>
      <c r="BE226" s="151"/>
      <c r="BF226" s="151"/>
      <c r="BG226" s="151"/>
      <c r="BH226" s="151"/>
      <c r="BI226" s="151"/>
      <c r="BJ226" s="266">
        <f t="shared" si="205"/>
        <v>7.131553138116268</v>
      </c>
      <c r="BK226" s="266">
        <f t="shared" si="206"/>
        <v>7.6898044292275198</v>
      </c>
      <c r="BL226" s="266">
        <f t="shared" si="207"/>
        <v>7.401843741478376</v>
      </c>
      <c r="BM226" s="266">
        <f t="shared" si="208"/>
        <v>7.9812526605035217</v>
      </c>
      <c r="BN226" s="266">
        <f t="shared" si="209"/>
        <v>7.5511134923314218</v>
      </c>
      <c r="BO226" s="266"/>
      <c r="BP226" s="266">
        <f t="shared" si="210"/>
        <v>7.4967105369936622</v>
      </c>
      <c r="BQ226" s="292">
        <f t="shared" si="211"/>
        <v>7.131553138116268</v>
      </c>
      <c r="BR226" s="292">
        <f t="shared" si="212"/>
        <v>7.2992030162390478</v>
      </c>
      <c r="BS226" s="292">
        <f t="shared" si="213"/>
        <v>7.4759974819347983</v>
      </c>
      <c r="BT226" s="292">
        <f t="shared" si="214"/>
        <v>7.0271839298798753</v>
      </c>
      <c r="BU226" s="292">
        <f t="shared" si="215"/>
        <v>7.386931199030526</v>
      </c>
      <c r="BV226" s="292">
        <f t="shared" si="216"/>
        <v>7.4353899916368489</v>
      </c>
      <c r="BW226" s="169"/>
      <c r="BX226" s="148">
        <v>104.20218571428572</v>
      </c>
      <c r="BY226" s="165">
        <v>91.753761428571437</v>
      </c>
      <c r="BZ226" s="165">
        <v>90.17398</v>
      </c>
      <c r="CA226" s="165">
        <v>92.812601428571426</v>
      </c>
      <c r="CB226" s="165">
        <v>75.663588571428576</v>
      </c>
      <c r="CC226" s="165">
        <v>95.509974285714293</v>
      </c>
      <c r="CD226" s="165">
        <v>94.519065714285716</v>
      </c>
      <c r="CE226" s="165">
        <v>79.649051428571426</v>
      </c>
      <c r="CF226" s="165">
        <v>89.825190000000006</v>
      </c>
      <c r="CG226" s="200"/>
      <c r="CH226" s="295"/>
      <c r="CI226" s="295"/>
      <c r="CJ226" s="295"/>
      <c r="CK226" s="295"/>
      <c r="CL226" s="295"/>
      <c r="CM226" s="295"/>
      <c r="CN226" s="177"/>
      <c r="CO226" s="171">
        <f t="shared" si="218"/>
        <v>2037</v>
      </c>
      <c r="CP226" s="173">
        <f t="shared" si="217"/>
        <v>50072</v>
      </c>
      <c r="CQ226" s="272">
        <f t="shared" si="201"/>
        <v>7.5381416482155235</v>
      </c>
      <c r="CR226" s="272">
        <f t="shared" si="202"/>
        <v>7.0271839298798753</v>
      </c>
      <c r="CS226" s="272">
        <f t="shared" ref="CS226:CU284" si="221">(($AK226+CS$4)*(1/(1-CS$2))+CS$3)</f>
        <v>7.486136384905496</v>
      </c>
      <c r="CT226" s="272">
        <f t="shared" si="221"/>
        <v>7.3969515127114356</v>
      </c>
      <c r="CU226" s="272">
        <f t="shared" si="221"/>
        <v>7.486136384905496</v>
      </c>
      <c r="CV226" s="272">
        <f t="shared" si="203"/>
        <v>7.1670551509762506</v>
      </c>
      <c r="CW226" s="272">
        <f t="shared" si="204"/>
        <v>7.4406500920418326</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2">C226+1</f>
        <v>50100</v>
      </c>
      <c r="C227" s="193">
        <f t="shared" si="219"/>
        <v>50130</v>
      </c>
      <c r="D227" s="191">
        <f t="shared" si="220"/>
        <v>50100</v>
      </c>
      <c r="E227" s="325">
        <v>79.521349999999998</v>
      </c>
      <c r="F227" s="329">
        <v>76.018969999999996</v>
      </c>
      <c r="G227" s="327">
        <v>59.33493</v>
      </c>
      <c r="H227" s="328">
        <v>81.219549999999998</v>
      </c>
      <c r="I227" s="325">
        <v>62.78416</v>
      </c>
      <c r="J227" s="329">
        <v>57.976779999999998</v>
      </c>
      <c r="K227" s="327">
        <v>79.381739999999994</v>
      </c>
      <c r="L227" s="328">
        <v>81.910129999999995</v>
      </c>
      <c r="M227" s="325">
        <v>59.952559999999998</v>
      </c>
      <c r="N227" s="329">
        <v>74.564049999999995</v>
      </c>
      <c r="O227" s="337">
        <f>G227+Sheet1!D221</f>
        <v>57.83493</v>
      </c>
      <c r="P227" s="338">
        <f>H227+Sheet1!E221</f>
        <v>79.719549999999998</v>
      </c>
      <c r="Q227" s="325">
        <v>42.203310000000002</v>
      </c>
      <c r="R227" s="329">
        <v>66.288539999999998</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47.615090000000002</v>
      </c>
      <c r="AB227" s="328">
        <v>73.283619999999999</v>
      </c>
      <c r="AC227" s="2">
        <v>39.137149999999998</v>
      </c>
      <c r="AD227" s="73">
        <v>47.499679999999998</v>
      </c>
      <c r="AE227" s="337">
        <f>I227+Sheet1!B221</f>
        <v>66.908510000000007</v>
      </c>
      <c r="AF227" s="339">
        <f>J227+Sheet1!C221</f>
        <v>64.475929999999991</v>
      </c>
      <c r="AG227" s="330">
        <v>7.2070021765287278</v>
      </c>
      <c r="AH227" s="331">
        <v>7.1570691360446945</v>
      </c>
      <c r="AI227" s="330">
        <v>6.6743830780323776</v>
      </c>
      <c r="AJ227" s="331">
        <v>6.8574708931404986</v>
      </c>
      <c r="AK227" s="340">
        <v>6.8368708764386978</v>
      </c>
      <c r="AL227" s="341">
        <v>7.0112843511806204</v>
      </c>
      <c r="AM227" s="340">
        <v>6.5281452928010255</v>
      </c>
      <c r="AN227" s="331">
        <v>6.6910274248603887</v>
      </c>
      <c r="AO227" s="332">
        <v>6.5745169970643129</v>
      </c>
      <c r="AP227" s="333">
        <v>6.7409604653444219</v>
      </c>
      <c r="AQ227" s="332">
        <v>5.3095466381354832</v>
      </c>
      <c r="AR227" s="341">
        <v>7.2072591767370957</v>
      </c>
      <c r="AS227" s="340">
        <v>6.9537416378602526</v>
      </c>
      <c r="AT227" s="341">
        <v>7.2759258990764364</v>
      </c>
      <c r="AU227" s="340">
        <v>6.9796976589045236</v>
      </c>
      <c r="AV227" s="341">
        <v>6.9562136398644689</v>
      </c>
      <c r="AW227" s="340">
        <v>6.9930190030383548</v>
      </c>
      <c r="AX227" s="341">
        <v>6.9534669709708954</v>
      </c>
      <c r="AY227" s="340">
        <v>6.8712042376083673</v>
      </c>
      <c r="AZ227" s="341">
        <v>6.4666199095849777</v>
      </c>
      <c r="BA227" s="332">
        <v>6.1251196327080182</v>
      </c>
      <c r="BB227" s="333">
        <v>8.089152558413307</v>
      </c>
      <c r="BC227" s="15"/>
      <c r="BD227" s="151"/>
      <c r="BE227" s="151"/>
      <c r="BF227" s="151"/>
      <c r="BG227" s="151"/>
      <c r="BH227" s="151"/>
      <c r="BI227" s="151"/>
      <c r="BJ227" s="266">
        <f t="shared" si="205"/>
        <v>6.6917187875437678</v>
      </c>
      <c r="BK227" s="266">
        <f t="shared" si="206"/>
        <v>6.8608858454562673</v>
      </c>
      <c r="BL227" s="266">
        <f t="shared" si="207"/>
        <v>6.9453397446706857</v>
      </c>
      <c r="BM227" s="266">
        <f t="shared" si="208"/>
        <v>7.1209182049813355</v>
      </c>
      <c r="BN227" s="266">
        <f t="shared" si="209"/>
        <v>6.9047156456630141</v>
      </c>
      <c r="BO227" s="266"/>
      <c r="BP227" s="266">
        <f t="shared" si="210"/>
        <v>6.9566932009941187</v>
      </c>
      <c r="BQ227" s="292">
        <f t="shared" si="211"/>
        <v>6.6917187875437678</v>
      </c>
      <c r="BR227" s="292">
        <f t="shared" si="212"/>
        <v>6.9047879948425814</v>
      </c>
      <c r="BS227" s="292">
        <f t="shared" si="213"/>
        <v>6.9358070439406854</v>
      </c>
      <c r="BT227" s="292">
        <f t="shared" si="214"/>
        <v>6.5767891325916139</v>
      </c>
      <c r="BU227" s="292">
        <f t="shared" si="215"/>
        <v>6.8530590777791263</v>
      </c>
      <c r="BV227" s="292">
        <f t="shared" si="216"/>
        <v>6.9027708931404987</v>
      </c>
      <c r="BW227" s="169"/>
      <c r="BX227" s="148">
        <v>77.979925693135939</v>
      </c>
      <c r="BY227" s="165">
        <v>68.966519152086136</v>
      </c>
      <c r="BZ227" s="165">
        <v>60.668395181695828</v>
      </c>
      <c r="CA227" s="165">
        <v>66.383188842530274</v>
      </c>
      <c r="CB227" s="165">
        <v>52.803404495289371</v>
      </c>
      <c r="CC227" s="165">
        <v>80.494503835800799</v>
      </c>
      <c r="CD227" s="165">
        <v>65.837912880215342</v>
      </c>
      <c r="CE227" s="165">
        <v>58.912006971736204</v>
      </c>
      <c r="CF227" s="165">
        <v>67.466519152086136</v>
      </c>
      <c r="CG227" s="200"/>
      <c r="CH227" s="295"/>
      <c r="CI227" s="295"/>
      <c r="CJ227" s="295"/>
      <c r="CK227" s="295"/>
      <c r="CL227" s="295"/>
      <c r="CM227" s="295"/>
      <c r="CN227" s="177"/>
      <c r="CO227" s="171">
        <f t="shared" si="218"/>
        <v>2037</v>
      </c>
      <c r="CP227" s="173">
        <f t="shared" si="217"/>
        <v>50100</v>
      </c>
      <c r="CQ227" s="272">
        <f t="shared" si="201"/>
        <v>6.8562058978104856</v>
      </c>
      <c r="CR227" s="272">
        <f t="shared" si="202"/>
        <v>6.5767891325916139</v>
      </c>
      <c r="CS227" s="272">
        <f t="shared" si="221"/>
        <v>6.945945946911384</v>
      </c>
      <c r="CT227" s="272">
        <f t="shared" si="221"/>
        <v>6.8630793914600359</v>
      </c>
      <c r="CU227" s="272">
        <f t="shared" si="221"/>
        <v>6.945945946911384</v>
      </c>
      <c r="CV227" s="272">
        <f t="shared" si="203"/>
        <v>6.7084952910409434</v>
      </c>
      <c r="CW227" s="272">
        <f t="shared" si="204"/>
        <v>6.9056771124352139</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2"/>
        <v>50131</v>
      </c>
      <c r="C228" s="193">
        <f t="shared" si="219"/>
        <v>50160</v>
      </c>
      <c r="D228" s="191">
        <f t="shared" si="220"/>
        <v>50131</v>
      </c>
      <c r="E228" s="325">
        <v>40.048340000000003</v>
      </c>
      <c r="F228" s="329">
        <v>49.226950000000002</v>
      </c>
      <c r="G228" s="327">
        <v>38.751719999999999</v>
      </c>
      <c r="H228" s="328">
        <v>59.353119999999997</v>
      </c>
      <c r="I228" s="325">
        <v>30.302980000000002</v>
      </c>
      <c r="J228" s="329">
        <v>33.833379999999998</v>
      </c>
      <c r="K228" s="327">
        <v>30.982749999999999</v>
      </c>
      <c r="L228" s="328">
        <v>48.780209999999997</v>
      </c>
      <c r="M228" s="325">
        <v>31.768439999999998</v>
      </c>
      <c r="N228" s="329">
        <v>50.817239999999998</v>
      </c>
      <c r="O228" s="337">
        <f>G228+Sheet1!D222</f>
        <v>36.751719999999999</v>
      </c>
      <c r="P228" s="338">
        <f>H228+Sheet1!E222</f>
        <v>58.353119999999997</v>
      </c>
      <c r="Q228" s="325">
        <v>31.487829999999999</v>
      </c>
      <c r="R228" s="329">
        <v>60.152810000000002</v>
      </c>
      <c r="S228" s="4">
        <v>22.592700000000001</v>
      </c>
      <c r="T228" s="5">
        <v>35.963259999999998</v>
      </c>
      <c r="U228" s="2">
        <v>24.342700000000001</v>
      </c>
      <c r="V228" s="3">
        <v>37.713259999999998</v>
      </c>
      <c r="W228" s="4">
        <v>14.94909</v>
      </c>
      <c r="X228" s="5">
        <v>17.105650000000001</v>
      </c>
      <c r="Y228" s="2">
        <v>25.592700000000001</v>
      </c>
      <c r="Z228" s="3">
        <v>37.963259999999998</v>
      </c>
      <c r="AA228" s="327">
        <v>34.621180000000003</v>
      </c>
      <c r="AB228" s="328">
        <v>64.334490000000002</v>
      </c>
      <c r="AC228" s="2">
        <v>25.092700000000001</v>
      </c>
      <c r="AD228" s="73">
        <v>38.463259999999998</v>
      </c>
      <c r="AE228" s="337">
        <f>I228+Sheet1!B222</f>
        <v>31.539580000000004</v>
      </c>
      <c r="AF228" s="339">
        <f>J228+Sheet1!C222</f>
        <v>37.543379999999999</v>
      </c>
      <c r="AG228" s="330">
        <v>6.6743830780323776</v>
      </c>
      <c r="AH228" s="331">
        <v>6.4580065692682362</v>
      </c>
      <c r="AI228" s="330">
        <v>6.1084752858800071</v>
      </c>
      <c r="AJ228" s="331">
        <v>6.2416300605040949</v>
      </c>
      <c r="AK228" s="340">
        <v>6.2208735201530185</v>
      </c>
      <c r="AL228" s="341">
        <v>6.3865107121546032</v>
      </c>
      <c r="AM228" s="340">
        <v>6.1609563070062476</v>
      </c>
      <c r="AN228" s="331">
        <v>6.258274407332105</v>
      </c>
      <c r="AO228" s="332">
        <v>5.925387470771887</v>
      </c>
      <c r="AP228" s="333">
        <v>5.758944002491778</v>
      </c>
      <c r="AQ228" s="332">
        <v>5.1930362103394065</v>
      </c>
      <c r="AR228" s="341">
        <v>6.5724893137002383</v>
      </c>
      <c r="AS228" s="340">
        <v>6.3292226607856339</v>
      </c>
      <c r="AT228" s="341">
        <v>6.6416777815371573</v>
      </c>
      <c r="AU228" s="340">
        <v>6.3498408242010358</v>
      </c>
      <c r="AV228" s="341">
        <v>6.3344809843412389</v>
      </c>
      <c r="AW228" s="340">
        <v>5.7895526116576699</v>
      </c>
      <c r="AX228" s="341">
        <v>6.328945906914285</v>
      </c>
      <c r="AY228" s="340">
        <v>6.2554677540714785</v>
      </c>
      <c r="AZ228" s="341">
        <v>5.8248387302544966</v>
      </c>
      <c r="BA228" s="332">
        <v>5.5592118405556468</v>
      </c>
      <c r="BB228" s="333">
        <v>7.7063325813690549</v>
      </c>
      <c r="BC228" s="15"/>
      <c r="BD228" s="151"/>
      <c r="BE228" s="151"/>
      <c r="BF228" s="151"/>
      <c r="BG228" s="151"/>
      <c r="BH228" s="151"/>
      <c r="BI228" s="151"/>
      <c r="BJ228" s="266">
        <f t="shared" si="205"/>
        <v>6.0319672616850157</v>
      </c>
      <c r="BK228" s="266">
        <f t="shared" si="206"/>
        <v>5.8628002037725153</v>
      </c>
      <c r="BL228" s="266">
        <f t="shared" si="207"/>
        <v>6.2605837494591494</v>
      </c>
      <c r="BM228" s="266">
        <f t="shared" si="208"/>
        <v>6.0850052891484996</v>
      </c>
      <c r="BN228" s="266">
        <f t="shared" si="209"/>
        <v>6.0600891260162939</v>
      </c>
      <c r="BO228" s="266"/>
      <c r="BP228" s="266">
        <f t="shared" si="210"/>
        <v>6.3322981562446472</v>
      </c>
      <c r="BQ228" s="292">
        <f t="shared" si="211"/>
        <v>6.0319672616850157</v>
      </c>
      <c r="BR228" s="292">
        <f t="shared" si="212"/>
        <v>6.4589275358726637</v>
      </c>
      <c r="BS228" s="292">
        <f t="shared" si="213"/>
        <v>6.3112533013819512</v>
      </c>
      <c r="BT228" s="292">
        <f t="shared" si="214"/>
        <v>6.2082365020638841</v>
      </c>
      <c r="BU228" s="292">
        <f t="shared" si="215"/>
        <v>6.2358104041197713</v>
      </c>
      <c r="BV228" s="292">
        <f t="shared" si="216"/>
        <v>6.286930060504095</v>
      </c>
      <c r="BW228" s="169"/>
      <c r="BX228" s="148">
        <v>43.923753111111111</v>
      </c>
      <c r="BY228" s="165">
        <v>47.450088888888892</v>
      </c>
      <c r="BZ228" s="165">
        <v>31.79359333333333</v>
      </c>
      <c r="CA228" s="165">
        <v>39.811266666666668</v>
      </c>
      <c r="CB228" s="165">
        <v>43.590821555555557</v>
      </c>
      <c r="CC228" s="165">
        <v>38.497233111111115</v>
      </c>
      <c r="CD228" s="165">
        <v>34.074517777777778</v>
      </c>
      <c r="CE228" s="165">
        <v>47.166799777777783</v>
      </c>
      <c r="CF228" s="165">
        <v>45.872311111111109</v>
      </c>
      <c r="CG228" s="200"/>
      <c r="CH228" s="295"/>
      <c r="CI228" s="295"/>
      <c r="CJ228" s="295"/>
      <c r="CK228" s="295"/>
      <c r="CL228" s="295"/>
      <c r="CM228" s="295"/>
      <c r="CN228" s="177"/>
      <c r="CO228" s="171">
        <f t="shared" si="218"/>
        <v>2037</v>
      </c>
      <c r="CP228" s="173">
        <f t="shared" si="217"/>
        <v>50131</v>
      </c>
      <c r="CQ228" s="272">
        <f t="shared" si="201"/>
        <v>6.2765605099662061</v>
      </c>
      <c r="CR228" s="272">
        <f t="shared" si="202"/>
        <v>6.2082365020638841</v>
      </c>
      <c r="CS228" s="272">
        <f t="shared" si="221"/>
        <v>6.3213922043526498</v>
      </c>
      <c r="CT228" s="272">
        <f t="shared" si="221"/>
        <v>6.24583071780068</v>
      </c>
      <c r="CU228" s="272">
        <f t="shared" si="221"/>
        <v>6.3213922043526498</v>
      </c>
      <c r="CV228" s="272">
        <f t="shared" si="203"/>
        <v>6.3332612882258097</v>
      </c>
      <c r="CW228" s="272">
        <f t="shared" si="204"/>
        <v>6.287114604765061</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2"/>
        <v>50161</v>
      </c>
      <c r="C229" s="193">
        <f t="shared" si="219"/>
        <v>50191</v>
      </c>
      <c r="D229" s="191">
        <f t="shared" si="220"/>
        <v>50161</v>
      </c>
      <c r="E229" s="325">
        <v>29.87735</v>
      </c>
      <c r="F229" s="329">
        <v>34.604210000000002</v>
      </c>
      <c r="G229" s="327">
        <v>35.433329999999998</v>
      </c>
      <c r="H229" s="328">
        <v>54.734630000000003</v>
      </c>
      <c r="I229" s="325">
        <v>17.67464</v>
      </c>
      <c r="J229" s="329">
        <v>18.32574</v>
      </c>
      <c r="K229" s="327">
        <v>26.238579999999999</v>
      </c>
      <c r="L229" s="328">
        <v>44.244210000000002</v>
      </c>
      <c r="M229" s="325">
        <v>27.18732</v>
      </c>
      <c r="N229" s="329">
        <v>46.205150000000003</v>
      </c>
      <c r="O229" s="337">
        <f>G229+Sheet1!D223</f>
        <v>33.433329999999998</v>
      </c>
      <c r="P229" s="338">
        <f>H229+Sheet1!E223</f>
        <v>53.234630000000003</v>
      </c>
      <c r="Q229" s="325">
        <v>37.02619</v>
      </c>
      <c r="R229" s="329">
        <v>61.812350000000002</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38.467759999999998</v>
      </c>
      <c r="AB229" s="328">
        <v>61.693849999999998</v>
      </c>
      <c r="AC229" s="2">
        <v>21.483360000000001</v>
      </c>
      <c r="AD229" s="73">
        <v>36.793170000000003</v>
      </c>
      <c r="AE229" s="337">
        <f>I229+Sheet1!B223</f>
        <v>21.871490000000001</v>
      </c>
      <c r="AF229" s="339">
        <f>J229+Sheet1!C223</f>
        <v>24.905839999999998</v>
      </c>
      <c r="AG229" s="330">
        <v>6.7076717716884007</v>
      </c>
      <c r="AH229" s="331">
        <v>6.5245839565802797</v>
      </c>
      <c r="AI229" s="330">
        <v>6.1084752858800071</v>
      </c>
      <c r="AJ229" s="331">
        <v>6.2249857136760838</v>
      </c>
      <c r="AK229" s="340">
        <v>6.2042080577559373</v>
      </c>
      <c r="AL229" s="341">
        <v>6.3693211634680402</v>
      </c>
      <c r="AM229" s="340">
        <v>5.9652650146742445</v>
      </c>
      <c r="AN229" s="331">
        <v>6.2249857136760838</v>
      </c>
      <c r="AO229" s="332">
        <v>5.9087431239438759</v>
      </c>
      <c r="AP229" s="333">
        <v>5.6590779215237124</v>
      </c>
      <c r="AQ229" s="332">
        <v>5.3261909849634943</v>
      </c>
      <c r="AR229" s="341">
        <v>6.5547963719818867</v>
      </c>
      <c r="AS229" s="340">
        <v>6.311974833128434</v>
      </c>
      <c r="AT229" s="341">
        <v>6.6240552250490428</v>
      </c>
      <c r="AU229" s="340">
        <v>6.3331680421669834</v>
      </c>
      <c r="AV229" s="341">
        <v>6.3175155413738073</v>
      </c>
      <c r="AW229" s="340">
        <v>5.6286669887678613</v>
      </c>
      <c r="AX229" s="341">
        <v>6.3116977977161657</v>
      </c>
      <c r="AY229" s="340">
        <v>6.2388374842895153</v>
      </c>
      <c r="AZ229" s="341">
        <v>5.7846379258750993</v>
      </c>
      <c r="BA229" s="332">
        <v>5.5425674937276357</v>
      </c>
      <c r="BB229" s="333">
        <v>7.6563995408850216</v>
      </c>
      <c r="BC229" s="15"/>
      <c r="BD229" s="151"/>
      <c r="BE229" s="151"/>
      <c r="BF229" s="151"/>
      <c r="BG229" s="151"/>
      <c r="BH229" s="151"/>
      <c r="BI229" s="151"/>
      <c r="BJ229" s="266">
        <f t="shared" si="205"/>
        <v>6.0150505558937652</v>
      </c>
      <c r="BK229" s="266">
        <f t="shared" si="206"/>
        <v>5.7612999690250151</v>
      </c>
      <c r="BL229" s="266">
        <f t="shared" si="207"/>
        <v>6.2430259034280837</v>
      </c>
      <c r="BM229" s="266">
        <f t="shared" si="208"/>
        <v>5.979658212962109</v>
      </c>
      <c r="BN229" s="266">
        <f t="shared" si="209"/>
        <v>5.9997586603272435</v>
      </c>
      <c r="BO229" s="266"/>
      <c r="BP229" s="266">
        <f t="shared" si="210"/>
        <v>6.3154226144946612</v>
      </c>
      <c r="BQ229" s="292">
        <f t="shared" si="211"/>
        <v>6.0150505558937652</v>
      </c>
      <c r="BR229" s="292">
        <f t="shared" si="212"/>
        <v>6.4246305774903627</v>
      </c>
      <c r="BS229" s="292">
        <f t="shared" si="213"/>
        <v>6.294356350761368</v>
      </c>
      <c r="BT229" s="292">
        <f t="shared" si="214"/>
        <v>6.0118184629872973</v>
      </c>
      <c r="BU229" s="292">
        <f t="shared" si="215"/>
        <v>6.2191110880341549</v>
      </c>
      <c r="BV229" s="292">
        <f t="shared" si="216"/>
        <v>6.2702857136760839</v>
      </c>
      <c r="BW229" s="169"/>
      <c r="BX229" s="148">
        <v>32.062887419354844</v>
      </c>
      <c r="BY229" s="165">
        <v>44.357586989247316</v>
      </c>
      <c r="BZ229" s="165">
        <v>17.975686236559142</v>
      </c>
      <c r="CA229" s="165">
        <v>35.980510215053769</v>
      </c>
      <c r="CB229" s="165">
        <v>48.486457526881722</v>
      </c>
      <c r="CC229" s="165">
        <v>34.563763763440861</v>
      </c>
      <c r="CD229" s="165">
        <v>23.274469032258065</v>
      </c>
      <c r="CE229" s="165">
        <v>49.206704838709676</v>
      </c>
      <c r="CF229" s="165">
        <v>42.588769784946237</v>
      </c>
      <c r="CG229" s="200"/>
      <c r="CH229" s="295"/>
      <c r="CI229" s="295"/>
      <c r="CJ229" s="295"/>
      <c r="CK229" s="295"/>
      <c r="CL229" s="295"/>
      <c r="CM229" s="295"/>
      <c r="CN229" s="177"/>
      <c r="CO229" s="171">
        <f t="shared" si="218"/>
        <v>2037</v>
      </c>
      <c r="CP229" s="173">
        <f t="shared" si="217"/>
        <v>50161</v>
      </c>
      <c r="CQ229" s="272">
        <f t="shared" si="201"/>
        <v>6.2765605099662061</v>
      </c>
      <c r="CR229" s="272">
        <f t="shared" si="202"/>
        <v>6.0118184629872973</v>
      </c>
      <c r="CS229" s="272">
        <f t="shared" si="221"/>
        <v>6.3044952537320667</v>
      </c>
      <c r="CT229" s="272">
        <f t="shared" si="221"/>
        <v>6.2291314017150645</v>
      </c>
      <c r="CU229" s="272">
        <f t="shared" si="221"/>
        <v>6.3044952537320667</v>
      </c>
      <c r="CV229" s="272">
        <f t="shared" si="203"/>
        <v>6.1332824495935299</v>
      </c>
      <c r="CW229" s="272">
        <f t="shared" si="204"/>
        <v>6.2703966991523536</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2"/>
        <v>50192</v>
      </c>
      <c r="C230" s="193">
        <f t="shared" si="219"/>
        <v>50221</v>
      </c>
      <c r="D230" s="191">
        <f t="shared" si="220"/>
        <v>50192</v>
      </c>
      <c r="E230" s="325">
        <v>62.33361</v>
      </c>
      <c r="F230" s="329">
        <v>53.426279999999998</v>
      </c>
      <c r="G230" s="327">
        <v>67.459950000000006</v>
      </c>
      <c r="H230" s="328">
        <v>75.193849999999998</v>
      </c>
      <c r="I230" s="325">
        <v>48.910339999999998</v>
      </c>
      <c r="J230" s="329">
        <v>36.452120000000001</v>
      </c>
      <c r="K230" s="327">
        <v>57.184640000000002</v>
      </c>
      <c r="L230" s="328">
        <v>64.577349999999996</v>
      </c>
      <c r="M230" s="325">
        <v>58.968179999999997</v>
      </c>
      <c r="N230" s="329">
        <v>66.578770000000006</v>
      </c>
      <c r="O230" s="337">
        <f>G230+Sheet1!D224</f>
        <v>66.459950000000006</v>
      </c>
      <c r="P230" s="338">
        <f>H230+Sheet1!E224</f>
        <v>72.693849999999998</v>
      </c>
      <c r="Q230" s="325">
        <v>86.180850000000007</v>
      </c>
      <c r="R230" s="329">
        <v>80.758989999999997</v>
      </c>
      <c r="S230" s="4">
        <v>39.738939999999999</v>
      </c>
      <c r="T230" s="5">
        <v>52.31532</v>
      </c>
      <c r="U230" s="2">
        <v>40.738939999999999</v>
      </c>
      <c r="V230" s="3">
        <v>49.31532</v>
      </c>
      <c r="W230" s="4">
        <v>23.148430000000001</v>
      </c>
      <c r="X230" s="5">
        <v>16.118010000000002</v>
      </c>
      <c r="Y230" s="2">
        <v>42.738939999999999</v>
      </c>
      <c r="Z230" s="3">
        <v>51.31532</v>
      </c>
      <c r="AA230" s="327">
        <v>88.006870000000006</v>
      </c>
      <c r="AB230" s="328">
        <v>82.246729999999999</v>
      </c>
      <c r="AC230" s="2">
        <v>39.238939999999999</v>
      </c>
      <c r="AD230" s="73">
        <v>48.81532</v>
      </c>
      <c r="AE230" s="337">
        <f>I230+Sheet1!B224</f>
        <v>54.049039999999998</v>
      </c>
      <c r="AF230" s="339">
        <f>J230+Sheet1!C224</f>
        <v>44.120270000000005</v>
      </c>
      <c r="AG230" s="330">
        <v>6.7576048121724321</v>
      </c>
      <c r="AH230" s="331">
        <v>6.591161343892324</v>
      </c>
      <c r="AI230" s="330">
        <v>6.1584083263640403</v>
      </c>
      <c r="AJ230" s="331">
        <v>6.2249857136760838</v>
      </c>
      <c r="AK230" s="340">
        <v>6.2041305586261348</v>
      </c>
      <c r="AL230" s="341">
        <v>6.3706937302917348</v>
      </c>
      <c r="AM230" s="340">
        <v>6.0546686141014927</v>
      </c>
      <c r="AN230" s="331">
        <v>5.9919648580839304</v>
      </c>
      <c r="AO230" s="332">
        <v>5.8588100834598436</v>
      </c>
      <c r="AP230" s="333">
        <v>5.6923666151797336</v>
      </c>
      <c r="AQ230" s="332">
        <v>5.3594796786195165</v>
      </c>
      <c r="AR230" s="341">
        <v>6.557694953906287</v>
      </c>
      <c r="AS230" s="340">
        <v>6.3131335023538728</v>
      </c>
      <c r="AT230" s="341">
        <v>6.6272121374061213</v>
      </c>
      <c r="AU230" s="340">
        <v>6.3348228636058206</v>
      </c>
      <c r="AV230" s="341">
        <v>6.3184168082998609</v>
      </c>
      <c r="AW230" s="340">
        <v>5.699991943885343</v>
      </c>
      <c r="AX230" s="341">
        <v>6.3128554336198732</v>
      </c>
      <c r="AY230" s="340">
        <v>6.2388891503760506</v>
      </c>
      <c r="AZ230" s="341">
        <v>5.7368360511402541</v>
      </c>
      <c r="BA230" s="332">
        <v>5.592500534211668</v>
      </c>
      <c r="BB230" s="333">
        <v>7.4400230321208802</v>
      </c>
      <c r="BC230" s="15"/>
      <c r="BD230" s="151"/>
      <c r="BE230" s="151"/>
      <c r="BF230" s="151"/>
      <c r="BG230" s="151"/>
      <c r="BH230" s="151"/>
      <c r="BI230" s="151"/>
      <c r="BJ230" s="266">
        <f t="shared" si="205"/>
        <v>5.9643004385200156</v>
      </c>
      <c r="BK230" s="266">
        <f t="shared" si="206"/>
        <v>5.7951333806075143</v>
      </c>
      <c r="BL230" s="266">
        <f t="shared" si="207"/>
        <v>6.1903523653348893</v>
      </c>
      <c r="BM230" s="266">
        <f t="shared" si="208"/>
        <v>6.0147739050242386</v>
      </c>
      <c r="BN230" s="266">
        <f t="shared" si="209"/>
        <v>5.9911400223716642</v>
      </c>
      <c r="BO230" s="266"/>
      <c r="BP230" s="266">
        <f t="shared" si="210"/>
        <v>6.3154226144946612</v>
      </c>
      <c r="BQ230" s="292">
        <f t="shared" si="211"/>
        <v>5.9643004385200156</v>
      </c>
      <c r="BR230" s="292">
        <f t="shared" si="212"/>
        <v>6.1845518688142525</v>
      </c>
      <c r="BS230" s="292">
        <f t="shared" si="213"/>
        <v>6.2942777751456305</v>
      </c>
      <c r="BT230" s="292">
        <f t="shared" si="214"/>
        <v>6.1015540842130811</v>
      </c>
      <c r="BU230" s="292">
        <f t="shared" si="215"/>
        <v>6.2190334314750935</v>
      </c>
      <c r="BV230" s="292">
        <f t="shared" si="216"/>
        <v>6.2702857136760839</v>
      </c>
      <c r="BW230" s="169"/>
      <c r="BX230" s="148">
        <v>58.572737333333329</v>
      </c>
      <c r="BY230" s="165">
        <v>70.725374444444441</v>
      </c>
      <c r="BZ230" s="165">
        <v>43.650202666666665</v>
      </c>
      <c r="CA230" s="165">
        <v>62.181540222222225</v>
      </c>
      <c r="CB230" s="165">
        <v>83.89162022222223</v>
      </c>
      <c r="CC230" s="165">
        <v>60.306006444444449</v>
      </c>
      <c r="CD230" s="165">
        <v>49.856892666666667</v>
      </c>
      <c r="CE230" s="165">
        <v>85.574810888888891</v>
      </c>
      <c r="CF230" s="165">
        <v>69.092041111111115</v>
      </c>
      <c r="CG230" s="200"/>
      <c r="CH230" s="295"/>
      <c r="CI230" s="295"/>
      <c r="CJ230" s="295"/>
      <c r="CK230" s="295"/>
      <c r="CL230" s="295"/>
      <c r="CM230" s="295"/>
      <c r="CN230" s="177"/>
      <c r="CO230" s="171">
        <f t="shared" si="218"/>
        <v>2037</v>
      </c>
      <c r="CP230" s="173">
        <f t="shared" si="217"/>
        <v>50192</v>
      </c>
      <c r="CQ230" s="272">
        <f t="shared" si="201"/>
        <v>6.3277056912465843</v>
      </c>
      <c r="CR230" s="272">
        <f t="shared" si="202"/>
        <v>6.1015540842130811</v>
      </c>
      <c r="CS230" s="272">
        <f t="shared" si="221"/>
        <v>6.3044166781163282</v>
      </c>
      <c r="CT230" s="272">
        <f t="shared" si="221"/>
        <v>6.2290537451560031</v>
      </c>
      <c r="CU230" s="272">
        <f t="shared" si="221"/>
        <v>6.3044166781163282</v>
      </c>
      <c r="CV230" s="272">
        <f t="shared" si="203"/>
        <v>6.224644859080172</v>
      </c>
      <c r="CW230" s="272">
        <f t="shared" si="204"/>
        <v>6.2703966991523536</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2"/>
        <v>50222</v>
      </c>
      <c r="C231" s="193">
        <f t="shared" si="219"/>
        <v>50252</v>
      </c>
      <c r="D231" s="191">
        <f t="shared" si="220"/>
        <v>50222</v>
      </c>
      <c r="E231" s="325">
        <v>170.78370000000001</v>
      </c>
      <c r="F231" s="329">
        <v>72.451459999999997</v>
      </c>
      <c r="G231" s="327">
        <v>186.07140000000001</v>
      </c>
      <c r="H231" s="328">
        <v>91.828479999999999</v>
      </c>
      <c r="I231" s="325">
        <v>154.96860000000001</v>
      </c>
      <c r="J231" s="329">
        <v>54.702539999999999</v>
      </c>
      <c r="K231" s="327">
        <v>163.7364</v>
      </c>
      <c r="L231" s="328">
        <v>80.20899</v>
      </c>
      <c r="M231" s="325">
        <v>176.989</v>
      </c>
      <c r="N231" s="329">
        <v>83.130219999999994</v>
      </c>
      <c r="O231" s="337">
        <f>G231+Sheet1!D225</f>
        <v>190.57140000000001</v>
      </c>
      <c r="P231" s="338">
        <f>H231+Sheet1!E225</f>
        <v>92.828479999999999</v>
      </c>
      <c r="Q231" s="325">
        <v>206.1678</v>
      </c>
      <c r="R231" s="329">
        <v>98.739180000000005</v>
      </c>
      <c r="S231" s="4">
        <v>184.6242</v>
      </c>
      <c r="T231" s="5">
        <v>66.377619999999993</v>
      </c>
      <c r="U231" s="2">
        <v>187.1242</v>
      </c>
      <c r="V231" s="3">
        <v>66.377619999999993</v>
      </c>
      <c r="W231" s="4">
        <v>118.9671</v>
      </c>
      <c r="X231" s="5">
        <v>30.029170000000001</v>
      </c>
      <c r="Y231" s="2">
        <v>185.6242</v>
      </c>
      <c r="Z231" s="3">
        <v>66.377619999999993</v>
      </c>
      <c r="AA231" s="327">
        <v>208.2021</v>
      </c>
      <c r="AB231" s="328">
        <v>100.36669999999999</v>
      </c>
      <c r="AC231" s="2">
        <v>183.6242</v>
      </c>
      <c r="AD231" s="73">
        <v>64.877619999999993</v>
      </c>
      <c r="AE231" s="337">
        <f>I231+Sheet1!B225</f>
        <v>158.98750000000001</v>
      </c>
      <c r="AF231" s="339">
        <f>J231+Sheet1!C225</f>
        <v>62.202389999999994</v>
      </c>
      <c r="AG231" s="330">
        <v>7.0904917487326511</v>
      </c>
      <c r="AH231" s="331">
        <v>6.9240482804525421</v>
      </c>
      <c r="AI231" s="330">
        <v>6.4912952629242584</v>
      </c>
      <c r="AJ231" s="331">
        <v>6.5578726502363018</v>
      </c>
      <c r="AK231" s="340">
        <v>6.5370628152979586</v>
      </c>
      <c r="AL231" s="341">
        <v>6.7078421940252886</v>
      </c>
      <c r="AM231" s="340">
        <v>6.2769398785686787</v>
      </c>
      <c r="AN231" s="331">
        <v>6.2083413668480727</v>
      </c>
      <c r="AO231" s="332">
        <v>6.0418978985679637</v>
      </c>
      <c r="AP231" s="333">
        <v>5.7922326961477992</v>
      </c>
      <c r="AQ231" s="332">
        <v>5.4593457595875812</v>
      </c>
      <c r="AR231" s="341">
        <v>6.8997088721568058</v>
      </c>
      <c r="AS231" s="340">
        <v>6.6501295851296192</v>
      </c>
      <c r="AT231" s="341">
        <v>6.9690749886179475</v>
      </c>
      <c r="AU231" s="340">
        <v>6.6741302614251756</v>
      </c>
      <c r="AV231" s="341">
        <v>6.6541528198843656</v>
      </c>
      <c r="AW231" s="340">
        <v>5.7358841701717767</v>
      </c>
      <c r="AX231" s="341">
        <v>6.649852120663776</v>
      </c>
      <c r="AY231" s="340">
        <v>6.5717458735285295</v>
      </c>
      <c r="AZ231" s="341">
        <v>5.8628241632956648</v>
      </c>
      <c r="BA231" s="332">
        <v>5.7922326961477992</v>
      </c>
      <c r="BB231" s="333">
        <v>7.6397551940570114</v>
      </c>
      <c r="BC231" s="15"/>
      <c r="BD231" s="151"/>
      <c r="BE231" s="151"/>
      <c r="BF231" s="151"/>
      <c r="BG231" s="151"/>
      <c r="BH231" s="151"/>
      <c r="BI231" s="151"/>
      <c r="BJ231" s="266">
        <f t="shared" si="205"/>
        <v>6.1503842022237665</v>
      </c>
      <c r="BK231" s="266">
        <f t="shared" si="206"/>
        <v>5.8966336153550145</v>
      </c>
      <c r="BL231" s="266">
        <f t="shared" si="207"/>
        <v>6.3834886716766048</v>
      </c>
      <c r="BM231" s="266">
        <f t="shared" si="208"/>
        <v>6.1201209812106283</v>
      </c>
      <c r="BN231" s="266">
        <f t="shared" si="209"/>
        <v>6.1376568676165038</v>
      </c>
      <c r="BO231" s="266"/>
      <c r="BP231" s="266">
        <f t="shared" si="210"/>
        <v>6.652933449494375</v>
      </c>
      <c r="BQ231" s="292">
        <f t="shared" si="211"/>
        <v>6.1503842022237665</v>
      </c>
      <c r="BR231" s="292">
        <f t="shared" si="212"/>
        <v>6.4074820982992113</v>
      </c>
      <c r="BS231" s="292">
        <f t="shared" si="213"/>
        <v>6.6318345597667632</v>
      </c>
      <c r="BT231" s="292">
        <f t="shared" si="214"/>
        <v>6.3246508065529241</v>
      </c>
      <c r="BU231" s="292">
        <f t="shared" si="215"/>
        <v>6.5526419961095721</v>
      </c>
      <c r="BV231" s="292">
        <f t="shared" si="216"/>
        <v>6.603172650236302</v>
      </c>
      <c r="BW231" s="169"/>
      <c r="BX231" s="148">
        <v>127.43292752688174</v>
      </c>
      <c r="BY231" s="165">
        <v>144.52344602150538</v>
      </c>
      <c r="BZ231" s="165">
        <v>110.76528322580647</v>
      </c>
      <c r="CA231" s="165">
        <v>135.61039806451612</v>
      </c>
      <c r="CB231" s="165">
        <v>158.80679548387096</v>
      </c>
      <c r="CC231" s="165">
        <v>126.91248806451613</v>
      </c>
      <c r="CD231" s="165">
        <v>116.31879559139784</v>
      </c>
      <c r="CE231" s="165">
        <v>160.66176236559139</v>
      </c>
      <c r="CF231" s="165">
        <v>147.48043526881719</v>
      </c>
      <c r="CG231" s="200"/>
      <c r="CH231" s="295"/>
      <c r="CI231" s="295"/>
      <c r="CJ231" s="295"/>
      <c r="CK231" s="295"/>
      <c r="CL231" s="295"/>
      <c r="CM231" s="295"/>
      <c r="CN231" s="177"/>
      <c r="CO231" s="171">
        <f t="shared" si="218"/>
        <v>2037</v>
      </c>
      <c r="CP231" s="173">
        <f t="shared" si="217"/>
        <v>50222</v>
      </c>
      <c r="CQ231" s="272">
        <f t="shared" si="201"/>
        <v>6.6686735664491019</v>
      </c>
      <c r="CR231" s="272">
        <f t="shared" si="202"/>
        <v>6.3246508065529241</v>
      </c>
      <c r="CS231" s="272">
        <f t="shared" si="221"/>
        <v>6.6419734627374618</v>
      </c>
      <c r="CT231" s="272">
        <f t="shared" si="221"/>
        <v>6.5626623097904817</v>
      </c>
      <c r="CU231" s="272">
        <f t="shared" si="221"/>
        <v>6.6419734627374618</v>
      </c>
      <c r="CV231" s="272">
        <f t="shared" si="203"/>
        <v>6.4517860302573977</v>
      </c>
      <c r="CW231" s="272">
        <f t="shared" si="204"/>
        <v>6.6047548114064902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2"/>
        <v>50253</v>
      </c>
      <c r="C232" s="193">
        <f t="shared" si="219"/>
        <v>50283</v>
      </c>
      <c r="D232" s="191">
        <f t="shared" si="220"/>
        <v>50253</v>
      </c>
      <c r="E232" s="325">
        <v>205.06379999999999</v>
      </c>
      <c r="F232" s="329">
        <v>99.127139999999997</v>
      </c>
      <c r="G232" s="327">
        <v>208.22229999999999</v>
      </c>
      <c r="H232" s="328">
        <v>106.71469999999999</v>
      </c>
      <c r="I232" s="325">
        <v>189.59610000000001</v>
      </c>
      <c r="J232" s="329">
        <v>82.015259999999998</v>
      </c>
      <c r="K232" s="327">
        <v>191.9016</v>
      </c>
      <c r="L232" s="328">
        <v>94.205179999999999</v>
      </c>
      <c r="M232" s="325">
        <v>199.8236</v>
      </c>
      <c r="N232" s="329">
        <v>97.942049999999995</v>
      </c>
      <c r="O232" s="337">
        <f>G232+Sheet1!D226</f>
        <v>212.22229999999999</v>
      </c>
      <c r="P232" s="338">
        <f>H232+Sheet1!E226</f>
        <v>107.21469999999999</v>
      </c>
      <c r="Q232" s="325">
        <v>216.11799999999999</v>
      </c>
      <c r="R232" s="329">
        <v>114.6153</v>
      </c>
      <c r="S232" s="4">
        <v>192.9196</v>
      </c>
      <c r="T232" s="5">
        <v>94.760940000000005</v>
      </c>
      <c r="U232" s="2">
        <v>194.9196</v>
      </c>
      <c r="V232" s="3">
        <v>95.260940000000005</v>
      </c>
      <c r="W232" s="4">
        <v>153.34780000000001</v>
      </c>
      <c r="X232" s="5">
        <v>53.28904</v>
      </c>
      <c r="Y232" s="2">
        <v>192.9196</v>
      </c>
      <c r="Z232" s="3">
        <v>95.760940000000005</v>
      </c>
      <c r="AA232" s="327">
        <v>216.80359999999999</v>
      </c>
      <c r="AB232" s="328">
        <v>115.3629</v>
      </c>
      <c r="AC232" s="2">
        <v>191.9196</v>
      </c>
      <c r="AD232" s="73">
        <v>94.260940000000005</v>
      </c>
      <c r="AE232" s="337">
        <f>I232+Sheet1!B226</f>
        <v>192.46505000000002</v>
      </c>
      <c r="AF232" s="339">
        <f>J232+Sheet1!C226</f>
        <v>88.63861</v>
      </c>
      <c r="AG232" s="330">
        <v>7.3068682574967925</v>
      </c>
      <c r="AH232" s="331">
        <v>7.1903578297007176</v>
      </c>
      <c r="AI232" s="330">
        <v>6.6910274248603887</v>
      </c>
      <c r="AJ232" s="331">
        <v>6.7409604653444219</v>
      </c>
      <c r="AK232" s="340">
        <v>6.720155459895941</v>
      </c>
      <c r="AL232" s="341">
        <v>6.8913113047187835</v>
      </c>
      <c r="AM232" s="340">
        <v>6.456625390881837</v>
      </c>
      <c r="AN232" s="331">
        <v>6.3747848351281817</v>
      </c>
      <c r="AO232" s="332">
        <v>6.2083413668480727</v>
      </c>
      <c r="AP232" s="333">
        <v>5.8754544302878537</v>
      </c>
      <c r="AQ232" s="332">
        <v>5.5425674937276357</v>
      </c>
      <c r="AR232" s="341">
        <v>7.0834108550264325</v>
      </c>
      <c r="AS232" s="340">
        <v>6.8334733895720037</v>
      </c>
      <c r="AT232" s="341">
        <v>7.1527608731880381</v>
      </c>
      <c r="AU232" s="340">
        <v>6.8576071958922444</v>
      </c>
      <c r="AV232" s="341">
        <v>6.8374956906253779</v>
      </c>
      <c r="AW232" s="340">
        <v>5.7835141146052909</v>
      </c>
      <c r="AX232" s="341">
        <v>6.8333346895356808</v>
      </c>
      <c r="AY232" s="340">
        <v>6.754830468976742</v>
      </c>
      <c r="AZ232" s="341">
        <v>6.0230490773354779</v>
      </c>
      <c r="BA232" s="332">
        <v>5.9586761644279091</v>
      </c>
      <c r="BB232" s="333">
        <v>7.8061986623371213</v>
      </c>
      <c r="BC232" s="15"/>
      <c r="BD232" s="151"/>
      <c r="BE232" s="151"/>
      <c r="BF232" s="151"/>
      <c r="BG232" s="151"/>
      <c r="BH232" s="151"/>
      <c r="BI232" s="151"/>
      <c r="BJ232" s="266">
        <f t="shared" si="205"/>
        <v>6.3195512601362669</v>
      </c>
      <c r="BK232" s="266">
        <f t="shared" si="206"/>
        <v>5.9812171443112652</v>
      </c>
      <c r="BL232" s="266">
        <f t="shared" si="207"/>
        <v>6.5590671319872556</v>
      </c>
      <c r="BM232" s="266">
        <f t="shared" si="208"/>
        <v>6.2079102113659541</v>
      </c>
      <c r="BN232" s="266">
        <f t="shared" si="209"/>
        <v>6.2669364369501857</v>
      </c>
      <c r="BO232" s="266"/>
      <c r="BP232" s="266">
        <f t="shared" si="210"/>
        <v>6.8385644087442179</v>
      </c>
      <c r="BQ232" s="292">
        <f t="shared" si="211"/>
        <v>6.3195512601362669</v>
      </c>
      <c r="BR232" s="292">
        <f t="shared" si="212"/>
        <v>6.5789668902107188</v>
      </c>
      <c r="BS232" s="292">
        <f t="shared" si="213"/>
        <v>6.8174704155895176</v>
      </c>
      <c r="BT232" s="292">
        <f t="shared" si="214"/>
        <v>6.5050036242917164</v>
      </c>
      <c r="BU232" s="292">
        <f t="shared" si="215"/>
        <v>6.7361065692634812</v>
      </c>
      <c r="BV232" s="292">
        <f t="shared" si="216"/>
        <v>6.7862604653444221</v>
      </c>
      <c r="BW232" s="169"/>
      <c r="BX232" s="148">
        <v>158.36054129032257</v>
      </c>
      <c r="BY232" s="165">
        <v>163.47163763440858</v>
      </c>
      <c r="BZ232" s="165">
        <v>142.16798774193549</v>
      </c>
      <c r="CA232" s="165">
        <v>154.90807795698925</v>
      </c>
      <c r="CB232" s="165">
        <v>171.36949784946236</v>
      </c>
      <c r="CC232" s="165">
        <v>148.83113526881721</v>
      </c>
      <c r="CD232" s="165">
        <v>146.69210333333334</v>
      </c>
      <c r="CE232" s="165">
        <v>172.08243118279569</v>
      </c>
      <c r="CF232" s="165">
        <v>165.92862688172042</v>
      </c>
      <c r="CG232" s="200"/>
      <c r="CH232" s="295"/>
      <c r="CI232" s="295"/>
      <c r="CJ232" s="295"/>
      <c r="CK232" s="295"/>
      <c r="CL232" s="295"/>
      <c r="CM232" s="295"/>
      <c r="CN232" s="177"/>
      <c r="CO232" s="171">
        <f t="shared" si="218"/>
        <v>2037</v>
      </c>
      <c r="CP232" s="173">
        <f t="shared" si="217"/>
        <v>50253</v>
      </c>
      <c r="CQ232" s="272">
        <f t="shared" si="201"/>
        <v>6.8732542915706123</v>
      </c>
      <c r="CR232" s="272">
        <f t="shared" si="202"/>
        <v>6.5050036242917164</v>
      </c>
      <c r="CS232" s="272">
        <f t="shared" si="221"/>
        <v>6.8276093185602162</v>
      </c>
      <c r="CT232" s="272">
        <f t="shared" si="221"/>
        <v>6.7461268829443908</v>
      </c>
      <c r="CU232" s="272">
        <f t="shared" si="221"/>
        <v>6.8276093185602162</v>
      </c>
      <c r="CV232" s="272">
        <f t="shared" si="203"/>
        <v>6.635408406313192</v>
      </c>
      <c r="CW232" s="272">
        <f t="shared" si="204"/>
        <v>6.788651773146265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2"/>
        <v>50284</v>
      </c>
      <c r="C233" s="193">
        <f t="shared" si="219"/>
        <v>50313</v>
      </c>
      <c r="D233" s="191">
        <f t="shared" si="220"/>
        <v>50284</v>
      </c>
      <c r="E233" s="325">
        <v>112.7987</v>
      </c>
      <c r="F233" s="329">
        <v>81.497489999999999</v>
      </c>
      <c r="G233" s="327">
        <v>113.8659</v>
      </c>
      <c r="H233" s="328">
        <v>96.074749999999995</v>
      </c>
      <c r="I233" s="325">
        <v>93.173159999999996</v>
      </c>
      <c r="J233" s="329">
        <v>62.027290000000001</v>
      </c>
      <c r="K233" s="327">
        <v>113.84520000000001</v>
      </c>
      <c r="L233" s="328">
        <v>91.466949999999997</v>
      </c>
      <c r="M233" s="325">
        <v>105.8458</v>
      </c>
      <c r="N233" s="329">
        <v>87.719120000000004</v>
      </c>
      <c r="O233" s="337">
        <f>G233+Sheet1!D227</f>
        <v>115.8659</v>
      </c>
      <c r="P233" s="338">
        <f>H233+Sheet1!E227</f>
        <v>94.074749999999995</v>
      </c>
      <c r="Q233" s="325">
        <v>105.9897</v>
      </c>
      <c r="R233" s="329">
        <v>87.615920000000003</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110.1944</v>
      </c>
      <c r="AB233" s="328">
        <v>92.418909999999997</v>
      </c>
      <c r="AC233" s="2">
        <v>81.287970000000001</v>
      </c>
      <c r="AD233" s="73">
        <v>64.745329999999996</v>
      </c>
      <c r="AE233" s="337">
        <f>I233+Sheet1!B227</f>
        <v>96.747609999999995</v>
      </c>
      <c r="AF233" s="339">
        <f>J233+Sheet1!C227</f>
        <v>68.25394</v>
      </c>
      <c r="AG233" s="330">
        <v>7.0072700145925966</v>
      </c>
      <c r="AH233" s="331">
        <v>6.9739813209365753</v>
      </c>
      <c r="AI233" s="330">
        <v>6.5245839565802797</v>
      </c>
      <c r="AJ233" s="331">
        <v>6.5745169970643129</v>
      </c>
      <c r="AK233" s="340">
        <v>6.553872278741558</v>
      </c>
      <c r="AL233" s="341">
        <v>6.7231589689881428</v>
      </c>
      <c r="AM233" s="340">
        <v>6.316458018029885</v>
      </c>
      <c r="AN233" s="331">
        <v>6.2416300605040949</v>
      </c>
      <c r="AO233" s="332">
        <v>6.0751865922239849</v>
      </c>
      <c r="AP233" s="333">
        <v>5.5425674937276357</v>
      </c>
      <c r="AQ233" s="332">
        <v>5.2096805571674176</v>
      </c>
      <c r="AR233" s="341">
        <v>6.9130903775574817</v>
      </c>
      <c r="AS233" s="340">
        <v>6.6657666520508867</v>
      </c>
      <c r="AT233" s="341">
        <v>6.9819061052999958</v>
      </c>
      <c r="AU233" s="340">
        <v>6.6894392623943109</v>
      </c>
      <c r="AV233" s="341">
        <v>6.6698955957154364</v>
      </c>
      <c r="AW233" s="340">
        <v>5.3721686019471058</v>
      </c>
      <c r="AX233" s="341">
        <v>6.665629020595401</v>
      </c>
      <c r="AY233" s="340">
        <v>6.588280142612815</v>
      </c>
      <c r="AZ233" s="341">
        <v>5.8851210365398057</v>
      </c>
      <c r="BA233" s="332">
        <v>5.8088770429758112</v>
      </c>
      <c r="BB233" s="333">
        <v>7.6896882345410447</v>
      </c>
      <c r="BC233" s="15"/>
      <c r="BD233" s="151"/>
      <c r="BE233" s="151"/>
      <c r="BF233" s="151"/>
      <c r="BG233" s="151"/>
      <c r="BH233" s="151"/>
      <c r="BI233" s="151"/>
      <c r="BJ233" s="266">
        <f t="shared" si="205"/>
        <v>6.1842176138062657</v>
      </c>
      <c r="BK233" s="266">
        <f t="shared" si="206"/>
        <v>5.6428830284862643</v>
      </c>
      <c r="BL233" s="266">
        <f t="shared" si="207"/>
        <v>6.4186043637387344</v>
      </c>
      <c r="BM233" s="266">
        <f t="shared" si="208"/>
        <v>5.8567532907446536</v>
      </c>
      <c r="BN233" s="266">
        <f t="shared" si="209"/>
        <v>6.0256145741939795</v>
      </c>
      <c r="BO233" s="266"/>
      <c r="BP233" s="266">
        <f t="shared" si="210"/>
        <v>6.669808991244361</v>
      </c>
      <c r="BQ233" s="292">
        <f t="shared" si="211"/>
        <v>6.1842176138062657</v>
      </c>
      <c r="BR233" s="292">
        <f t="shared" si="212"/>
        <v>6.4417790566815132</v>
      </c>
      <c r="BS233" s="292">
        <f t="shared" si="213"/>
        <v>6.6488775116511798</v>
      </c>
      <c r="BT233" s="292">
        <f t="shared" si="214"/>
        <v>6.3643157061426123</v>
      </c>
      <c r="BU233" s="292">
        <f t="shared" si="215"/>
        <v>6.5694856057608373</v>
      </c>
      <c r="BV233" s="292">
        <f t="shared" si="216"/>
        <v>6.619816997064313</v>
      </c>
      <c r="BW233" s="169"/>
      <c r="BX233" s="148">
        <v>98.887051111111106</v>
      </c>
      <c r="BY233" s="165">
        <v>105.95872222222222</v>
      </c>
      <c r="BZ233" s="165">
        <v>79.33055111111112</v>
      </c>
      <c r="CA233" s="165">
        <v>97.789497777777783</v>
      </c>
      <c r="CB233" s="165">
        <v>97.823575555555564</v>
      </c>
      <c r="CC233" s="165">
        <v>103.89931111111112</v>
      </c>
      <c r="CD233" s="165">
        <v>84.083756666666673</v>
      </c>
      <c r="CE233" s="165">
        <v>102.29418222222222</v>
      </c>
      <c r="CF233" s="165">
        <v>106.18094444444445</v>
      </c>
      <c r="CG233" s="200"/>
      <c r="CH233" s="295"/>
      <c r="CI233" s="295"/>
      <c r="CJ233" s="295"/>
      <c r="CK233" s="295"/>
      <c r="CL233" s="295"/>
      <c r="CM233" s="295"/>
      <c r="CN233" s="177"/>
      <c r="CO233" s="171">
        <f t="shared" si="218"/>
        <v>2037</v>
      </c>
      <c r="CP233" s="173">
        <f t="shared" si="217"/>
        <v>50284</v>
      </c>
      <c r="CQ233" s="272">
        <f t="shared" si="201"/>
        <v>6.7027703539693535</v>
      </c>
      <c r="CR233" s="272">
        <f t="shared" si="202"/>
        <v>6.3643157061426123</v>
      </c>
      <c r="CS233" s="272">
        <f t="shared" si="221"/>
        <v>6.6590164146218775</v>
      </c>
      <c r="CT233" s="272">
        <f t="shared" si="221"/>
        <v>6.5795059194417469</v>
      </c>
      <c r="CU233" s="272">
        <f t="shared" si="221"/>
        <v>6.6590164146218775</v>
      </c>
      <c r="CV233" s="272">
        <f t="shared" si="203"/>
        <v>6.49217000207436</v>
      </c>
      <c r="CW233" s="272">
        <f t="shared" si="204"/>
        <v>6.6214727170191976</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2"/>
        <v>50314</v>
      </c>
      <c r="C234" s="193">
        <f t="shared" si="219"/>
        <v>50344</v>
      </c>
      <c r="D234" s="191">
        <f t="shared" si="220"/>
        <v>50314</v>
      </c>
      <c r="E234" s="325">
        <v>108.474</v>
      </c>
      <c r="F234" s="329">
        <v>90.452380000000005</v>
      </c>
      <c r="G234" s="327">
        <v>98.1815</v>
      </c>
      <c r="H234" s="328">
        <v>95.724789999999999</v>
      </c>
      <c r="I234" s="325">
        <v>93.143709999999999</v>
      </c>
      <c r="J234" s="329">
        <v>72.185890000000001</v>
      </c>
      <c r="K234" s="327">
        <v>101.914</v>
      </c>
      <c r="L234" s="328">
        <v>94.151150000000001</v>
      </c>
      <c r="M234" s="325">
        <v>101.3327</v>
      </c>
      <c r="N234" s="329">
        <v>93.958519999999993</v>
      </c>
      <c r="O234" s="337">
        <f>G234+Sheet1!D228</f>
        <v>96.4315</v>
      </c>
      <c r="P234" s="338">
        <f>H234+Sheet1!E228</f>
        <v>93.724789999999999</v>
      </c>
      <c r="Q234" s="325">
        <v>80.602170000000001</v>
      </c>
      <c r="R234" s="329">
        <v>79.793149999999997</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81.845659999999995</v>
      </c>
      <c r="AB234" s="328">
        <v>84.671570000000003</v>
      </c>
      <c r="AC234" s="2">
        <v>56.814329999999998</v>
      </c>
      <c r="AD234" s="73">
        <v>53.444070000000004</v>
      </c>
      <c r="AE234" s="337">
        <f>I234+Sheet1!B228</f>
        <v>98.356609999999989</v>
      </c>
      <c r="AF234" s="339">
        <f>J234+Sheet1!C228</f>
        <v>75.773989999999998</v>
      </c>
      <c r="AG234" s="330">
        <v>6.9906256677645864</v>
      </c>
      <c r="AH234" s="331">
        <v>7.0072700145925966</v>
      </c>
      <c r="AI234" s="330">
        <v>6.5745169970643129</v>
      </c>
      <c r="AJ234" s="331">
        <v>6.6244500375483453</v>
      </c>
      <c r="AK234" s="340">
        <v>6.6037925283879728</v>
      </c>
      <c r="AL234" s="341">
        <v>6.7713937860424629</v>
      </c>
      <c r="AM234" s="340">
        <v>6.4729616370389449</v>
      </c>
      <c r="AN234" s="331">
        <v>6.3747848351281817</v>
      </c>
      <c r="AO234" s="332">
        <v>6.2249857136760838</v>
      </c>
      <c r="AP234" s="333">
        <v>5.8920987771158648</v>
      </c>
      <c r="AQ234" s="332">
        <v>5.2596135976514509</v>
      </c>
      <c r="AR234" s="341">
        <v>6.9593771194018554</v>
      </c>
      <c r="AS234" s="340">
        <v>6.7141036273043628</v>
      </c>
      <c r="AT234" s="341">
        <v>7.0282354832697642</v>
      </c>
      <c r="AU234" s="340">
        <v>6.7368268873807731</v>
      </c>
      <c r="AV234" s="341">
        <v>6.7186482793196447</v>
      </c>
      <c r="AW234" s="340">
        <v>5.8528232120445542</v>
      </c>
      <c r="AX234" s="341">
        <v>6.7138281938488911</v>
      </c>
      <c r="AY234" s="340">
        <v>6.6382217103219263</v>
      </c>
      <c r="AZ234" s="341">
        <v>6.0950669361318583</v>
      </c>
      <c r="BA234" s="332">
        <v>5.9087431239438759</v>
      </c>
      <c r="BB234" s="333">
        <v>7.8228430091651324</v>
      </c>
      <c r="BC234" s="15"/>
      <c r="BD234" s="151"/>
      <c r="BE234" s="151"/>
      <c r="BF234" s="151"/>
      <c r="BG234" s="151"/>
      <c r="BH234" s="151"/>
      <c r="BI234" s="151"/>
      <c r="BJ234" s="266">
        <f t="shared" si="205"/>
        <v>6.3364679659275165</v>
      </c>
      <c r="BK234" s="266">
        <f t="shared" si="206"/>
        <v>5.9981338501025148</v>
      </c>
      <c r="BL234" s="266">
        <f t="shared" si="207"/>
        <v>6.5766249780183204</v>
      </c>
      <c r="BM234" s="266">
        <f t="shared" si="208"/>
        <v>6.2254680573970189</v>
      </c>
      <c r="BN234" s="266">
        <f t="shared" si="209"/>
        <v>6.2841737128613424</v>
      </c>
      <c r="BO234" s="266"/>
      <c r="BP234" s="266">
        <f t="shared" si="210"/>
        <v>6.720435616494318</v>
      </c>
      <c r="BQ234" s="292">
        <f t="shared" si="211"/>
        <v>6.3364679659275165</v>
      </c>
      <c r="BR234" s="292">
        <f t="shared" si="212"/>
        <v>6.5789668902107188</v>
      </c>
      <c r="BS234" s="292">
        <f t="shared" si="213"/>
        <v>6.6994911683949843</v>
      </c>
      <c r="BT234" s="292">
        <f t="shared" si="214"/>
        <v>6.521400539033368</v>
      </c>
      <c r="BU234" s="292">
        <f t="shared" si="215"/>
        <v>6.6195072618094768</v>
      </c>
      <c r="BV234" s="292">
        <f t="shared" si="216"/>
        <v>6.6697500375483454</v>
      </c>
      <c r="BW234" s="169"/>
      <c r="BX234" s="148">
        <v>100.9165464516129</v>
      </c>
      <c r="BY234" s="165">
        <v>97.151266774193559</v>
      </c>
      <c r="BZ234" s="165">
        <v>84.354946774193536</v>
      </c>
      <c r="CA234" s="165">
        <v>98.240301935483885</v>
      </c>
      <c r="CB234" s="165">
        <v>80.262903548387101</v>
      </c>
      <c r="CC234" s="165">
        <v>98.658611290322582</v>
      </c>
      <c r="CD234" s="165">
        <v>88.886479032258052</v>
      </c>
      <c r="CE234" s="165">
        <v>83.030719032258077</v>
      </c>
      <c r="CF234" s="165">
        <v>95.296428064516135</v>
      </c>
      <c r="CG234" s="200"/>
      <c r="CH234" s="295"/>
      <c r="CI234" s="295"/>
      <c r="CJ234" s="295"/>
      <c r="CK234" s="295"/>
      <c r="CL234" s="295"/>
      <c r="CM234" s="295"/>
      <c r="CN234" s="177"/>
      <c r="CO234" s="171">
        <f t="shared" si="218"/>
        <v>2037</v>
      </c>
      <c r="CP234" s="173">
        <f t="shared" si="217"/>
        <v>50314</v>
      </c>
      <c r="CQ234" s="272">
        <f t="shared" si="201"/>
        <v>6.7539155352497309</v>
      </c>
      <c r="CR234" s="272">
        <f t="shared" si="202"/>
        <v>6.521400539033368</v>
      </c>
      <c r="CS234" s="272">
        <f t="shared" si="221"/>
        <v>6.7096300713656829</v>
      </c>
      <c r="CT234" s="272">
        <f t="shared" si="221"/>
        <v>6.6295275754903864</v>
      </c>
      <c r="CU234" s="272">
        <f t="shared" si="221"/>
        <v>6.7096300713656829</v>
      </c>
      <c r="CV234" s="272">
        <f t="shared" si="203"/>
        <v>6.6521025754567376</v>
      </c>
      <c r="CW234" s="272">
        <f t="shared" si="204"/>
        <v>6.671626433857317</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2"/>
        <v>50345</v>
      </c>
      <c r="C235" s="193">
        <f t="shared" si="219"/>
        <v>50374</v>
      </c>
      <c r="D235" s="191">
        <f t="shared" si="220"/>
        <v>50345</v>
      </c>
      <c r="E235" s="325">
        <v>110.8302</v>
      </c>
      <c r="F235" s="329">
        <v>94.050290000000004</v>
      </c>
      <c r="G235" s="327">
        <v>96.05274</v>
      </c>
      <c r="H235" s="328">
        <v>95.927000000000007</v>
      </c>
      <c r="I235" s="325">
        <v>94.591999999999999</v>
      </c>
      <c r="J235" s="329">
        <v>75.42577</v>
      </c>
      <c r="K235" s="327">
        <v>103.15130000000001</v>
      </c>
      <c r="L235" s="328">
        <v>97.445920000000001</v>
      </c>
      <c r="M235" s="325">
        <v>100.7486</v>
      </c>
      <c r="N235" s="329">
        <v>96.711560000000006</v>
      </c>
      <c r="O235" s="337">
        <f>G235+Sheet1!D229</f>
        <v>94.05274</v>
      </c>
      <c r="P235" s="338">
        <f>H235+Sheet1!E229</f>
        <v>93.927000000000007</v>
      </c>
      <c r="Q235" s="325">
        <v>78.358869999999996</v>
      </c>
      <c r="R235" s="329">
        <v>79.441929999999999</v>
      </c>
      <c r="S235" s="4">
        <v>56.075800000000001</v>
      </c>
      <c r="T235" s="5">
        <v>52.222580000000001</v>
      </c>
      <c r="U235" s="2">
        <v>56.825800000000001</v>
      </c>
      <c r="V235" s="3">
        <v>54.972580000000001</v>
      </c>
      <c r="W235" s="4">
        <v>53.31617</v>
      </c>
      <c r="X235" s="5">
        <v>44.723329999999997</v>
      </c>
      <c r="Y235" s="2">
        <v>56.575800000000001</v>
      </c>
      <c r="Z235" s="3">
        <v>56.722580000000001</v>
      </c>
      <c r="AA235" s="327">
        <v>81.25564</v>
      </c>
      <c r="AB235" s="328">
        <v>84.199950000000001</v>
      </c>
      <c r="AC235" s="2">
        <v>56.575800000000001</v>
      </c>
      <c r="AD235" s="73">
        <v>55.222580000000001</v>
      </c>
      <c r="AE235" s="337">
        <f>I235+Sheet1!B229</f>
        <v>98.333650000000006</v>
      </c>
      <c r="AF235" s="339">
        <f>J235+Sheet1!C229</f>
        <v>78.23272</v>
      </c>
      <c r="AG235" s="330">
        <v>7.3068682574967925</v>
      </c>
      <c r="AH235" s="331">
        <v>7.4899560726049135</v>
      </c>
      <c r="AI235" s="330">
        <v>7.0239143614206077</v>
      </c>
      <c r="AJ235" s="331">
        <v>7.1071360955606613</v>
      </c>
      <c r="AK235" s="340">
        <v>7.086672913144513</v>
      </c>
      <c r="AL235" s="341">
        <v>7.2621105970589612</v>
      </c>
      <c r="AM235" s="340">
        <v>6.6637671432107721</v>
      </c>
      <c r="AN235" s="331">
        <v>6.8741152399685088</v>
      </c>
      <c r="AO235" s="332">
        <v>6.7908935058284552</v>
      </c>
      <c r="AP235" s="333">
        <v>7.1071360955606613</v>
      </c>
      <c r="AQ235" s="332">
        <v>5.7256553088357558</v>
      </c>
      <c r="AR235" s="341">
        <v>7.4589664119023116</v>
      </c>
      <c r="AS235" s="340">
        <v>7.2046772650776365</v>
      </c>
      <c r="AT235" s="341">
        <v>7.5271770199561399</v>
      </c>
      <c r="AU235" s="340">
        <v>7.2319615082991682</v>
      </c>
      <c r="AV235" s="341">
        <v>7.2065871621031441</v>
      </c>
      <c r="AW235" s="340">
        <v>7.4406859689438853</v>
      </c>
      <c r="AX235" s="341">
        <v>7.2044044226454211</v>
      </c>
      <c r="AY235" s="340">
        <v>7.1207782171714262</v>
      </c>
      <c r="AZ235" s="341">
        <v>6.7188813145182662</v>
      </c>
      <c r="BA235" s="332">
        <v>6.4247178756122141</v>
      </c>
      <c r="BB235" s="333">
        <v>8.2722403735214254</v>
      </c>
      <c r="BC235" s="15"/>
      <c r="BD235" s="151"/>
      <c r="BE235" s="151"/>
      <c r="BF235" s="151"/>
      <c r="BG235" s="151"/>
      <c r="BH235" s="151"/>
      <c r="BI235" s="151"/>
      <c r="BJ235" s="266">
        <f t="shared" si="205"/>
        <v>6.9116359628300179</v>
      </c>
      <c r="BK235" s="266">
        <f t="shared" si="206"/>
        <v>7.2330533728637674</v>
      </c>
      <c r="BL235" s="266">
        <f t="shared" si="207"/>
        <v>7.1735917430745308</v>
      </c>
      <c r="BM235" s="266">
        <f t="shared" si="208"/>
        <v>7.5071908176647648</v>
      </c>
      <c r="BN235" s="266">
        <f t="shared" si="209"/>
        <v>7.2063679741082698</v>
      </c>
      <c r="BO235" s="266"/>
      <c r="BP235" s="266">
        <f t="shared" si="210"/>
        <v>7.2098263272439027</v>
      </c>
      <c r="BQ235" s="292">
        <f t="shared" si="211"/>
        <v>6.9116359628300179</v>
      </c>
      <c r="BR235" s="292">
        <f t="shared" si="212"/>
        <v>7.0934212659452394</v>
      </c>
      <c r="BS235" s="292">
        <f t="shared" si="213"/>
        <v>7.1890789051450001</v>
      </c>
      <c r="BT235" s="292">
        <f t="shared" si="214"/>
        <v>6.7129146474061745</v>
      </c>
      <c r="BU235" s="292">
        <f t="shared" si="215"/>
        <v>7.1033685543713627</v>
      </c>
      <c r="BV235" s="292">
        <f t="shared" si="216"/>
        <v>7.1524360955606614</v>
      </c>
      <c r="BW235" s="169"/>
      <c r="BX235" s="148">
        <v>102.98716300970875</v>
      </c>
      <c r="BY235" s="165">
        <v>95.993968321775299</v>
      </c>
      <c r="BZ235" s="165">
        <v>85.633581816920938</v>
      </c>
      <c r="CA235" s="165">
        <v>98.861661747572825</v>
      </c>
      <c r="CB235" s="165">
        <v>78.865099153952841</v>
      </c>
      <c r="CC235" s="165">
        <v>100.48456898751735</v>
      </c>
      <c r="CD235" s="165">
        <v>88.938347073509007</v>
      </c>
      <c r="CE235" s="165">
        <v>82.631829278779463</v>
      </c>
      <c r="CF235" s="165">
        <v>93.993968321775299</v>
      </c>
      <c r="CG235" s="200"/>
      <c r="CH235" s="295"/>
      <c r="CI235" s="295"/>
      <c r="CJ235" s="295"/>
      <c r="CK235" s="295"/>
      <c r="CL235" s="295"/>
      <c r="CM235" s="295"/>
      <c r="CN235" s="177"/>
      <c r="CO235" s="171">
        <f t="shared" si="218"/>
        <v>2037</v>
      </c>
      <c r="CP235" s="173">
        <f t="shared" si="217"/>
        <v>50345</v>
      </c>
      <c r="CQ235" s="272">
        <f t="shared" si="201"/>
        <v>7.2142221667731308</v>
      </c>
      <c r="CR235" s="272">
        <f t="shared" si="202"/>
        <v>6.7129146474061745</v>
      </c>
      <c r="CS235" s="272">
        <f t="shared" si="221"/>
        <v>7.1992178081156979</v>
      </c>
      <c r="CT235" s="272">
        <f t="shared" si="221"/>
        <v>7.1133888680522723</v>
      </c>
      <c r="CU235" s="272">
        <f t="shared" si="221"/>
        <v>7.1992178081156979</v>
      </c>
      <c r="CV235" s="272">
        <f t="shared" si="203"/>
        <v>6.8470885816002829</v>
      </c>
      <c r="CW235" s="272">
        <f t="shared" si="204"/>
        <v>7.1564456966258145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2"/>
        <v>50375</v>
      </c>
      <c r="C236" s="193">
        <f t="shared" si="219"/>
        <v>50405</v>
      </c>
      <c r="D236" s="191">
        <f t="shared" si="220"/>
        <v>50375</v>
      </c>
      <c r="E236" s="325">
        <v>112.72320000000001</v>
      </c>
      <c r="F236" s="329">
        <v>103.4739</v>
      </c>
      <c r="G236" s="327">
        <v>108.1671</v>
      </c>
      <c r="H236" s="328">
        <v>103.19499999999999</v>
      </c>
      <c r="I236" s="325">
        <v>100.7784</v>
      </c>
      <c r="J236" s="329">
        <v>86.909800000000004</v>
      </c>
      <c r="K236" s="327">
        <v>101.0607</v>
      </c>
      <c r="L236" s="328">
        <v>97.927589999999995</v>
      </c>
      <c r="M236" s="325">
        <v>102.992</v>
      </c>
      <c r="N236" s="329">
        <v>99.221850000000003</v>
      </c>
      <c r="O236" s="337">
        <f>G236+Sheet1!D230</f>
        <v>106.1671</v>
      </c>
      <c r="P236" s="338">
        <f>H236+Sheet1!E230</f>
        <v>101.19499999999999</v>
      </c>
      <c r="Q236" s="325">
        <v>92.887500000000003</v>
      </c>
      <c r="R236" s="329">
        <v>86.44032</v>
      </c>
      <c r="S236" s="4">
        <v>60.78989</v>
      </c>
      <c r="T236" s="5">
        <v>55.172730000000001</v>
      </c>
      <c r="U236" s="2">
        <v>62.28989</v>
      </c>
      <c r="V236" s="3">
        <v>59.172730000000001</v>
      </c>
      <c r="W236" s="4">
        <v>71.531279999999995</v>
      </c>
      <c r="X236" s="5">
        <v>51.28078</v>
      </c>
      <c r="Y236" s="2">
        <v>61.78989</v>
      </c>
      <c r="Z236" s="3">
        <v>60.172730000000001</v>
      </c>
      <c r="AA236" s="327">
        <v>96.22296</v>
      </c>
      <c r="AB236" s="328">
        <v>92.106189999999998</v>
      </c>
      <c r="AC236" s="2">
        <v>64.28989</v>
      </c>
      <c r="AD236" s="73">
        <v>58.172730000000001</v>
      </c>
      <c r="AE236" s="337">
        <f>I236+Sheet1!B230</f>
        <v>102.29595</v>
      </c>
      <c r="AF236" s="339">
        <f>J236+Sheet1!C230</f>
        <v>88.434349999999995</v>
      </c>
      <c r="AG236" s="330">
        <v>7.6064665004009901</v>
      </c>
      <c r="AH236" s="331">
        <v>8.0225751711012627</v>
      </c>
      <c r="AI236" s="330">
        <v>7.5565334599169569</v>
      </c>
      <c r="AJ236" s="331">
        <v>7.5398891130889467</v>
      </c>
      <c r="AK236" s="340">
        <v>7.5195447583802961</v>
      </c>
      <c r="AL236" s="341">
        <v>7.6993888540047726</v>
      </c>
      <c r="AM236" s="340">
        <v>7.0448431485117666</v>
      </c>
      <c r="AN236" s="331">
        <v>7.3235126043248044</v>
      </c>
      <c r="AO236" s="332">
        <v>7.2735795638407712</v>
      </c>
      <c r="AP236" s="333">
        <v>7.7895543155091094</v>
      </c>
      <c r="AQ236" s="332">
        <v>5.9753205112559193</v>
      </c>
      <c r="AR236" s="341">
        <v>7.9010692236832032</v>
      </c>
      <c r="AS236" s="340">
        <v>7.6420177737263755</v>
      </c>
      <c r="AT236" s="341">
        <v>7.9688837393787066</v>
      </c>
      <c r="AU236" s="340">
        <v>7.6717205316010064</v>
      </c>
      <c r="AV236" s="341">
        <v>7.6422890317891579</v>
      </c>
      <c r="AW236" s="340">
        <v>8.2245444635507585</v>
      </c>
      <c r="AX236" s="341">
        <v>7.6416108866322041</v>
      </c>
      <c r="AY236" s="340">
        <v>7.5534520162280483</v>
      </c>
      <c r="AZ236" s="341">
        <v>7.1990533572033435</v>
      </c>
      <c r="BA236" s="332">
        <v>6.8075378526564654</v>
      </c>
      <c r="BB236" s="333">
        <v>8.4386838418015362</v>
      </c>
      <c r="BC236" s="15"/>
      <c r="BD236" s="151"/>
      <c r="BE236" s="151"/>
      <c r="BF236" s="151"/>
      <c r="BG236" s="151"/>
      <c r="BH236" s="151"/>
      <c r="BI236" s="151"/>
      <c r="BJ236" s="266">
        <f t="shared" si="205"/>
        <v>7.4022204307762687</v>
      </c>
      <c r="BK236" s="266">
        <f t="shared" si="206"/>
        <v>7.9266383103050204</v>
      </c>
      <c r="BL236" s="266">
        <f t="shared" si="207"/>
        <v>7.6827692779754164</v>
      </c>
      <c r="BM236" s="266">
        <f t="shared" si="208"/>
        <v>8.2270625049384307</v>
      </c>
      <c r="BN236" s="266">
        <f t="shared" si="209"/>
        <v>7.8096726309987838</v>
      </c>
      <c r="BO236" s="266"/>
      <c r="BP236" s="266">
        <f t="shared" si="210"/>
        <v>7.6485904127435331</v>
      </c>
      <c r="BQ236" s="292">
        <f t="shared" si="211"/>
        <v>7.4022204307762687</v>
      </c>
      <c r="BR236" s="292">
        <f t="shared" si="212"/>
        <v>7.5564302041063085</v>
      </c>
      <c r="BS236" s="292">
        <f t="shared" si="213"/>
        <v>7.6279634689042854</v>
      </c>
      <c r="BT236" s="292">
        <f t="shared" si="214"/>
        <v>7.0954058702316232</v>
      </c>
      <c r="BU236" s="292">
        <f t="shared" si="215"/>
        <v>7.5371197216610337</v>
      </c>
      <c r="BV236" s="292">
        <f t="shared" si="216"/>
        <v>7.5851891130889468</v>
      </c>
      <c r="BW236" s="169"/>
      <c r="BX236" s="148">
        <v>108.64555161290322</v>
      </c>
      <c r="BY236" s="165">
        <v>105.97509892473117</v>
      </c>
      <c r="BZ236" s="165">
        <v>94.664286021505376</v>
      </c>
      <c r="CA236" s="165">
        <v>101.32989086021506</v>
      </c>
      <c r="CB236" s="165">
        <v>90.045194838709676</v>
      </c>
      <c r="CC236" s="165">
        <v>99.679436451612901</v>
      </c>
      <c r="CD236" s="165">
        <v>96.184922043010744</v>
      </c>
      <c r="CE236" s="165">
        <v>94.408039892473113</v>
      </c>
      <c r="CF236" s="165">
        <v>103.97509892473117</v>
      </c>
      <c r="CG236" s="200"/>
      <c r="CH236" s="295"/>
      <c r="CI236" s="295"/>
      <c r="CJ236" s="295"/>
      <c r="CK236" s="295"/>
      <c r="CL236" s="295"/>
      <c r="CM236" s="295"/>
      <c r="CN236" s="177"/>
      <c r="CO236" s="171">
        <f t="shared" si="218"/>
        <v>2037</v>
      </c>
      <c r="CP236" s="173">
        <f t="shared" si="217"/>
        <v>50375</v>
      </c>
      <c r="CQ236" s="272">
        <f t="shared" si="201"/>
        <v>7.7597707670971596</v>
      </c>
      <c r="CR236" s="272">
        <f t="shared" si="202"/>
        <v>7.0954058702316232</v>
      </c>
      <c r="CS236" s="272">
        <f t="shared" si="221"/>
        <v>7.6381023718749832</v>
      </c>
      <c r="CT236" s="272">
        <f t="shared" si="221"/>
        <v>7.5471400353419433</v>
      </c>
      <c r="CU236" s="272">
        <f t="shared" si="221"/>
        <v>7.6381023718749832</v>
      </c>
      <c r="CV236" s="272">
        <f t="shared" si="203"/>
        <v>7.236513864976871</v>
      </c>
      <c r="CW236" s="272">
        <f t="shared" si="204"/>
        <v>7.5911112425561935</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2"/>
        <v>50406</v>
      </c>
      <c r="C237" s="193">
        <f t="shared" si="219"/>
        <v>50436</v>
      </c>
      <c r="D237" s="191">
        <f t="shared" si="220"/>
        <v>50406</v>
      </c>
      <c r="E237" s="325">
        <v>111.4029</v>
      </c>
      <c r="F237" s="329">
        <v>90.403480000000002</v>
      </c>
      <c r="G237" s="327">
        <v>103.8959</v>
      </c>
      <c r="H237" s="328">
        <v>98.569659999999999</v>
      </c>
      <c r="I237" s="325">
        <v>98.161929999999998</v>
      </c>
      <c r="J237" s="329">
        <v>71.443349999999995</v>
      </c>
      <c r="K237" s="327">
        <v>100.07550000000001</v>
      </c>
      <c r="L237" s="328">
        <v>95.264380000000003</v>
      </c>
      <c r="M237" s="325">
        <v>99.221720000000005</v>
      </c>
      <c r="N237" s="329">
        <v>93.625429999999994</v>
      </c>
      <c r="O237" s="337">
        <f>G237+Sheet1!D231</f>
        <v>101.8959</v>
      </c>
      <c r="P237" s="338">
        <f>H237+Sheet1!E231</f>
        <v>96.569659999999999</v>
      </c>
      <c r="Q237" s="325">
        <v>88.535839999999993</v>
      </c>
      <c r="R237" s="329">
        <v>81.451260000000005</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92.154020000000003</v>
      </c>
      <c r="AB237" s="328">
        <v>88.194630000000004</v>
      </c>
      <c r="AC237" s="2">
        <v>63.477820000000001</v>
      </c>
      <c r="AD237" s="73">
        <v>56.603340000000003</v>
      </c>
      <c r="AE237" s="337">
        <f>I237+Sheet1!B231</f>
        <v>100.06368000000001</v>
      </c>
      <c r="AF237" s="339">
        <f>J237+Sheet1!C231</f>
        <v>76.490149999999986</v>
      </c>
      <c r="AG237" s="330">
        <v>7.5600620614444951</v>
      </c>
      <c r="AH237" s="331">
        <v>7.9857412315708745</v>
      </c>
      <c r="AI237" s="330">
        <v>7.5260077278343838</v>
      </c>
      <c r="AJ237" s="331">
        <v>7.4919533942242742</v>
      </c>
      <c r="AK237" s="340">
        <v>7.4719535186390518</v>
      </c>
      <c r="AL237" s="341">
        <v>7.6506190738670394</v>
      </c>
      <c r="AM237" s="340">
        <v>7.0863559173559665</v>
      </c>
      <c r="AN237" s="331">
        <v>7.2876273925636124</v>
      </c>
      <c r="AO237" s="332">
        <v>7.2365458921484462</v>
      </c>
      <c r="AP237" s="333">
        <v>8.0368227319860388</v>
      </c>
      <c r="AQ237" s="332">
        <v>5.8232910473288673</v>
      </c>
      <c r="AR237" s="341">
        <v>7.8512844922387677</v>
      </c>
      <c r="AS237" s="340">
        <v>7.5940860922128097</v>
      </c>
      <c r="AT237" s="341">
        <v>7.9179507441895094</v>
      </c>
      <c r="AU237" s="340">
        <v>7.6240859055906425</v>
      </c>
      <c r="AV237" s="341">
        <v>7.5938194272050081</v>
      </c>
      <c r="AW237" s="340">
        <v>8.5662133781585137</v>
      </c>
      <c r="AX237" s="341">
        <v>7.5938194272050081</v>
      </c>
      <c r="AY237" s="340">
        <v>7.5052866446144222</v>
      </c>
      <c r="AZ237" s="341">
        <v>7.1714220548451113</v>
      </c>
      <c r="BA237" s="332">
        <v>6.6916765543866807</v>
      </c>
      <c r="BB237" s="333">
        <v>8.3943932348921972</v>
      </c>
      <c r="BC237" s="15"/>
      <c r="BD237" s="151"/>
      <c r="BE237" s="151"/>
      <c r="BF237" s="151"/>
      <c r="BG237" s="151"/>
      <c r="BH237" s="151"/>
      <c r="BI237" s="151"/>
      <c r="BJ237" s="266">
        <f t="shared" si="205"/>
        <v>7.3645807603907372</v>
      </c>
      <c r="BK237" s="266">
        <f t="shared" si="206"/>
        <v>8.1779528915398298</v>
      </c>
      <c r="BL237" s="266">
        <f t="shared" si="207"/>
        <v>7.6437030705562963</v>
      </c>
      <c r="BM237" s="266">
        <f t="shared" si="208"/>
        <v>8.4879018655759335</v>
      </c>
      <c r="BN237" s="266">
        <f t="shared" si="209"/>
        <v>7.918534647015699</v>
      </c>
      <c r="BO237" s="266"/>
      <c r="BP237" s="266">
        <f t="shared" si="210"/>
        <v>7.5999888525035733</v>
      </c>
      <c r="BQ237" s="292">
        <f t="shared" si="211"/>
        <v>7.3645807603907372</v>
      </c>
      <c r="BR237" s="292">
        <f t="shared" si="212"/>
        <v>7.5194580829701874</v>
      </c>
      <c r="BS237" s="292">
        <f t="shared" si="213"/>
        <v>7.5797111727051121</v>
      </c>
      <c r="BT237" s="292">
        <f t="shared" si="214"/>
        <v>7.1370728067409077</v>
      </c>
      <c r="BU237" s="292">
        <f t="shared" si="215"/>
        <v>7.48943180659397</v>
      </c>
      <c r="BV237" s="292">
        <f t="shared" si="216"/>
        <v>7.5372533942242743</v>
      </c>
      <c r="BW237" s="169"/>
      <c r="BX237" s="148">
        <v>101.69349075268818</v>
      </c>
      <c r="BY237" s="165">
        <v>101.43322989247311</v>
      </c>
      <c r="BZ237" s="165">
        <v>85.80817795698924</v>
      </c>
      <c r="CA237" s="165">
        <v>96.634188064516124</v>
      </c>
      <c r="CB237" s="165">
        <v>85.26017397849462</v>
      </c>
      <c r="CC237" s="165">
        <v>97.851003655913985</v>
      </c>
      <c r="CD237" s="165">
        <v>89.164090860215055</v>
      </c>
      <c r="CE237" s="165">
        <v>90.323334301075278</v>
      </c>
      <c r="CF237" s="165">
        <v>99.433229892473108</v>
      </c>
      <c r="CG237" s="200"/>
      <c r="CH237" s="295"/>
      <c r="CI237" s="295"/>
      <c r="CJ237" s="295"/>
      <c r="CK237" s="295"/>
      <c r="CL237" s="295"/>
      <c r="CM237" s="295"/>
      <c r="CN237" s="177"/>
      <c r="CO237" s="171">
        <f t="shared" si="218"/>
        <v>2038</v>
      </c>
      <c r="CP237" s="173">
        <f t="shared" si="217"/>
        <v>50406</v>
      </c>
      <c r="CQ237" s="272">
        <f t="shared" si="201"/>
        <v>7.7285040129410874</v>
      </c>
      <c r="CR237" s="272">
        <f t="shared" si="202"/>
        <v>7.1370728067409077</v>
      </c>
      <c r="CS237" s="272">
        <f t="shared" si="221"/>
        <v>7.5898500756758107</v>
      </c>
      <c r="CT237" s="272">
        <f t="shared" si="221"/>
        <v>7.4994521202748796</v>
      </c>
      <c r="CU237" s="272">
        <f t="shared" si="221"/>
        <v>7.5898500756758107</v>
      </c>
      <c r="CV237" s="272">
        <f t="shared" si="203"/>
        <v>7.2789361679978404</v>
      </c>
      <c r="CW237" s="272">
        <f t="shared" si="204"/>
        <v>7.5429636743915971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2"/>
        <v>50437</v>
      </c>
      <c r="C238" s="193">
        <f t="shared" si="219"/>
        <v>50464</v>
      </c>
      <c r="D238" s="191">
        <f t="shared" si="220"/>
        <v>50437</v>
      </c>
      <c r="E238" s="325">
        <v>107.45180000000001</v>
      </c>
      <c r="F238" s="329">
        <v>99.104780000000005</v>
      </c>
      <c r="G238" s="327">
        <v>87.923959999999994</v>
      </c>
      <c r="H238" s="328">
        <v>94.87612</v>
      </c>
      <c r="I238" s="325">
        <v>93.890119999999996</v>
      </c>
      <c r="J238" s="329">
        <v>83.384680000000003</v>
      </c>
      <c r="K238" s="327">
        <v>96.936430000000001</v>
      </c>
      <c r="L238" s="328">
        <v>93.867819999999995</v>
      </c>
      <c r="M238" s="325">
        <v>91.99991</v>
      </c>
      <c r="N238" s="329">
        <v>92.248630000000006</v>
      </c>
      <c r="O238" s="337">
        <f>G238+Sheet1!D232</f>
        <v>86.423959999999994</v>
      </c>
      <c r="P238" s="338">
        <f>H238+Sheet1!E232</f>
        <v>92.37612</v>
      </c>
      <c r="Q238" s="325">
        <v>70.196420000000003</v>
      </c>
      <c r="R238" s="329">
        <v>76.760919999999999</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73.946619999999996</v>
      </c>
      <c r="AB238" s="328">
        <v>83.876239999999996</v>
      </c>
      <c r="AC238" s="2">
        <v>54.038519999999998</v>
      </c>
      <c r="AD238" s="73">
        <v>53.562800000000003</v>
      </c>
      <c r="AE238" s="337">
        <f>I238+Sheet1!B232</f>
        <v>97.206419999999994</v>
      </c>
      <c r="AF238" s="339">
        <f>J238+Sheet1!C232</f>
        <v>89.101480000000009</v>
      </c>
      <c r="AG238" s="330">
        <v>7.5770892282495499</v>
      </c>
      <c r="AH238" s="331">
        <v>7.7303337294950456</v>
      </c>
      <c r="AI238" s="330">
        <v>7.2706002257585558</v>
      </c>
      <c r="AJ238" s="331">
        <v>7.3557360597838324</v>
      </c>
      <c r="AK238" s="340">
        <v>7.3356116610575182</v>
      </c>
      <c r="AL238" s="341">
        <v>7.514450484405355</v>
      </c>
      <c r="AM238" s="340">
        <v>6.948820717537779</v>
      </c>
      <c r="AN238" s="331">
        <v>6.9811383900726183</v>
      </c>
      <c r="AO238" s="332">
        <v>6.9130297228523974</v>
      </c>
      <c r="AP238" s="333">
        <v>7.4749262274192176</v>
      </c>
      <c r="AQ238" s="332">
        <v>5.8062638805238125</v>
      </c>
      <c r="AR238" s="341">
        <v>7.7150236583776106</v>
      </c>
      <c r="AS238" s="340">
        <v>7.4575655173389777</v>
      </c>
      <c r="AT238" s="341">
        <v>7.7821049874653223</v>
      </c>
      <c r="AU238" s="340">
        <v>7.4876179527702709</v>
      </c>
      <c r="AV238" s="341">
        <v>7.4575655173389777</v>
      </c>
      <c r="AW238" s="340">
        <v>7.8467713887058741</v>
      </c>
      <c r="AX238" s="341">
        <v>7.4572971920226259</v>
      </c>
      <c r="AY238" s="340">
        <v>7.369152325601374</v>
      </c>
      <c r="AZ238" s="341">
        <v>6.7819223707675542</v>
      </c>
      <c r="BA238" s="332">
        <v>6.4532962191159084</v>
      </c>
      <c r="BB238" s="333">
        <v>8.3262845676719763</v>
      </c>
      <c r="BC238" s="15"/>
      <c r="BD238" s="151"/>
      <c r="BE238" s="151"/>
      <c r="BF238" s="151"/>
      <c r="BG238" s="151"/>
      <c r="BH238" s="151"/>
      <c r="BI238" s="151"/>
      <c r="BJ238" s="266">
        <f t="shared" si="205"/>
        <v>7.0357707499262094</v>
      </c>
      <c r="BK238" s="266">
        <f t="shared" si="206"/>
        <v>7.6068618207330188</v>
      </c>
      <c r="BL238" s="266">
        <f t="shared" si="207"/>
        <v>7.3024312172504846</v>
      </c>
      <c r="BM238" s="266">
        <f t="shared" si="208"/>
        <v>7.8951665414132082</v>
      </c>
      <c r="BN238" s="266">
        <f t="shared" si="209"/>
        <v>7.4600575823307294</v>
      </c>
      <c r="BO238" s="266"/>
      <c r="BP238" s="266">
        <f t="shared" si="210"/>
        <v>7.4618794188216899</v>
      </c>
      <c r="BQ238" s="292">
        <f t="shared" si="211"/>
        <v>7.0357707499262094</v>
      </c>
      <c r="BR238" s="292">
        <f t="shared" si="212"/>
        <v>7.2036859871443371</v>
      </c>
      <c r="BS238" s="292">
        <f t="shared" si="213"/>
        <v>7.4414754862187147</v>
      </c>
      <c r="BT238" s="292">
        <f t="shared" si="214"/>
        <v>6.9990268368340649</v>
      </c>
      <c r="BU238" s="292">
        <f t="shared" si="215"/>
        <v>7.3528129885134828</v>
      </c>
      <c r="BV238" s="292">
        <f t="shared" si="216"/>
        <v>7.4010360597838325</v>
      </c>
      <c r="BW238" s="169"/>
      <c r="BX238" s="148">
        <v>103.87450571428572</v>
      </c>
      <c r="BY238" s="165">
        <v>90.903457142857135</v>
      </c>
      <c r="BZ238" s="165">
        <v>89.387788571428572</v>
      </c>
      <c r="CA238" s="165">
        <v>92.10650428571428</v>
      </c>
      <c r="CB238" s="165">
        <v>73.009777142857146</v>
      </c>
      <c r="CC238" s="165">
        <v>95.621311428571431</v>
      </c>
      <c r="CD238" s="165">
        <v>93.732874285714288</v>
      </c>
      <c r="CE238" s="165">
        <v>78.202171428571432</v>
      </c>
      <c r="CF238" s="165">
        <v>88.974885714285705</v>
      </c>
      <c r="CG238" s="200"/>
      <c r="CH238" s="295"/>
      <c r="CI238" s="295"/>
      <c r="CJ238" s="295"/>
      <c r="CK238" s="295"/>
      <c r="CL238" s="295"/>
      <c r="CM238" s="295"/>
      <c r="CN238" s="177"/>
      <c r="CO238" s="171">
        <f t="shared" si="218"/>
        <v>2038</v>
      </c>
      <c r="CP238" s="173">
        <f t="shared" si="217"/>
        <v>50437</v>
      </c>
      <c r="CQ238" s="272">
        <f t="shared" si="201"/>
        <v>7.4668964106919544</v>
      </c>
      <c r="CR238" s="272">
        <f t="shared" si="202"/>
        <v>6.9990268368340649</v>
      </c>
      <c r="CS238" s="272">
        <f t="shared" si="221"/>
        <v>7.4516143891894133</v>
      </c>
      <c r="CT238" s="272">
        <f t="shared" si="221"/>
        <v>7.3628333021943924</v>
      </c>
      <c r="CU238" s="272">
        <f t="shared" si="221"/>
        <v>7.4516143891894133</v>
      </c>
      <c r="CV238" s="272">
        <f t="shared" si="203"/>
        <v>7.1383876070325574</v>
      </c>
      <c r="CW238" s="272">
        <f t="shared" si="204"/>
        <v>7.4061443348572036</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2"/>
        <v>50465</v>
      </c>
      <c r="C239" s="193">
        <f t="shared" si="219"/>
        <v>50495</v>
      </c>
      <c r="D239" s="191">
        <f t="shared" si="220"/>
        <v>50465</v>
      </c>
      <c r="E239" s="325">
        <v>79.069710000000001</v>
      </c>
      <c r="F239" s="329">
        <v>77.820440000000005</v>
      </c>
      <c r="G239" s="327">
        <v>59.777389999999997</v>
      </c>
      <c r="H239" s="328">
        <v>85.517750000000007</v>
      </c>
      <c r="I239" s="325">
        <v>61.927059999999997</v>
      </c>
      <c r="J239" s="329">
        <v>59.06962</v>
      </c>
      <c r="K239" s="327">
        <v>78.165859999999995</v>
      </c>
      <c r="L239" s="328">
        <v>84.508170000000007</v>
      </c>
      <c r="M239" s="325">
        <v>58.663829999999997</v>
      </c>
      <c r="N239" s="329">
        <v>78.727059999999994</v>
      </c>
      <c r="O239" s="337">
        <f>G239+Sheet1!D233</f>
        <v>58.277389999999997</v>
      </c>
      <c r="P239" s="338">
        <f>H239+Sheet1!E233</f>
        <v>84.017750000000007</v>
      </c>
      <c r="Q239" s="325">
        <v>42.689140000000002</v>
      </c>
      <c r="R239" s="329">
        <v>70.646529999999998</v>
      </c>
      <c r="S239" s="4">
        <v>37.66245</v>
      </c>
      <c r="T239" s="5">
        <v>49.376489999999997</v>
      </c>
      <c r="U239" s="2">
        <v>38.91245</v>
      </c>
      <c r="V239" s="3">
        <v>51.876489999999997</v>
      </c>
      <c r="W239" s="4">
        <v>32.096400000000003</v>
      </c>
      <c r="X239" s="5">
        <v>31.114270000000001</v>
      </c>
      <c r="Y239" s="2">
        <v>39.16245</v>
      </c>
      <c r="Z239" s="3">
        <v>54.126489999999997</v>
      </c>
      <c r="AA239" s="327">
        <v>48.6126</v>
      </c>
      <c r="AB239" s="328">
        <v>77.992069999999998</v>
      </c>
      <c r="AC239" s="2">
        <v>39.41245</v>
      </c>
      <c r="AD239" s="73">
        <v>51.376489999999997</v>
      </c>
      <c r="AE239" s="337">
        <f>I239+Sheet1!B233</f>
        <v>66.051410000000004</v>
      </c>
      <c r="AF239" s="339">
        <f>J239+Sheet1!C233</f>
        <v>65.568770000000001</v>
      </c>
      <c r="AG239" s="330">
        <v>7.1854643917332801</v>
      </c>
      <c r="AH239" s="331">
        <v>7.1684372249282253</v>
      </c>
      <c r="AI239" s="330">
        <v>6.6916765543866807</v>
      </c>
      <c r="AJ239" s="331">
        <v>6.8449210556321765</v>
      </c>
      <c r="AK239" s="340">
        <v>6.8246861734196695</v>
      </c>
      <c r="AL239" s="341">
        <v>6.9960081761522304</v>
      </c>
      <c r="AM239" s="340">
        <v>6.521432738661562</v>
      </c>
      <c r="AN239" s="331">
        <v>6.6405950539715155</v>
      </c>
      <c r="AO239" s="332">
        <v>6.5214048863361294</v>
      </c>
      <c r="AP239" s="333">
        <v>6.8278938888271217</v>
      </c>
      <c r="AQ239" s="332">
        <v>5.3465303767873227</v>
      </c>
      <c r="AR239" s="341">
        <v>7.188374456385799</v>
      </c>
      <c r="AS239" s="340">
        <v>6.9394854051719603</v>
      </c>
      <c r="AT239" s="341">
        <v>7.2558240637608229</v>
      </c>
      <c r="AU239" s="340">
        <v>6.9649813567597185</v>
      </c>
      <c r="AV239" s="341">
        <v>6.9419135910374612</v>
      </c>
      <c r="AW239" s="340">
        <v>7.089223533544514</v>
      </c>
      <c r="AX239" s="341">
        <v>6.9392156067424606</v>
      </c>
      <c r="AY239" s="340">
        <v>6.8584109771071828</v>
      </c>
      <c r="AZ239" s="341">
        <v>6.4058241116207713</v>
      </c>
      <c r="BA239" s="332">
        <v>6.09572571620975</v>
      </c>
      <c r="BB239" s="333">
        <v>8.1049313992062597</v>
      </c>
      <c r="BC239" s="15"/>
      <c r="BD239" s="151"/>
      <c r="BE239" s="151"/>
      <c r="BF239" s="151"/>
      <c r="BG239" s="151"/>
      <c r="BH239" s="151"/>
      <c r="BI239" s="151"/>
      <c r="BJ239" s="266">
        <f t="shared" si="205"/>
        <v>6.637737579363888</v>
      </c>
      <c r="BK239" s="266">
        <f t="shared" si="206"/>
        <v>6.9492417998039651</v>
      </c>
      <c r="BL239" s="266">
        <f t="shared" si="207"/>
        <v>6.8893126579855561</v>
      </c>
      <c r="BM239" s="266">
        <f t="shared" si="208"/>
        <v>7.2126228348015866</v>
      </c>
      <c r="BN239" s="266">
        <f t="shared" si="209"/>
        <v>6.9222287179887489</v>
      </c>
      <c r="BO239" s="266"/>
      <c r="BP239" s="266">
        <f t="shared" si="210"/>
        <v>6.9439690425146274</v>
      </c>
      <c r="BQ239" s="292">
        <f t="shared" si="211"/>
        <v>6.637737579363888</v>
      </c>
      <c r="BR239" s="292">
        <f t="shared" si="212"/>
        <v>6.8528281028933948</v>
      </c>
      <c r="BS239" s="292">
        <f t="shared" si="213"/>
        <v>6.9234530917770147</v>
      </c>
      <c r="BT239" s="292">
        <f t="shared" si="214"/>
        <v>6.5700516497656949</v>
      </c>
      <c r="BU239" s="292">
        <f t="shared" si="215"/>
        <v>6.8408496231431872</v>
      </c>
      <c r="BV239" s="292">
        <f t="shared" si="216"/>
        <v>6.8902210556321766</v>
      </c>
      <c r="BW239" s="169"/>
      <c r="BX239" s="148">
        <v>78.546798869448182</v>
      </c>
      <c r="BY239" s="165">
        <v>70.551618748317637</v>
      </c>
      <c r="BZ239" s="165">
        <v>60.731011763122467</v>
      </c>
      <c r="CA239" s="165">
        <v>67.061763418573349</v>
      </c>
      <c r="CB239" s="165">
        <v>54.391358425302826</v>
      </c>
      <c r="CC239" s="165">
        <v>80.82058195154778</v>
      </c>
      <c r="CD239" s="165">
        <v>65.849389757738891</v>
      </c>
      <c r="CE239" s="165">
        <v>60.910063216689096</v>
      </c>
      <c r="CF239" s="165">
        <v>69.051618748317637</v>
      </c>
      <c r="CG239" s="200"/>
      <c r="CH239" s="295"/>
      <c r="CI239" s="295"/>
      <c r="CJ239" s="295"/>
      <c r="CK239" s="295"/>
      <c r="CL239" s="295"/>
      <c r="CM239" s="295"/>
      <c r="CN239" s="177"/>
      <c r="CO239" s="171">
        <f t="shared" si="218"/>
        <v>2038</v>
      </c>
      <c r="CP239" s="173">
        <f t="shared" si="217"/>
        <v>50465</v>
      </c>
      <c r="CQ239" s="272">
        <f t="shared" si="201"/>
        <v>6.8739191789272569</v>
      </c>
      <c r="CR239" s="272">
        <f t="shared" si="202"/>
        <v>6.5700516497656949</v>
      </c>
      <c r="CS239" s="272">
        <f t="shared" si="221"/>
        <v>6.9335919947477134</v>
      </c>
      <c r="CT239" s="272">
        <f t="shared" si="221"/>
        <v>6.8508699368240968</v>
      </c>
      <c r="CU239" s="272">
        <f t="shared" si="221"/>
        <v>6.9335919947477134</v>
      </c>
      <c r="CV239" s="272">
        <f t="shared" si="203"/>
        <v>6.7016356665524466</v>
      </c>
      <c r="CW239" s="272">
        <f t="shared" si="204"/>
        <v>6.8930718116032308</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2"/>
        <v>50496</v>
      </c>
      <c r="C240" s="193">
        <f t="shared" si="219"/>
        <v>50525</v>
      </c>
      <c r="D240" s="191">
        <f t="shared" si="220"/>
        <v>50496</v>
      </c>
      <c r="E240" s="325">
        <v>44.971719999999998</v>
      </c>
      <c r="F240" s="329">
        <v>60.44444</v>
      </c>
      <c r="G240" s="327">
        <v>42.557200000000002</v>
      </c>
      <c r="H240" s="328">
        <v>63.586649999999999</v>
      </c>
      <c r="I240" s="325">
        <v>35.016480000000001</v>
      </c>
      <c r="J240" s="329">
        <v>47.268549999999998</v>
      </c>
      <c r="K240" s="327">
        <v>35.12838</v>
      </c>
      <c r="L240" s="328">
        <v>52.67221</v>
      </c>
      <c r="M240" s="325">
        <v>35.78557</v>
      </c>
      <c r="N240" s="329">
        <v>54.8401</v>
      </c>
      <c r="O240" s="337">
        <f>G240+Sheet1!D234</f>
        <v>40.557200000000002</v>
      </c>
      <c r="P240" s="338">
        <f>H240+Sheet1!E234</f>
        <v>62.586649999999999</v>
      </c>
      <c r="Q240" s="325">
        <v>33.183239999999998</v>
      </c>
      <c r="R240" s="329">
        <v>63.40672</v>
      </c>
      <c r="S240" s="4">
        <v>23.82949</v>
      </c>
      <c r="T240" s="5">
        <v>37.030709999999999</v>
      </c>
      <c r="U240" s="2">
        <v>25.57949</v>
      </c>
      <c r="V240" s="3">
        <v>38.780709999999999</v>
      </c>
      <c r="W240" s="4">
        <v>17.322620000000001</v>
      </c>
      <c r="X240" s="5">
        <v>23.8963</v>
      </c>
      <c r="Y240" s="2">
        <v>26.82949</v>
      </c>
      <c r="Z240" s="3">
        <v>39.030709999999999</v>
      </c>
      <c r="AA240" s="327">
        <v>37.667769999999997</v>
      </c>
      <c r="AB240" s="328">
        <v>68.299530000000004</v>
      </c>
      <c r="AC240" s="2">
        <v>26.32949</v>
      </c>
      <c r="AD240" s="73">
        <v>39.530709999999999</v>
      </c>
      <c r="AE240" s="337">
        <f>I240+Sheet1!B234</f>
        <v>36.253080000000004</v>
      </c>
      <c r="AF240" s="339">
        <f>J240+Sheet1!C234</f>
        <v>50.978549999999998</v>
      </c>
      <c r="AG240" s="330">
        <v>6.742758054801846</v>
      </c>
      <c r="AH240" s="331">
        <v>6.6405950539715155</v>
      </c>
      <c r="AI240" s="330">
        <v>6.2319430506501918</v>
      </c>
      <c r="AJ240" s="331">
        <v>6.3511332182855771</v>
      </c>
      <c r="AK240" s="340">
        <v>6.330787890303883</v>
      </c>
      <c r="AL240" s="341">
        <v>6.4930079720779244</v>
      </c>
      <c r="AM240" s="340">
        <v>6.2719220746768469</v>
      </c>
      <c r="AN240" s="331">
        <v>6.2319430506501918</v>
      </c>
      <c r="AO240" s="332">
        <v>6.0105898821844734</v>
      </c>
      <c r="AP240" s="333">
        <v>5.653019379278315</v>
      </c>
      <c r="AQ240" s="332">
        <v>5.2273402091519356</v>
      </c>
      <c r="AR240" s="341">
        <v>6.6753021107939059</v>
      </c>
      <c r="AS240" s="340">
        <v>6.4368548668484493</v>
      </c>
      <c r="AT240" s="341">
        <v>6.7431198707328868</v>
      </c>
      <c r="AU240" s="340">
        <v>6.4570645593102656</v>
      </c>
      <c r="AV240" s="341">
        <v>6.44214465212369</v>
      </c>
      <c r="AW240" s="340">
        <v>5.6158530650271432</v>
      </c>
      <c r="AX240" s="341">
        <v>6.4367192313285706</v>
      </c>
      <c r="AY240" s="340">
        <v>6.3646967702733726</v>
      </c>
      <c r="AZ240" s="341">
        <v>5.9095039655629327</v>
      </c>
      <c r="BA240" s="332">
        <v>5.6359922124732602</v>
      </c>
      <c r="BB240" s="333">
        <v>7.7133065626899908</v>
      </c>
      <c r="BC240" s="15"/>
      <c r="BD240" s="151"/>
      <c r="BE240" s="151"/>
      <c r="BF240" s="151"/>
      <c r="BG240" s="151"/>
      <c r="BH240" s="151"/>
      <c r="BI240" s="151"/>
      <c r="BJ240" s="266">
        <f t="shared" si="205"/>
        <v>6.1185638786304235</v>
      </c>
      <c r="BK240" s="266">
        <f t="shared" si="206"/>
        <v>5.7551422881169989</v>
      </c>
      <c r="BL240" s="266">
        <f t="shared" si="207"/>
        <v>6.35046236329217</v>
      </c>
      <c r="BM240" s="266">
        <f t="shared" si="208"/>
        <v>5.9732671570068003</v>
      </c>
      <c r="BN240" s="266">
        <f t="shared" si="209"/>
        <v>6.0493589217615984</v>
      </c>
      <c r="BO240" s="266"/>
      <c r="BP240" s="266">
        <f t="shared" si="210"/>
        <v>6.4433223454178012</v>
      </c>
      <c r="BQ240" s="292">
        <f t="shared" si="211"/>
        <v>6.1185638786304235</v>
      </c>
      <c r="BR240" s="292">
        <f t="shared" si="212"/>
        <v>6.4317986417922626</v>
      </c>
      <c r="BS240" s="292">
        <f t="shared" si="213"/>
        <v>6.4226944147864575</v>
      </c>
      <c r="BT240" s="292">
        <f t="shared" si="214"/>
        <v>6.3196143678378469</v>
      </c>
      <c r="BU240" s="292">
        <f t="shared" si="215"/>
        <v>6.345948050814898</v>
      </c>
      <c r="BV240" s="292">
        <f t="shared" si="216"/>
        <v>6.3964332182855772</v>
      </c>
      <c r="BW240" s="169"/>
      <c r="BX240" s="148">
        <v>51.50464622222222</v>
      </c>
      <c r="BY240" s="165">
        <v>51.436301111111113</v>
      </c>
      <c r="BZ240" s="165">
        <v>40.189576222222215</v>
      </c>
      <c r="CA240" s="165">
        <v>43.830815999999999</v>
      </c>
      <c r="CB240" s="165">
        <v>45.944264888888888</v>
      </c>
      <c r="CC240" s="165">
        <v>42.535774888888895</v>
      </c>
      <c r="CD240" s="165">
        <v>42.470500666666666</v>
      </c>
      <c r="CE240" s="165">
        <v>50.60117977777778</v>
      </c>
      <c r="CF240" s="165">
        <v>49.858523333333331</v>
      </c>
      <c r="CG240" s="200"/>
      <c r="CH240" s="295"/>
      <c r="CI240" s="295"/>
      <c r="CJ240" s="295"/>
      <c r="CK240" s="295"/>
      <c r="CL240" s="295"/>
      <c r="CM240" s="295"/>
      <c r="CN240" s="177"/>
      <c r="CO240" s="171">
        <f t="shared" si="218"/>
        <v>2038</v>
      </c>
      <c r="CP240" s="173">
        <f t="shared" si="217"/>
        <v>50496</v>
      </c>
      <c r="CQ240" s="272">
        <f t="shared" si="201"/>
        <v>6.4030254948788192</v>
      </c>
      <c r="CR240" s="272">
        <f t="shared" si="202"/>
        <v>6.3196143678378469</v>
      </c>
      <c r="CS240" s="272">
        <f t="shared" si="221"/>
        <v>6.4328333177571562</v>
      </c>
      <c r="CT240" s="272">
        <f t="shared" si="221"/>
        <v>6.3559683644958076</v>
      </c>
      <c r="CU240" s="272">
        <f t="shared" si="221"/>
        <v>6.4328333177571562</v>
      </c>
      <c r="CV240" s="272">
        <f t="shared" si="203"/>
        <v>6.4466582875621805</v>
      </c>
      <c r="CW240" s="272">
        <f t="shared" si="204"/>
        <v>6.3971017057910577</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2"/>
        <v>50526</v>
      </c>
      <c r="C241" s="193">
        <f t="shared" si="219"/>
        <v>50556</v>
      </c>
      <c r="D241" s="191">
        <f t="shared" si="220"/>
        <v>50526</v>
      </c>
      <c r="E241" s="325">
        <v>29.786280000000001</v>
      </c>
      <c r="F241" s="329">
        <v>35.958550000000002</v>
      </c>
      <c r="G241" s="327">
        <v>35.261049999999997</v>
      </c>
      <c r="H241" s="328">
        <v>56.259979999999999</v>
      </c>
      <c r="I241" s="325">
        <v>17.530940000000001</v>
      </c>
      <c r="J241" s="329">
        <v>19.03462</v>
      </c>
      <c r="K241" s="327">
        <v>25.753139999999998</v>
      </c>
      <c r="L241" s="328">
        <v>45.552190000000003</v>
      </c>
      <c r="M241" s="325">
        <v>26.7134</v>
      </c>
      <c r="N241" s="329">
        <v>47.513950000000001</v>
      </c>
      <c r="O241" s="337">
        <f>G241+Sheet1!D235</f>
        <v>33.261049999999997</v>
      </c>
      <c r="P241" s="338">
        <f>H241+Sheet1!E235</f>
        <v>54.759979999999999</v>
      </c>
      <c r="Q241" s="325">
        <v>35.133290000000002</v>
      </c>
      <c r="R241" s="329">
        <v>64.193650000000005</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37.064520000000002</v>
      </c>
      <c r="AB241" s="328">
        <v>64.105149999999995</v>
      </c>
      <c r="AC241" s="2">
        <v>21.369579999999999</v>
      </c>
      <c r="AD241" s="73">
        <v>36.251260000000002</v>
      </c>
      <c r="AE241" s="337">
        <f>I241+Sheet1!B235</f>
        <v>21.727790000000002</v>
      </c>
      <c r="AF241" s="339">
        <f>J241+Sheet1!C235</f>
        <v>25.614719999999998</v>
      </c>
      <c r="AG241" s="330">
        <v>6.7768123884119564</v>
      </c>
      <c r="AH241" s="331">
        <v>6.6576222207765703</v>
      </c>
      <c r="AI241" s="330">
        <v>6.2489702174552466</v>
      </c>
      <c r="AJ241" s="331">
        <v>6.3170788846754666</v>
      </c>
      <c r="AK241" s="340">
        <v>6.2966941967677714</v>
      </c>
      <c r="AL241" s="341">
        <v>6.4586845166742588</v>
      </c>
      <c r="AM241" s="340">
        <v>6.0622702858292721</v>
      </c>
      <c r="AN241" s="331">
        <v>6.1468072166249152</v>
      </c>
      <c r="AO241" s="332">
        <v>5.8743725477440334</v>
      </c>
      <c r="AP241" s="333">
        <v>5.6359922124732602</v>
      </c>
      <c r="AQ241" s="332">
        <v>5.3465303767873227</v>
      </c>
      <c r="AR241" s="341">
        <v>6.6406518307302873</v>
      </c>
      <c r="AS241" s="340">
        <v>6.4024227780490195</v>
      </c>
      <c r="AT241" s="341">
        <v>6.7086007904226062</v>
      </c>
      <c r="AU241" s="340">
        <v>6.4232151597148679</v>
      </c>
      <c r="AV241" s="341">
        <v>6.4078586948244043</v>
      </c>
      <c r="AW241" s="340">
        <v>5.5750762448353495</v>
      </c>
      <c r="AX241" s="341">
        <v>6.4022868801296342</v>
      </c>
      <c r="AY241" s="340">
        <v>6.3306686766139313</v>
      </c>
      <c r="AZ241" s="341">
        <v>5.712740837171987</v>
      </c>
      <c r="BA241" s="332">
        <v>5.5338292116429297</v>
      </c>
      <c r="BB241" s="333">
        <v>7.6451978954697708</v>
      </c>
      <c r="BC241" s="15"/>
      <c r="BD241" s="151"/>
      <c r="BE241" s="151"/>
      <c r="BF241" s="151"/>
      <c r="BG241" s="151"/>
      <c r="BH241" s="151"/>
      <c r="BI241" s="151"/>
      <c r="BJ241" s="266">
        <f t="shared" si="205"/>
        <v>5.9801175584348343</v>
      </c>
      <c r="BK241" s="266">
        <f t="shared" si="206"/>
        <v>5.73783649809255</v>
      </c>
      <c r="BL241" s="266">
        <f t="shared" si="207"/>
        <v>6.2067689513739355</v>
      </c>
      <c r="BM241" s="266">
        <f t="shared" si="208"/>
        <v>5.9553054805170209</v>
      </c>
      <c r="BN241" s="266">
        <f t="shared" si="209"/>
        <v>5.970007122104585</v>
      </c>
      <c r="BO241" s="266"/>
      <c r="BP241" s="266">
        <f t="shared" si="210"/>
        <v>6.4087949869973304</v>
      </c>
      <c r="BQ241" s="292">
        <f t="shared" si="211"/>
        <v>5.9801175584348343</v>
      </c>
      <c r="BR241" s="292">
        <f t="shared" si="212"/>
        <v>6.3440841707295261</v>
      </c>
      <c r="BS241" s="292">
        <f t="shared" si="213"/>
        <v>6.3881271497189207</v>
      </c>
      <c r="BT241" s="292">
        <f t="shared" si="214"/>
        <v>6.1091839865796169</v>
      </c>
      <c r="BU241" s="292">
        <f t="shared" si="215"/>
        <v>6.3117851004376337</v>
      </c>
      <c r="BV241" s="292">
        <f t="shared" si="216"/>
        <v>6.3623788846754668</v>
      </c>
      <c r="BW241" s="169"/>
      <c r="BX241" s="148">
        <v>32.640125268817208</v>
      </c>
      <c r="BY241" s="165">
        <v>44.970232688172047</v>
      </c>
      <c r="BZ241" s="165">
        <v>18.226189892473119</v>
      </c>
      <c r="CA241" s="165">
        <v>36.330858602150542</v>
      </c>
      <c r="CB241" s="165">
        <v>48.569800537634407</v>
      </c>
      <c r="CC241" s="165">
        <v>34.907539462365591</v>
      </c>
      <c r="CD241" s="165">
        <v>23.524972688172046</v>
      </c>
      <c r="CE241" s="165">
        <v>49.567176881720435</v>
      </c>
      <c r="CF241" s="165">
        <v>43.201415483870967</v>
      </c>
      <c r="CG241" s="200"/>
      <c r="CH241" s="295"/>
      <c r="CI241" s="295"/>
      <c r="CJ241" s="295"/>
      <c r="CK241" s="295"/>
      <c r="CL241" s="295"/>
      <c r="CM241" s="295"/>
      <c r="CN241" s="177"/>
      <c r="CO241" s="171">
        <f t="shared" si="218"/>
        <v>2038</v>
      </c>
      <c r="CP241" s="173">
        <f t="shared" si="217"/>
        <v>50526</v>
      </c>
      <c r="CQ241" s="272">
        <f t="shared" si="201"/>
        <v>6.420466001695428</v>
      </c>
      <c r="CR241" s="272">
        <f t="shared" si="202"/>
        <v>6.1091839865796169</v>
      </c>
      <c r="CS241" s="272">
        <f t="shared" si="221"/>
        <v>6.3982660526896193</v>
      </c>
      <c r="CT241" s="272">
        <f t="shared" si="221"/>
        <v>6.3218054141185434</v>
      </c>
      <c r="CU241" s="272">
        <f t="shared" si="221"/>
        <v>6.3982660526896193</v>
      </c>
      <c r="CV241" s="272">
        <f t="shared" si="203"/>
        <v>6.232413081496559</v>
      </c>
      <c r="CW241" s="272">
        <f t="shared" si="204"/>
        <v>6.3628968709074591</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2"/>
        <v>50557</v>
      </c>
      <c r="C242" s="193">
        <f t="shared" si="219"/>
        <v>50586</v>
      </c>
      <c r="D242" s="191">
        <f t="shared" si="220"/>
        <v>50557</v>
      </c>
      <c r="E242" s="325">
        <v>65.12809</v>
      </c>
      <c r="F242" s="329">
        <v>58.107509999999998</v>
      </c>
      <c r="G242" s="327">
        <v>70.852879999999999</v>
      </c>
      <c r="H242" s="328">
        <v>79.583460000000002</v>
      </c>
      <c r="I242" s="325">
        <v>51.076129999999999</v>
      </c>
      <c r="J242" s="329">
        <v>40.352679999999999</v>
      </c>
      <c r="K242" s="327">
        <v>60.279159999999997</v>
      </c>
      <c r="L242" s="328">
        <v>68.530649999999994</v>
      </c>
      <c r="M242" s="325">
        <v>62.218350000000001</v>
      </c>
      <c r="N242" s="329">
        <v>70.774730000000005</v>
      </c>
      <c r="O242" s="337">
        <f>G242+Sheet1!D236</f>
        <v>69.852879999999999</v>
      </c>
      <c r="P242" s="338">
        <f>H242+Sheet1!E236</f>
        <v>77.083460000000002</v>
      </c>
      <c r="Q242" s="325">
        <v>88.783159999999995</v>
      </c>
      <c r="R242" s="329">
        <v>85.004540000000006</v>
      </c>
      <c r="S242" s="4">
        <v>41.978549999999998</v>
      </c>
      <c r="T242" s="5">
        <v>53.460929999999998</v>
      </c>
      <c r="U242" s="2">
        <v>42.978549999999998</v>
      </c>
      <c r="V242" s="3">
        <v>50.460929999999998</v>
      </c>
      <c r="W242" s="4">
        <v>24.57734</v>
      </c>
      <c r="X242" s="5">
        <v>15.835610000000001</v>
      </c>
      <c r="Y242" s="2">
        <v>44.978549999999998</v>
      </c>
      <c r="Z242" s="3">
        <v>52.460929999999998</v>
      </c>
      <c r="AA242" s="327">
        <v>92.665229999999994</v>
      </c>
      <c r="AB242" s="328">
        <v>87.532730000000001</v>
      </c>
      <c r="AC242" s="2">
        <v>41.478549999999998</v>
      </c>
      <c r="AD242" s="73">
        <v>49.960929999999998</v>
      </c>
      <c r="AE242" s="337">
        <f>I242+Sheet1!B236</f>
        <v>56.214829999999999</v>
      </c>
      <c r="AF242" s="339">
        <f>J242+Sheet1!C236</f>
        <v>48.020830000000004</v>
      </c>
      <c r="AG242" s="330">
        <v>6.8789753892422878</v>
      </c>
      <c r="AH242" s="331">
        <v>6.7768123884119564</v>
      </c>
      <c r="AI242" s="330">
        <v>6.3341060514805223</v>
      </c>
      <c r="AJ242" s="331">
        <v>6.4022147187007423</v>
      </c>
      <c r="AK242" s="340">
        <v>6.3817799446225409</v>
      </c>
      <c r="AL242" s="341">
        <v>6.5449856735937813</v>
      </c>
      <c r="AM242" s="340">
        <v>6.2353307303954253</v>
      </c>
      <c r="AN242" s="331">
        <v>6.09572571620975</v>
      </c>
      <c r="AO242" s="332">
        <v>5.9424812149642534</v>
      </c>
      <c r="AP242" s="333">
        <v>5.6870737128884254</v>
      </c>
      <c r="AQ242" s="332">
        <v>5.3976118772024879</v>
      </c>
      <c r="AR242" s="341">
        <v>6.7282174811616615</v>
      </c>
      <c r="AS242" s="340">
        <v>6.4885856971379443</v>
      </c>
      <c r="AT242" s="341">
        <v>6.7963333947556697</v>
      </c>
      <c r="AU242" s="340">
        <v>6.5097016303520867</v>
      </c>
      <c r="AV242" s="341">
        <v>6.4937625065710893</v>
      </c>
      <c r="AW242" s="340">
        <v>5.6158846121715236</v>
      </c>
      <c r="AX242" s="341">
        <v>6.4883132334835674</v>
      </c>
      <c r="AY242" s="340">
        <v>6.415837901419545</v>
      </c>
      <c r="AZ242" s="341">
        <v>5.7963917831956424</v>
      </c>
      <c r="BA242" s="332">
        <v>5.6870737128884254</v>
      </c>
      <c r="BB242" s="333">
        <v>7.5770892282495499</v>
      </c>
      <c r="BC242" s="15"/>
      <c r="BD242" s="151"/>
      <c r="BE242" s="151"/>
      <c r="BF242" s="151"/>
      <c r="BG242" s="151"/>
      <c r="BH242" s="151"/>
      <c r="BI242" s="151"/>
      <c r="BJ242" s="266">
        <f t="shared" si="205"/>
        <v>6.0493407185326289</v>
      </c>
      <c r="BK242" s="266">
        <f t="shared" si="206"/>
        <v>5.7897538681658967</v>
      </c>
      <c r="BL242" s="266">
        <f t="shared" si="207"/>
        <v>6.2786156573330523</v>
      </c>
      <c r="BM242" s="266">
        <f t="shared" si="208"/>
        <v>6.0091905099863592</v>
      </c>
      <c r="BN242" s="266">
        <f t="shared" si="209"/>
        <v>6.0317251885044847</v>
      </c>
      <c r="BO242" s="266"/>
      <c r="BP242" s="266">
        <f t="shared" si="210"/>
        <v>6.4951133830485075</v>
      </c>
      <c r="BQ242" s="292">
        <f t="shared" si="211"/>
        <v>6.0493407185326289</v>
      </c>
      <c r="BR242" s="292">
        <f t="shared" si="212"/>
        <v>6.2914554880918852</v>
      </c>
      <c r="BS242" s="292">
        <f t="shared" si="213"/>
        <v>6.4743947638878039</v>
      </c>
      <c r="BT242" s="292">
        <f t="shared" si="214"/>
        <v>6.2828871327867359</v>
      </c>
      <c r="BU242" s="292">
        <f t="shared" si="215"/>
        <v>6.3970436887655913</v>
      </c>
      <c r="BV242" s="292">
        <f t="shared" si="216"/>
        <v>6.4475147187007424</v>
      </c>
      <c r="BW242" s="169"/>
      <c r="BX242" s="148">
        <v>62.163845111111108</v>
      </c>
      <c r="BY242" s="165">
        <v>74.539124888888892</v>
      </c>
      <c r="BZ242" s="165">
        <v>46.548451111111113</v>
      </c>
      <c r="CA242" s="165">
        <v>65.831043777777779</v>
      </c>
      <c r="CB242" s="165">
        <v>87.187742666666679</v>
      </c>
      <c r="CC242" s="165">
        <v>63.763122444444448</v>
      </c>
      <c r="CD242" s="165">
        <v>52.755141111111108</v>
      </c>
      <c r="CE242" s="165">
        <v>90.498174444444444</v>
      </c>
      <c r="CF242" s="165">
        <v>72.905791555555552</v>
      </c>
      <c r="CG242" s="200"/>
      <c r="CH242" s="295"/>
      <c r="CI242" s="295"/>
      <c r="CJ242" s="295"/>
      <c r="CK242" s="295"/>
      <c r="CL242" s="295"/>
      <c r="CM242" s="295"/>
      <c r="CN242" s="177"/>
      <c r="CO242" s="171">
        <f t="shared" si="218"/>
        <v>2038</v>
      </c>
      <c r="CP242" s="173">
        <f t="shared" si="217"/>
        <v>50557</v>
      </c>
      <c r="CQ242" s="272">
        <f t="shared" si="201"/>
        <v>6.507668535778472</v>
      </c>
      <c r="CR242" s="272">
        <f t="shared" si="202"/>
        <v>6.2828871327867359</v>
      </c>
      <c r="CS242" s="272">
        <f t="shared" si="221"/>
        <v>6.4845336668585025</v>
      </c>
      <c r="CT242" s="272">
        <f t="shared" si="221"/>
        <v>6.4070640024465009</v>
      </c>
      <c r="CU242" s="272">
        <f t="shared" si="221"/>
        <v>6.4845336668585025</v>
      </c>
      <c r="CV242" s="272">
        <f t="shared" si="203"/>
        <v>6.4092652362608584</v>
      </c>
      <c r="CW242" s="272">
        <f t="shared" si="204"/>
        <v>6.4484089581164543</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2"/>
        <v>50587</v>
      </c>
      <c r="C243" s="193">
        <f t="shared" si="219"/>
        <v>50617</v>
      </c>
      <c r="D243" s="191">
        <f t="shared" si="220"/>
        <v>50587</v>
      </c>
      <c r="E243" s="325">
        <v>165.51060000000001</v>
      </c>
      <c r="F243" s="329">
        <v>74.842500000000001</v>
      </c>
      <c r="G243" s="327">
        <v>179.57480000000001</v>
      </c>
      <c r="H243" s="328">
        <v>93.162509999999997</v>
      </c>
      <c r="I243" s="325">
        <v>149.41130000000001</v>
      </c>
      <c r="J243" s="329">
        <v>56.608640000000001</v>
      </c>
      <c r="K243" s="327">
        <v>159.14670000000001</v>
      </c>
      <c r="L243" s="328">
        <v>81.301540000000003</v>
      </c>
      <c r="M243" s="325">
        <v>170.27879999999999</v>
      </c>
      <c r="N243" s="329">
        <v>84.268079999999998</v>
      </c>
      <c r="O243" s="337">
        <f>G243+Sheet1!D237</f>
        <v>184.07480000000001</v>
      </c>
      <c r="P243" s="338">
        <f>H243+Sheet1!E237</f>
        <v>94.162509999999997</v>
      </c>
      <c r="Q243" s="325">
        <v>199.73750000000001</v>
      </c>
      <c r="R243" s="329">
        <v>100.6181</v>
      </c>
      <c r="S243" s="4">
        <v>209.0909</v>
      </c>
      <c r="T243" s="5">
        <v>69.402810000000002</v>
      </c>
      <c r="U243" s="2">
        <v>211.5909</v>
      </c>
      <c r="V243" s="3">
        <v>69.402810000000002</v>
      </c>
      <c r="W243" s="4">
        <v>122.9633</v>
      </c>
      <c r="X243" s="5">
        <v>32.082189999999997</v>
      </c>
      <c r="Y243" s="2">
        <v>210.0909</v>
      </c>
      <c r="Z243" s="3">
        <v>69.402810000000002</v>
      </c>
      <c r="AA243" s="327">
        <v>203.47909999999999</v>
      </c>
      <c r="AB243" s="328">
        <v>103.6681</v>
      </c>
      <c r="AC243" s="2">
        <v>208.0909</v>
      </c>
      <c r="AD243" s="73">
        <v>67.902810000000002</v>
      </c>
      <c r="AE243" s="337">
        <f>I243+Sheet1!B237</f>
        <v>153.43020000000001</v>
      </c>
      <c r="AF243" s="339">
        <f>J243+Sheet1!C237</f>
        <v>64.108490000000003</v>
      </c>
      <c r="AG243" s="330">
        <v>7.2195187253433915</v>
      </c>
      <c r="AH243" s="331">
        <v>7.1514100581231705</v>
      </c>
      <c r="AI243" s="330">
        <v>6.7087037211917355</v>
      </c>
      <c r="AJ243" s="331">
        <v>6.7768123884119564</v>
      </c>
      <c r="AK243" s="340">
        <v>6.7564371256686861</v>
      </c>
      <c r="AL243" s="341">
        <v>6.9236501152484635</v>
      </c>
      <c r="AM243" s="340">
        <v>6.5017463413777969</v>
      </c>
      <c r="AN243" s="331">
        <v>6.3170788846754666</v>
      </c>
      <c r="AO243" s="332">
        <v>6.1638343834299709</v>
      </c>
      <c r="AP243" s="333">
        <v>5.772209546913702</v>
      </c>
      <c r="AQ243" s="332">
        <v>5.4827477112277645</v>
      </c>
      <c r="AR243" s="341">
        <v>7.1115100377414233</v>
      </c>
      <c r="AS243" s="340">
        <v>6.8671427199071253</v>
      </c>
      <c r="AT243" s="341">
        <v>7.1794275802189933</v>
      </c>
      <c r="AU243" s="340">
        <v>6.8905063545194087</v>
      </c>
      <c r="AV243" s="341">
        <v>6.8709461022858687</v>
      </c>
      <c r="AW243" s="340">
        <v>5.6474794920949192</v>
      </c>
      <c r="AX243" s="341">
        <v>6.8668710497372141</v>
      </c>
      <c r="AY243" s="340">
        <v>6.7903958969074703</v>
      </c>
      <c r="AZ243" s="341">
        <v>5.9645185803802168</v>
      </c>
      <c r="BA243" s="332">
        <v>5.8913997145490882</v>
      </c>
      <c r="BB243" s="333">
        <v>7.8154695635203213</v>
      </c>
      <c r="BC243" s="15"/>
      <c r="BD243" s="151"/>
      <c r="BE243" s="151"/>
      <c r="BF243" s="151"/>
      <c r="BG243" s="151"/>
      <c r="BH243" s="151"/>
      <c r="BI243" s="151"/>
      <c r="BJ243" s="266">
        <f t="shared" si="205"/>
        <v>6.2743159888504634</v>
      </c>
      <c r="BK243" s="266">
        <f t="shared" si="206"/>
        <v>5.876282818288141</v>
      </c>
      <c r="BL243" s="266">
        <f t="shared" si="207"/>
        <v>6.5121174517001865</v>
      </c>
      <c r="BM243" s="266">
        <f t="shared" si="208"/>
        <v>6.0989988924352572</v>
      </c>
      <c r="BN243" s="266">
        <f t="shared" si="209"/>
        <v>6.1904287878185125</v>
      </c>
      <c r="BO243" s="266"/>
      <c r="BP243" s="266">
        <f t="shared" si="210"/>
        <v>6.8749143256736867</v>
      </c>
      <c r="BQ243" s="292">
        <f t="shared" si="211"/>
        <v>6.2743159888504634</v>
      </c>
      <c r="BR243" s="292">
        <f t="shared" si="212"/>
        <v>6.5195131128549981</v>
      </c>
      <c r="BS243" s="292">
        <f t="shared" si="213"/>
        <v>6.8542560444780358</v>
      </c>
      <c r="BT243" s="292">
        <f t="shared" si="214"/>
        <v>6.5502921423043228</v>
      </c>
      <c r="BU243" s="292">
        <f t="shared" si="215"/>
        <v>6.7724619364543637</v>
      </c>
      <c r="BV243" s="292">
        <f t="shared" si="216"/>
        <v>6.8221123884119566</v>
      </c>
      <c r="BW243" s="169"/>
      <c r="BX243" s="148">
        <v>125.53864193548388</v>
      </c>
      <c r="BY243" s="165">
        <v>141.47905924731182</v>
      </c>
      <c r="BZ243" s="165">
        <v>108.49829935483872</v>
      </c>
      <c r="CA243" s="165">
        <v>132.36009548387096</v>
      </c>
      <c r="CB243" s="165">
        <v>156.03970000000001</v>
      </c>
      <c r="CC243" s="165">
        <v>124.82786602150539</v>
      </c>
      <c r="CD243" s="165">
        <v>114.05181172043014</v>
      </c>
      <c r="CE243" s="165">
        <v>159.4764010752688</v>
      </c>
      <c r="CF243" s="165">
        <v>144.43604849462366</v>
      </c>
      <c r="CG243" s="200"/>
      <c r="CH243" s="295"/>
      <c r="CI243" s="295"/>
      <c r="CJ243" s="295"/>
      <c r="CK243" s="295"/>
      <c r="CL243" s="295"/>
      <c r="CM243" s="295"/>
      <c r="CN243" s="177"/>
      <c r="CO243" s="171">
        <f t="shared" si="218"/>
        <v>2038</v>
      </c>
      <c r="CP243" s="173">
        <f t="shared" si="217"/>
        <v>50587</v>
      </c>
      <c r="CQ243" s="272">
        <f t="shared" si="201"/>
        <v>6.8913596857438648</v>
      </c>
      <c r="CR243" s="272">
        <f t="shared" si="202"/>
        <v>6.5502921423043228</v>
      </c>
      <c r="CS243" s="272">
        <f t="shared" si="221"/>
        <v>6.8643949474487336</v>
      </c>
      <c r="CT243" s="272">
        <f t="shared" si="221"/>
        <v>6.7824822501352733</v>
      </c>
      <c r="CU243" s="272">
        <f t="shared" si="221"/>
        <v>6.8643949474487336</v>
      </c>
      <c r="CV243" s="272">
        <f t="shared" si="203"/>
        <v>6.6815179453255773</v>
      </c>
      <c r="CW243" s="272">
        <f t="shared" si="204"/>
        <v>6.8246621418360345</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2"/>
        <v>50618</v>
      </c>
      <c r="C244" s="193">
        <f t="shared" si="219"/>
        <v>50648</v>
      </c>
      <c r="D244" s="191">
        <f t="shared" si="220"/>
        <v>50618</v>
      </c>
      <c r="E244" s="325">
        <v>203.69409999999999</v>
      </c>
      <c r="F244" s="329">
        <v>101.004</v>
      </c>
      <c r="G244" s="327">
        <v>207.67529999999999</v>
      </c>
      <c r="H244" s="328">
        <v>109.2688</v>
      </c>
      <c r="I244" s="325">
        <v>187.8991</v>
      </c>
      <c r="J244" s="329">
        <v>83.198359999999994</v>
      </c>
      <c r="K244" s="327">
        <v>190.93700000000001</v>
      </c>
      <c r="L244" s="328">
        <v>96.214089999999999</v>
      </c>
      <c r="M244" s="325">
        <v>198.82499999999999</v>
      </c>
      <c r="N244" s="329">
        <v>100.29389999999999</v>
      </c>
      <c r="O244" s="337">
        <f>G244+Sheet1!D238</f>
        <v>211.67529999999999</v>
      </c>
      <c r="P244" s="338">
        <f>H244+Sheet1!E238</f>
        <v>109.7688</v>
      </c>
      <c r="Q244" s="325">
        <v>214.279</v>
      </c>
      <c r="R244" s="329">
        <v>116.6039</v>
      </c>
      <c r="S244" s="4">
        <v>211.01320000000001</v>
      </c>
      <c r="T244" s="5">
        <v>96.977699999999999</v>
      </c>
      <c r="U244" s="2">
        <v>213.01320000000001</v>
      </c>
      <c r="V244" s="3">
        <v>97.477699999999999</v>
      </c>
      <c r="W244" s="4">
        <v>154.8999</v>
      </c>
      <c r="X244" s="5">
        <v>54.718820000000001</v>
      </c>
      <c r="Y244" s="2">
        <v>211.01320000000001</v>
      </c>
      <c r="Z244" s="3">
        <v>97.977699999999999</v>
      </c>
      <c r="AA244" s="327">
        <v>217.7936</v>
      </c>
      <c r="AB244" s="328">
        <v>119.4345</v>
      </c>
      <c r="AC244" s="2">
        <v>210.01320000000001</v>
      </c>
      <c r="AD244" s="73">
        <v>96.477699999999999</v>
      </c>
      <c r="AE244" s="337">
        <f>I244+Sheet1!B238</f>
        <v>190.76805000000002</v>
      </c>
      <c r="AF244" s="339">
        <f>J244+Sheet1!C238</f>
        <v>89.821709999999996</v>
      </c>
      <c r="AG244" s="330">
        <v>7.4238447270040533</v>
      </c>
      <c r="AH244" s="331">
        <v>7.3557360597838324</v>
      </c>
      <c r="AI244" s="330">
        <v>6.8960025560473426</v>
      </c>
      <c r="AJ244" s="331">
        <v>6.9300568896574539</v>
      </c>
      <c r="AK244" s="340">
        <v>6.909707088681599</v>
      </c>
      <c r="AL244" s="341">
        <v>7.0769824527031258</v>
      </c>
      <c r="AM244" s="340">
        <v>6.6519429429874375</v>
      </c>
      <c r="AN244" s="331">
        <v>6.4703233859209632</v>
      </c>
      <c r="AO244" s="332">
        <v>6.3000517178704118</v>
      </c>
      <c r="AP244" s="333">
        <v>5.8403182141339229</v>
      </c>
      <c r="AQ244" s="332">
        <v>5.5508563784479845</v>
      </c>
      <c r="AR244" s="341">
        <v>7.2648789483801863</v>
      </c>
      <c r="AS244" s="340">
        <v>7.0204100059902501</v>
      </c>
      <c r="AT244" s="341">
        <v>7.3327116182997027</v>
      </c>
      <c r="AU244" s="340">
        <v>7.044015775122241</v>
      </c>
      <c r="AV244" s="341">
        <v>7.0243443008455815</v>
      </c>
      <c r="AW244" s="340">
        <v>5.6661985837170281</v>
      </c>
      <c r="AX244" s="341">
        <v>7.0202743406504107</v>
      </c>
      <c r="AY244" s="340">
        <v>6.9436234236413572</v>
      </c>
      <c r="AZ244" s="341">
        <v>6.0955793843075652</v>
      </c>
      <c r="BA244" s="332">
        <v>6.0446442157945839</v>
      </c>
      <c r="BB244" s="333">
        <v>7.9516868979607631</v>
      </c>
      <c r="BC244" s="15"/>
      <c r="BD244" s="151"/>
      <c r="BE244" s="151"/>
      <c r="BF244" s="151"/>
      <c r="BG244" s="151"/>
      <c r="BH244" s="151"/>
      <c r="BI244" s="151"/>
      <c r="BJ244" s="266">
        <f t="shared" si="205"/>
        <v>6.4127623090460535</v>
      </c>
      <c r="BK244" s="266">
        <f t="shared" si="206"/>
        <v>5.9455059783859365</v>
      </c>
      <c r="BL244" s="266">
        <f t="shared" si="207"/>
        <v>6.6558108636184228</v>
      </c>
      <c r="BM244" s="266">
        <f t="shared" si="208"/>
        <v>6.1708455983943757</v>
      </c>
      <c r="BN244" s="266">
        <f t="shared" si="209"/>
        <v>6.2962311873611974</v>
      </c>
      <c r="BO244" s="266"/>
      <c r="BP244" s="266">
        <f t="shared" si="210"/>
        <v>7.0302874385658054</v>
      </c>
      <c r="BQ244" s="292">
        <f t="shared" si="211"/>
        <v>6.4127623090460535</v>
      </c>
      <c r="BR244" s="292">
        <f t="shared" si="212"/>
        <v>6.6773991607679219</v>
      </c>
      <c r="BS244" s="292">
        <f t="shared" si="213"/>
        <v>7.0096549728090833</v>
      </c>
      <c r="BT244" s="292">
        <f t="shared" si="214"/>
        <v>6.7010465351675572</v>
      </c>
      <c r="BU244" s="292">
        <f t="shared" si="215"/>
        <v>6.926043247179444</v>
      </c>
      <c r="BV244" s="292">
        <f t="shared" si="216"/>
        <v>6.975356889657454</v>
      </c>
      <c r="BW244" s="169"/>
      <c r="BX244" s="148">
        <v>158.42212043010755</v>
      </c>
      <c r="BY244" s="165">
        <v>164.29178924731181</v>
      </c>
      <c r="BZ244" s="165">
        <v>141.74070924731183</v>
      </c>
      <c r="CA244" s="165">
        <v>155.38655806451609</v>
      </c>
      <c r="CB244" s="165">
        <v>171.21793440860216</v>
      </c>
      <c r="CC244" s="165">
        <v>149.17743752688173</v>
      </c>
      <c r="CD244" s="165">
        <v>146.2648248387097</v>
      </c>
      <c r="CE244" s="165">
        <v>174.43098602150539</v>
      </c>
      <c r="CF244" s="165">
        <v>166.74877849462365</v>
      </c>
      <c r="CG244" s="200"/>
      <c r="CH244" s="295"/>
      <c r="CI244" s="295"/>
      <c r="CJ244" s="295"/>
      <c r="CK244" s="295"/>
      <c r="CL244" s="295"/>
      <c r="CM244" s="295"/>
      <c r="CN244" s="177"/>
      <c r="CO244" s="171">
        <f t="shared" si="218"/>
        <v>2038</v>
      </c>
      <c r="CP244" s="173">
        <f t="shared" si="217"/>
        <v>50618</v>
      </c>
      <c r="CQ244" s="272">
        <f t="shared" si="201"/>
        <v>7.0832052607265616</v>
      </c>
      <c r="CR244" s="272">
        <f t="shared" si="202"/>
        <v>6.7010465351675572</v>
      </c>
      <c r="CS244" s="272">
        <f t="shared" si="221"/>
        <v>7.019793875779782</v>
      </c>
      <c r="CT244" s="272">
        <f t="shared" si="221"/>
        <v>6.9360635608603536</v>
      </c>
      <c r="CU244" s="272">
        <f t="shared" si="221"/>
        <v>7.019793875779782</v>
      </c>
      <c r="CV244" s="272">
        <f t="shared" si="203"/>
        <v>6.835005316166038</v>
      </c>
      <c r="CW244" s="272">
        <f t="shared" si="204"/>
        <v>6.9785838988122277</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2"/>
        <v>50649</v>
      </c>
      <c r="C245" s="193">
        <f t="shared" si="219"/>
        <v>50678</v>
      </c>
      <c r="D245" s="191">
        <f t="shared" si="220"/>
        <v>50649</v>
      </c>
      <c r="E245" s="325">
        <v>114.5157</v>
      </c>
      <c r="F245" s="329">
        <v>85.105069999999998</v>
      </c>
      <c r="G245" s="327">
        <v>114.4128</v>
      </c>
      <c r="H245" s="328">
        <v>99.07517</v>
      </c>
      <c r="I245" s="325">
        <v>94.551310000000001</v>
      </c>
      <c r="J245" s="329">
        <v>64.822130000000001</v>
      </c>
      <c r="K245" s="327">
        <v>115.69410000000001</v>
      </c>
      <c r="L245" s="328">
        <v>94.532939999999996</v>
      </c>
      <c r="M245" s="325">
        <v>106.1023</v>
      </c>
      <c r="N245" s="329">
        <v>90.59151</v>
      </c>
      <c r="O245" s="337">
        <f>G245+Sheet1!D239</f>
        <v>116.4128</v>
      </c>
      <c r="P245" s="338">
        <f>H245+Sheet1!E239</f>
        <v>97.07517</v>
      </c>
      <c r="Q245" s="325">
        <v>105.85939999999999</v>
      </c>
      <c r="R245" s="329">
        <v>89.667529999999999</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113.37860000000001</v>
      </c>
      <c r="AB245" s="328">
        <v>96.207499999999996</v>
      </c>
      <c r="AC245" s="2">
        <v>82.875979999999998</v>
      </c>
      <c r="AD245" s="73">
        <v>68.865939999999995</v>
      </c>
      <c r="AE245" s="337">
        <f>I245+Sheet1!B239</f>
        <v>98.12576</v>
      </c>
      <c r="AF245" s="339">
        <f>J245+Sheet1!C239</f>
        <v>71.048779999999994</v>
      </c>
      <c r="AG245" s="330">
        <v>7.2195187253433915</v>
      </c>
      <c r="AH245" s="331">
        <v>7.2195187253433915</v>
      </c>
      <c r="AI245" s="330">
        <v>6.7597852216069017</v>
      </c>
      <c r="AJ245" s="331">
        <v>6.8278938888271217</v>
      </c>
      <c r="AK245" s="340">
        <v>6.8075727760627549</v>
      </c>
      <c r="AL245" s="341">
        <v>6.9742059007305599</v>
      </c>
      <c r="AM245" s="340">
        <v>6.5738799792725411</v>
      </c>
      <c r="AN245" s="331">
        <v>6.3851875518956875</v>
      </c>
      <c r="AO245" s="332">
        <v>6.1978887170400814</v>
      </c>
      <c r="AP245" s="333">
        <v>5.7041008796934811</v>
      </c>
      <c r="AQ245" s="332">
        <v>5.3976118772024879</v>
      </c>
      <c r="AR245" s="341">
        <v>7.1611601381627299</v>
      </c>
      <c r="AS245" s="340">
        <v>6.9177132072456207</v>
      </c>
      <c r="AT245" s="341">
        <v>7.2288971807106197</v>
      </c>
      <c r="AU245" s="340">
        <v>6.9410147498820951</v>
      </c>
      <c r="AV245" s="341">
        <v>6.9217774297984942</v>
      </c>
      <c r="AW245" s="340">
        <v>5.5426512435234931</v>
      </c>
      <c r="AX245" s="341">
        <v>6.9175777331605257</v>
      </c>
      <c r="AY245" s="340">
        <v>6.8414412973366989</v>
      </c>
      <c r="AZ245" s="341">
        <v>6.0178943340394753</v>
      </c>
      <c r="BA245" s="332">
        <v>5.9424812149642534</v>
      </c>
      <c r="BB245" s="333">
        <v>7.8835782307405422</v>
      </c>
      <c r="BC245" s="15"/>
      <c r="BD245" s="151"/>
      <c r="BE245" s="151"/>
      <c r="BF245" s="151"/>
      <c r="BG245" s="151"/>
      <c r="BH245" s="151"/>
      <c r="BI245" s="151"/>
      <c r="BJ245" s="266">
        <f t="shared" si="205"/>
        <v>6.3089275688993611</v>
      </c>
      <c r="BK245" s="266">
        <f t="shared" si="206"/>
        <v>5.8070596581903455</v>
      </c>
      <c r="BL245" s="266">
        <f t="shared" si="207"/>
        <v>6.5480408046797454</v>
      </c>
      <c r="BM245" s="266">
        <f t="shared" si="208"/>
        <v>6.0271521864761395</v>
      </c>
      <c r="BN245" s="266">
        <f t="shared" si="209"/>
        <v>6.1727950545613988</v>
      </c>
      <c r="BO245" s="266"/>
      <c r="BP245" s="266">
        <f t="shared" si="210"/>
        <v>6.926705363304392</v>
      </c>
      <c r="BQ245" s="292">
        <f t="shared" si="211"/>
        <v>6.3089275688993611</v>
      </c>
      <c r="BR245" s="292">
        <f t="shared" si="212"/>
        <v>6.5896846897051864</v>
      </c>
      <c r="BS245" s="292">
        <f t="shared" si="213"/>
        <v>6.9061019842469387</v>
      </c>
      <c r="BT245" s="292">
        <f t="shared" si="214"/>
        <v>6.6226936658361346</v>
      </c>
      <c r="BU245" s="292">
        <f t="shared" si="215"/>
        <v>6.8237014621769534</v>
      </c>
      <c r="BV245" s="292">
        <f t="shared" si="216"/>
        <v>6.8731938888271218</v>
      </c>
      <c r="BW245" s="169"/>
      <c r="BX245" s="148">
        <v>101.44430888888888</v>
      </c>
      <c r="BY245" s="165">
        <v>107.59607555555556</v>
      </c>
      <c r="BZ245" s="165">
        <v>81.33834111111112</v>
      </c>
      <c r="CA245" s="165">
        <v>99.208615555555568</v>
      </c>
      <c r="CB245" s="165">
        <v>98.663013333333325</v>
      </c>
      <c r="CC245" s="165">
        <v>106.28914</v>
      </c>
      <c r="CD245" s="165">
        <v>86.091546666666673</v>
      </c>
      <c r="CE245" s="165">
        <v>105.747</v>
      </c>
      <c r="CF245" s="165">
        <v>107.81829777777779</v>
      </c>
      <c r="CG245" s="200"/>
      <c r="CH245" s="295"/>
      <c r="CI245" s="295"/>
      <c r="CJ245" s="295"/>
      <c r="CK245" s="295"/>
      <c r="CL245" s="295"/>
      <c r="CM245" s="295"/>
      <c r="CN245" s="177"/>
      <c r="CO245" s="171">
        <f t="shared" si="218"/>
        <v>2038</v>
      </c>
      <c r="CP245" s="173">
        <f t="shared" si="217"/>
        <v>50649</v>
      </c>
      <c r="CQ245" s="272">
        <f t="shared" si="201"/>
        <v>6.9436812061936921</v>
      </c>
      <c r="CR245" s="272">
        <f t="shared" si="202"/>
        <v>6.6226936658361346</v>
      </c>
      <c r="CS245" s="272">
        <f t="shared" si="221"/>
        <v>6.9162408872176364</v>
      </c>
      <c r="CT245" s="272">
        <f t="shared" si="221"/>
        <v>6.833721775857863</v>
      </c>
      <c r="CU245" s="272">
        <f t="shared" si="221"/>
        <v>6.9162408872176364</v>
      </c>
      <c r="CV245" s="272">
        <f t="shared" si="203"/>
        <v>6.7552320128275642</v>
      </c>
      <c r="CW245" s="272">
        <f t="shared" si="204"/>
        <v>6.8759693941614319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2"/>
        <v>50679</v>
      </c>
      <c r="C246" s="193">
        <f t="shared" si="219"/>
        <v>50709</v>
      </c>
      <c r="D246" s="191">
        <f t="shared" si="220"/>
        <v>50679</v>
      </c>
      <c r="E246" s="325">
        <v>111.0317</v>
      </c>
      <c r="F246" s="329">
        <v>93.354770000000002</v>
      </c>
      <c r="G246" s="327">
        <v>103.626</v>
      </c>
      <c r="H246" s="328">
        <v>101.22490000000001</v>
      </c>
      <c r="I246" s="325">
        <v>94.87473</v>
      </c>
      <c r="J246" s="329">
        <v>74.457639999999998</v>
      </c>
      <c r="K246" s="327">
        <v>104.7744</v>
      </c>
      <c r="L246" s="328">
        <v>96.558800000000005</v>
      </c>
      <c r="M246" s="325">
        <v>103.3871</v>
      </c>
      <c r="N246" s="329">
        <v>96.280559999999994</v>
      </c>
      <c r="O246" s="337">
        <f>G246+Sheet1!D240</f>
        <v>101.876</v>
      </c>
      <c r="P246" s="338">
        <f>H246+Sheet1!E240</f>
        <v>99.224900000000005</v>
      </c>
      <c r="Q246" s="325">
        <v>84.617609999999999</v>
      </c>
      <c r="R246" s="329">
        <v>84.154160000000005</v>
      </c>
      <c r="S246" s="4">
        <v>59.500019999999999</v>
      </c>
      <c r="T246" s="5">
        <v>55.724919999999997</v>
      </c>
      <c r="U246" s="2">
        <v>60.000019999999999</v>
      </c>
      <c r="V246" s="3">
        <v>57.474919999999997</v>
      </c>
      <c r="W246" s="4">
        <v>53.010249999999999</v>
      </c>
      <c r="X246" s="5">
        <v>42.69415</v>
      </c>
      <c r="Y246" s="2">
        <v>62.500019999999999</v>
      </c>
      <c r="Z246" s="3">
        <v>59.224919999999997</v>
      </c>
      <c r="AA246" s="327">
        <v>87.119519999999994</v>
      </c>
      <c r="AB246" s="328">
        <v>89.349950000000007</v>
      </c>
      <c r="AC246" s="2">
        <v>61.500019999999999</v>
      </c>
      <c r="AD246" s="73">
        <v>57.224919999999997</v>
      </c>
      <c r="AE246" s="337">
        <f>I246+Sheet1!B240</f>
        <v>100.08762999999999</v>
      </c>
      <c r="AF246" s="339">
        <f>J246+Sheet1!C240</f>
        <v>78.045739999999995</v>
      </c>
      <c r="AG246" s="330">
        <v>7.2195187253433915</v>
      </c>
      <c r="AH246" s="331">
        <v>7.2706002257585558</v>
      </c>
      <c r="AI246" s="330">
        <v>6.8108667220220669</v>
      </c>
      <c r="AJ246" s="331">
        <v>6.861948222437233</v>
      </c>
      <c r="AK246" s="340">
        <v>6.8417307402945617</v>
      </c>
      <c r="AL246" s="341">
        <v>7.005761912078774</v>
      </c>
      <c r="AM246" s="340">
        <v>6.7136866867243032</v>
      </c>
      <c r="AN246" s="331">
        <v>6.5384320531411841</v>
      </c>
      <c r="AO246" s="332">
        <v>6.3851875518956875</v>
      </c>
      <c r="AP246" s="333">
        <v>6.0105898821844734</v>
      </c>
      <c r="AQ246" s="332">
        <v>5.3805847103974331</v>
      </c>
      <c r="AR246" s="341">
        <v>7.1898757827913764</v>
      </c>
      <c r="AS246" s="340">
        <v>6.94969209493643</v>
      </c>
      <c r="AT246" s="341">
        <v>7.2572673899336184</v>
      </c>
      <c r="AU246" s="340">
        <v>6.9719313252933697</v>
      </c>
      <c r="AV246" s="341">
        <v>6.9541399410078188</v>
      </c>
      <c r="AW246" s="340">
        <v>5.9463658478027508</v>
      </c>
      <c r="AX246" s="341">
        <v>6.9494225285078608</v>
      </c>
      <c r="AY246" s="340">
        <v>6.8754265438656805</v>
      </c>
      <c r="AZ246" s="341">
        <v>6.2396541220857831</v>
      </c>
      <c r="BA246" s="332">
        <v>6.0616713825996396</v>
      </c>
      <c r="BB246" s="333">
        <v>8.0368227319860388</v>
      </c>
      <c r="BC246" s="15"/>
      <c r="BD246" s="151"/>
      <c r="BE246" s="151"/>
      <c r="BF246" s="151"/>
      <c r="BG246" s="151"/>
      <c r="BH246" s="151"/>
      <c r="BI246" s="151"/>
      <c r="BJ246" s="266">
        <f t="shared" si="205"/>
        <v>6.499291259168297</v>
      </c>
      <c r="BK246" s="266">
        <f t="shared" si="206"/>
        <v>6.1185638786304235</v>
      </c>
      <c r="BL246" s="266">
        <f t="shared" si="207"/>
        <v>6.7456192460673199</v>
      </c>
      <c r="BM246" s="266">
        <f t="shared" si="208"/>
        <v>6.35046236329217</v>
      </c>
      <c r="BN246" s="266">
        <f t="shared" si="209"/>
        <v>6.4284841867895528</v>
      </c>
      <c r="BO246" s="266"/>
      <c r="BP246" s="266">
        <f t="shared" si="210"/>
        <v>6.9612327217248637</v>
      </c>
      <c r="BQ246" s="292">
        <f t="shared" si="211"/>
        <v>6.499291259168297</v>
      </c>
      <c r="BR246" s="292">
        <f t="shared" si="212"/>
        <v>6.7475707376181111</v>
      </c>
      <c r="BS246" s="292">
        <f t="shared" si="213"/>
        <v>6.9407344127492268</v>
      </c>
      <c r="BT246" s="292">
        <f t="shared" si="214"/>
        <v>6.7630195791672216</v>
      </c>
      <c r="BU246" s="292">
        <f t="shared" si="215"/>
        <v>6.8579288138073533</v>
      </c>
      <c r="BV246" s="292">
        <f t="shared" si="216"/>
        <v>6.9072482224372331</v>
      </c>
      <c r="BW246" s="169"/>
      <c r="BX246" s="148">
        <v>103.23864483870967</v>
      </c>
      <c r="BY246" s="165">
        <v>102.56745053763441</v>
      </c>
      <c r="BZ246" s="165">
        <v>85.873647311827952</v>
      </c>
      <c r="CA246" s="165">
        <v>100.25410924731182</v>
      </c>
      <c r="CB246" s="165">
        <v>84.413293333333343</v>
      </c>
      <c r="CC246" s="165">
        <v>101.15246881720429</v>
      </c>
      <c r="CD246" s="165">
        <v>90.370237634408596</v>
      </c>
      <c r="CE246" s="165">
        <v>88.102827849462358</v>
      </c>
      <c r="CF246" s="165">
        <v>100.70723548387097</v>
      </c>
      <c r="CG246" s="200"/>
      <c r="CH246" s="295"/>
      <c r="CI246" s="295"/>
      <c r="CJ246" s="295"/>
      <c r="CK246" s="295"/>
      <c r="CL246" s="295"/>
      <c r="CM246" s="295"/>
      <c r="CN246" s="177"/>
      <c r="CO246" s="171">
        <f t="shared" si="218"/>
        <v>2038</v>
      </c>
      <c r="CP246" s="173">
        <f t="shared" si="217"/>
        <v>50679</v>
      </c>
      <c r="CQ246" s="272">
        <f t="shared" si="201"/>
        <v>6.9960027266435176</v>
      </c>
      <c r="CR246" s="272">
        <f t="shared" si="202"/>
        <v>6.7630195791672216</v>
      </c>
      <c r="CS246" s="272">
        <f t="shared" si="221"/>
        <v>6.9508733157199245</v>
      </c>
      <c r="CT246" s="272">
        <f t="shared" si="221"/>
        <v>6.8679491274882629</v>
      </c>
      <c r="CU246" s="272">
        <f t="shared" si="221"/>
        <v>6.9508733157199245</v>
      </c>
      <c r="CV246" s="272">
        <f t="shared" si="203"/>
        <v>6.8981018495792839</v>
      </c>
      <c r="CW246" s="272">
        <f t="shared" si="204"/>
        <v>6.9101742290450314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2"/>
        <v>50710</v>
      </c>
      <c r="C247" s="193">
        <f t="shared" si="219"/>
        <v>50739</v>
      </c>
      <c r="D247" s="191">
        <f t="shared" si="220"/>
        <v>50710</v>
      </c>
      <c r="E247" s="325">
        <v>113.20650000000001</v>
      </c>
      <c r="F247" s="329">
        <v>97.458659999999995</v>
      </c>
      <c r="G247" s="327">
        <v>99.884360000000001</v>
      </c>
      <c r="H247" s="328">
        <v>102.7403</v>
      </c>
      <c r="I247" s="325">
        <v>96.891390000000001</v>
      </c>
      <c r="J247" s="329">
        <v>78.639610000000005</v>
      </c>
      <c r="K247" s="327">
        <v>104.9995</v>
      </c>
      <c r="L247" s="328">
        <v>99.389139999999998</v>
      </c>
      <c r="M247" s="325">
        <v>103.5556</v>
      </c>
      <c r="N247" s="329">
        <v>99.464290000000005</v>
      </c>
      <c r="O247" s="337">
        <f>G247+Sheet1!D241</f>
        <v>97.884360000000001</v>
      </c>
      <c r="P247" s="338">
        <f>H247+Sheet1!E241</f>
        <v>100.7403</v>
      </c>
      <c r="Q247" s="325">
        <v>80.039000000000001</v>
      </c>
      <c r="R247" s="329">
        <v>84.787499999999994</v>
      </c>
      <c r="S247" s="4">
        <v>58.633319999999998</v>
      </c>
      <c r="T247" s="5">
        <v>56.658790000000003</v>
      </c>
      <c r="U247" s="2">
        <v>59.383319999999998</v>
      </c>
      <c r="V247" s="3">
        <v>59.408790000000003</v>
      </c>
      <c r="W247" s="4">
        <v>55.984999999999999</v>
      </c>
      <c r="X247" s="5">
        <v>46.97878</v>
      </c>
      <c r="Y247" s="2">
        <v>59.133319999999998</v>
      </c>
      <c r="Z247" s="3">
        <v>61.158790000000003</v>
      </c>
      <c r="AA247" s="327">
        <v>84.009379999999993</v>
      </c>
      <c r="AB247" s="328">
        <v>90.932209999999998</v>
      </c>
      <c r="AC247" s="2">
        <v>59.133319999999998</v>
      </c>
      <c r="AD247" s="73">
        <v>59.658790000000003</v>
      </c>
      <c r="AE247" s="337">
        <f>I247+Sheet1!B241</f>
        <v>100.63303999999999</v>
      </c>
      <c r="AF247" s="339">
        <f>J247+Sheet1!C241</f>
        <v>81.446560000000005</v>
      </c>
      <c r="AG247" s="330">
        <v>7.5260077278343838</v>
      </c>
      <c r="AH247" s="331">
        <v>7.6622250622748256</v>
      </c>
      <c r="AI247" s="330">
        <v>7.1514100581231705</v>
      </c>
      <c r="AJ247" s="331">
        <v>7.3046545593686671</v>
      </c>
      <c r="AK247" s="340">
        <v>7.2845452088097211</v>
      </c>
      <c r="AL247" s="341">
        <v>7.4569493742684188</v>
      </c>
      <c r="AM247" s="340">
        <v>6.8689519639248342</v>
      </c>
      <c r="AN247" s="331">
        <v>7.0662742240978949</v>
      </c>
      <c r="AO247" s="332">
        <v>6.9811383900726183</v>
      </c>
      <c r="AP247" s="333">
        <v>7.3727632265888872</v>
      </c>
      <c r="AQ247" s="332">
        <v>5.8743725477440334</v>
      </c>
      <c r="AR247" s="341">
        <v>7.6504013266454827</v>
      </c>
      <c r="AS247" s="340">
        <v>7.4006431927033711</v>
      </c>
      <c r="AT247" s="341">
        <v>7.7174324951753022</v>
      </c>
      <c r="AU247" s="340">
        <v>7.4274556601152986</v>
      </c>
      <c r="AV247" s="341">
        <v>7.4023860030851463</v>
      </c>
      <c r="AW247" s="340">
        <v>7.7014790770652048</v>
      </c>
      <c r="AX247" s="341">
        <v>7.400375068029251</v>
      </c>
      <c r="AY247" s="340">
        <v>7.3180607930746318</v>
      </c>
      <c r="AZ247" s="341">
        <v>6.8910722495396746</v>
      </c>
      <c r="BA247" s="332">
        <v>6.5724863867512946</v>
      </c>
      <c r="BB247" s="333">
        <v>8.4454747353073625</v>
      </c>
      <c r="BC247" s="15"/>
      <c r="BD247" s="151"/>
      <c r="BE247" s="151"/>
      <c r="BF247" s="151"/>
      <c r="BG247" s="151"/>
      <c r="BH247" s="151"/>
      <c r="BI247" s="151"/>
      <c r="BJ247" s="266">
        <f t="shared" si="205"/>
        <v>7.1049939100240049</v>
      </c>
      <c r="BK247" s="266">
        <f t="shared" si="206"/>
        <v>7.5030270805863273</v>
      </c>
      <c r="BL247" s="266">
        <f t="shared" si="207"/>
        <v>7.3742779232096032</v>
      </c>
      <c r="BM247" s="266">
        <f t="shared" si="208"/>
        <v>7.7873964824745316</v>
      </c>
      <c r="BN247" s="266">
        <f t="shared" si="209"/>
        <v>7.4424238490736165</v>
      </c>
      <c r="BO247" s="266"/>
      <c r="BP247" s="266">
        <f t="shared" si="210"/>
        <v>7.4100883811909837</v>
      </c>
      <c r="BQ247" s="292">
        <f t="shared" si="211"/>
        <v>7.1049939100240049</v>
      </c>
      <c r="BR247" s="292">
        <f t="shared" si="212"/>
        <v>7.2914004582070735</v>
      </c>
      <c r="BS247" s="292">
        <f t="shared" si="213"/>
        <v>7.3896997057788925</v>
      </c>
      <c r="BT247" s="292">
        <f t="shared" si="214"/>
        <v>6.9188614713688992</v>
      </c>
      <c r="BU247" s="292">
        <f t="shared" si="215"/>
        <v>7.3016428015040713</v>
      </c>
      <c r="BV247" s="292">
        <f t="shared" si="216"/>
        <v>7.3499545593686673</v>
      </c>
      <c r="BW247" s="169"/>
      <c r="BX247" s="148">
        <v>106.19532574202496</v>
      </c>
      <c r="BY247" s="165">
        <v>101.15586726768377</v>
      </c>
      <c r="BZ247" s="165">
        <v>88.765424147018038</v>
      </c>
      <c r="CA247" s="165">
        <v>101.73408750346741</v>
      </c>
      <c r="CB247" s="165">
        <v>82.153103328710117</v>
      </c>
      <c r="CC247" s="165">
        <v>102.50168368932039</v>
      </c>
      <c r="CD247" s="165">
        <v>92.090931705963939</v>
      </c>
      <c r="CE247" s="165">
        <v>87.091527614424407</v>
      </c>
      <c r="CF247" s="165">
        <v>99.155867267683774</v>
      </c>
      <c r="CG247" s="200"/>
      <c r="CH247" s="295"/>
      <c r="CI247" s="295"/>
      <c r="CJ247" s="295"/>
      <c r="CK247" s="295"/>
      <c r="CL247" s="295"/>
      <c r="CM247" s="295"/>
      <c r="CN247" s="177"/>
      <c r="CO247" s="171">
        <f t="shared" si="218"/>
        <v>2038</v>
      </c>
      <c r="CP247" s="173">
        <f t="shared" si="217"/>
        <v>50710</v>
      </c>
      <c r="CQ247" s="272">
        <f t="shared" si="201"/>
        <v>7.3448128629756946</v>
      </c>
      <c r="CR247" s="272">
        <f t="shared" si="202"/>
        <v>6.9188614713688992</v>
      </c>
      <c r="CS247" s="272">
        <f t="shared" si="221"/>
        <v>7.3998386087495902</v>
      </c>
      <c r="CT247" s="272">
        <f t="shared" si="221"/>
        <v>7.31166311518498</v>
      </c>
      <c r="CU247" s="272">
        <f t="shared" si="221"/>
        <v>7.3998386087495902</v>
      </c>
      <c r="CV247" s="272">
        <f t="shared" si="203"/>
        <v>7.0567689493999701</v>
      </c>
      <c r="CW247" s="272">
        <f t="shared" si="204"/>
        <v>7.354837082531807</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2"/>
        <v>50740</v>
      </c>
      <c r="C248" s="193">
        <f t="shared" si="219"/>
        <v>50770</v>
      </c>
      <c r="D248" s="191">
        <f t="shared" si="220"/>
        <v>50740</v>
      </c>
      <c r="E248" s="325">
        <v>115.7</v>
      </c>
      <c r="F248" s="329">
        <v>107.32989999999999</v>
      </c>
      <c r="G248" s="327">
        <v>111.2873</v>
      </c>
      <c r="H248" s="328">
        <v>108.1669</v>
      </c>
      <c r="I248" s="325">
        <v>103.4157</v>
      </c>
      <c r="J248" s="329">
        <v>90.225980000000007</v>
      </c>
      <c r="K248" s="327">
        <v>103.7711</v>
      </c>
      <c r="L248" s="328">
        <v>101.3828</v>
      </c>
      <c r="M248" s="325">
        <v>105.3002</v>
      </c>
      <c r="N248" s="329">
        <v>102.4036</v>
      </c>
      <c r="O248" s="337">
        <f>G248+Sheet1!D242</f>
        <v>109.2873</v>
      </c>
      <c r="P248" s="338">
        <f>H248+Sheet1!E242</f>
        <v>106.1669</v>
      </c>
      <c r="Q248" s="325">
        <v>95.481570000000005</v>
      </c>
      <c r="R248" s="329">
        <v>90.618369999999999</v>
      </c>
      <c r="S248" s="4">
        <v>62.691279999999999</v>
      </c>
      <c r="T248" s="5">
        <v>58.27017</v>
      </c>
      <c r="U248" s="2">
        <v>64.191280000000006</v>
      </c>
      <c r="V248" s="3">
        <v>62.27017</v>
      </c>
      <c r="W248" s="4">
        <v>75.141120000000001</v>
      </c>
      <c r="X248" s="5">
        <v>54.355980000000002</v>
      </c>
      <c r="Y248" s="2">
        <v>63.691279999999999</v>
      </c>
      <c r="Z248" s="3">
        <v>63.27017</v>
      </c>
      <c r="AA248" s="327">
        <v>99.354370000000003</v>
      </c>
      <c r="AB248" s="328">
        <v>96.979810000000001</v>
      </c>
      <c r="AC248" s="2">
        <v>66.191280000000006</v>
      </c>
      <c r="AD248" s="73">
        <v>61.27017</v>
      </c>
      <c r="AE248" s="337">
        <f>I248+Sheet1!B242</f>
        <v>104.93325</v>
      </c>
      <c r="AF248" s="339">
        <f>J248+Sheet1!C242</f>
        <v>91.750529999999998</v>
      </c>
      <c r="AG248" s="330">
        <v>7.9687140647658179</v>
      </c>
      <c r="AH248" s="331">
        <v>8.2581759004517554</v>
      </c>
      <c r="AI248" s="330">
        <v>7.7643880631051552</v>
      </c>
      <c r="AJ248" s="331">
        <v>7.7984423967152665</v>
      </c>
      <c r="AK248" s="340">
        <v>7.7783547082996378</v>
      </c>
      <c r="AL248" s="341">
        <v>7.9557959559710243</v>
      </c>
      <c r="AM248" s="340">
        <v>7.3096419786016424</v>
      </c>
      <c r="AN248" s="331">
        <v>7.5600620614444951</v>
      </c>
      <c r="AO248" s="332">
        <v>7.4919533942242742</v>
      </c>
      <c r="AP248" s="333">
        <v>8.0027683983759292</v>
      </c>
      <c r="AQ248" s="332">
        <v>6.1638343834299709</v>
      </c>
      <c r="AR248" s="341">
        <v>8.1549319071312869</v>
      </c>
      <c r="AS248" s="340">
        <v>7.8991486746389512</v>
      </c>
      <c r="AT248" s="341">
        <v>8.2218908685167147</v>
      </c>
      <c r="AU248" s="340">
        <v>7.9286106176485385</v>
      </c>
      <c r="AV248" s="341">
        <v>7.8994165104844933</v>
      </c>
      <c r="AW248" s="340">
        <v>8.4136613339245798</v>
      </c>
      <c r="AX248" s="341">
        <v>7.8988808387934082</v>
      </c>
      <c r="AY248" s="340">
        <v>7.8118341889923535</v>
      </c>
      <c r="AZ248" s="341">
        <v>7.4308376987092668</v>
      </c>
      <c r="BA248" s="332">
        <v>6.9811383900726183</v>
      </c>
      <c r="BB248" s="333">
        <v>8.6327735701629695</v>
      </c>
      <c r="BC248" s="15"/>
      <c r="BD248" s="151"/>
      <c r="BE248" s="151"/>
      <c r="BF248" s="151"/>
      <c r="BG248" s="151"/>
      <c r="BH248" s="151"/>
      <c r="BI248" s="151"/>
      <c r="BJ248" s="266">
        <f t="shared" si="205"/>
        <v>7.6241676107574694</v>
      </c>
      <c r="BK248" s="266">
        <f t="shared" si="206"/>
        <v>8.1433413114909339</v>
      </c>
      <c r="BL248" s="266">
        <f t="shared" si="207"/>
        <v>7.9131282179029894</v>
      </c>
      <c r="BM248" s="266">
        <f t="shared" si="208"/>
        <v>8.4519785125963747</v>
      </c>
      <c r="BN248" s="266">
        <f t="shared" si="209"/>
        <v>8.0331539131869416</v>
      </c>
      <c r="BO248" s="266"/>
      <c r="BP248" s="266">
        <f t="shared" si="210"/>
        <v>7.9107350782878099</v>
      </c>
      <c r="BQ248" s="292">
        <f t="shared" si="211"/>
        <v>7.6241676107574694</v>
      </c>
      <c r="BR248" s="292">
        <f t="shared" si="212"/>
        <v>7.8001443903709422</v>
      </c>
      <c r="BS248" s="292">
        <f t="shared" si="213"/>
        <v>7.8903683659126411</v>
      </c>
      <c r="BT248" s="292">
        <f t="shared" si="214"/>
        <v>7.3611880945514825</v>
      </c>
      <c r="BU248" s="292">
        <f t="shared" si="215"/>
        <v>7.7964554098542651</v>
      </c>
      <c r="BV248" s="292">
        <f t="shared" si="216"/>
        <v>7.8437423967152666</v>
      </c>
      <c r="BW248" s="169"/>
      <c r="BX248" s="148">
        <v>112.00995591397849</v>
      </c>
      <c r="BY248" s="165">
        <v>109.91163978494623</v>
      </c>
      <c r="BZ248" s="165">
        <v>97.600877204301099</v>
      </c>
      <c r="CA248" s="165">
        <v>104.02320430107527</v>
      </c>
      <c r="CB248" s="165">
        <v>93.337578602150543</v>
      </c>
      <c r="CC248" s="165">
        <v>102.71819354838711</v>
      </c>
      <c r="CD248" s="165">
        <v>99.121513225806467</v>
      </c>
      <c r="CE248" s="165">
        <v>98.307520967741937</v>
      </c>
      <c r="CF248" s="165">
        <v>107.91163978494623</v>
      </c>
      <c r="CG248" s="200"/>
      <c r="CH248" s="295"/>
      <c r="CI248" s="295"/>
      <c r="CJ248" s="295"/>
      <c r="CK248" s="295"/>
      <c r="CL248" s="295"/>
      <c r="CM248" s="295"/>
      <c r="CN248" s="177"/>
      <c r="CO248" s="171">
        <f t="shared" si="218"/>
        <v>2038</v>
      </c>
      <c r="CP248" s="173">
        <f t="shared" si="217"/>
        <v>50740</v>
      </c>
      <c r="CQ248" s="272">
        <f t="shared" si="201"/>
        <v>7.9726711083736097</v>
      </c>
      <c r="CR248" s="272">
        <f t="shared" si="202"/>
        <v>7.3611880945514825</v>
      </c>
      <c r="CS248" s="272">
        <f t="shared" si="221"/>
        <v>7.9005072688833398</v>
      </c>
      <c r="CT248" s="272">
        <f t="shared" si="221"/>
        <v>7.8064757235351747</v>
      </c>
      <c r="CU248" s="272">
        <f t="shared" si="221"/>
        <v>7.9005072688833398</v>
      </c>
      <c r="CV248" s="272">
        <f t="shared" si="203"/>
        <v>7.5071143698921299</v>
      </c>
      <c r="CW248" s="272">
        <f t="shared" si="204"/>
        <v>7.8508071883439801</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2"/>
        <v>50771</v>
      </c>
      <c r="C249" s="193">
        <f t="shared" si="219"/>
        <v>50801</v>
      </c>
      <c r="D249" s="191">
        <f t="shared" si="220"/>
        <v>50771</v>
      </c>
      <c r="E249" s="325">
        <v>114.0442</v>
      </c>
      <c r="F249" s="329">
        <v>92.719179999999994</v>
      </c>
      <c r="G249" s="327">
        <v>106.6652</v>
      </c>
      <c r="H249" s="328">
        <v>101.77070000000001</v>
      </c>
      <c r="I249" s="325">
        <v>100.509</v>
      </c>
      <c r="J249" s="329">
        <v>73.461169999999996</v>
      </c>
      <c r="K249" s="327">
        <v>102.425</v>
      </c>
      <c r="L249" s="328">
        <v>97.035640000000001</v>
      </c>
      <c r="M249" s="325">
        <v>101.3188</v>
      </c>
      <c r="N249" s="329">
        <v>95.371020000000001</v>
      </c>
      <c r="O249" s="337">
        <f>G249+Sheet1!D243</f>
        <v>104.6652</v>
      </c>
      <c r="P249" s="338">
        <f>H249+Sheet1!E243</f>
        <v>99.770700000000005</v>
      </c>
      <c r="Q249" s="325">
        <v>92.474930000000001</v>
      </c>
      <c r="R249" s="329">
        <v>85.786379999999994</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95.741349999999997</v>
      </c>
      <c r="AB249" s="328">
        <v>92.857500000000002</v>
      </c>
      <c r="AC249" s="2">
        <v>64.883189999999999</v>
      </c>
      <c r="AD249" s="73">
        <v>58.654150000000001</v>
      </c>
      <c r="AE249" s="337">
        <f>I249+Sheet1!B243</f>
        <v>102.41075000000001</v>
      </c>
      <c r="AF249" s="339">
        <f>J249+Sheet1!C243</f>
        <v>78.507969999999986</v>
      </c>
      <c r="AG249" s="330">
        <v>7.8384562387071455</v>
      </c>
      <c r="AH249" s="331">
        <v>8.1345756966138598</v>
      </c>
      <c r="AI249" s="330">
        <v>7.6468495306498587</v>
      </c>
      <c r="AJ249" s="331">
        <v>7.6642683222914316</v>
      </c>
      <c r="AK249" s="340">
        <v>7.6447418556778084</v>
      </c>
      <c r="AL249" s="341">
        <v>7.8191782907595124</v>
      </c>
      <c r="AM249" s="340">
        <v>7.2682715793671413</v>
      </c>
      <c r="AN249" s="331">
        <v>7.3681488643847173</v>
      </c>
      <c r="AO249" s="332">
        <v>7.3158924894600021</v>
      </c>
      <c r="AP249" s="333">
        <v>7.7687810721408592</v>
      </c>
      <c r="AQ249" s="332">
        <v>5.8701327832095735</v>
      </c>
      <c r="AR249" s="341">
        <v>8.0149636626721144</v>
      </c>
      <c r="AS249" s="340">
        <v>7.7639834784650041</v>
      </c>
      <c r="AT249" s="341">
        <v>8.0800518847175287</v>
      </c>
      <c r="AU249" s="340">
        <v>7.7932731783854399</v>
      </c>
      <c r="AV249" s="341">
        <v>7.7637231255768233</v>
      </c>
      <c r="AW249" s="340">
        <v>8.1624535738270207</v>
      </c>
      <c r="AX249" s="341">
        <v>7.7637231255768233</v>
      </c>
      <c r="AY249" s="340">
        <v>7.6772859667005129</v>
      </c>
      <c r="AZ249" s="341">
        <v>7.2529107589644237</v>
      </c>
      <c r="BA249" s="332">
        <v>6.7933287402128588</v>
      </c>
      <c r="BB249" s="333">
        <v>8.5177891127284298</v>
      </c>
      <c r="BC249" s="15"/>
      <c r="BD249" s="151"/>
      <c r="BE249" s="151"/>
      <c r="BF249" s="151"/>
      <c r="BG249" s="151"/>
      <c r="BH249" s="151"/>
      <c r="BI249" s="151"/>
      <c r="BJ249" s="266">
        <f t="shared" si="205"/>
        <v>7.4452257419046672</v>
      </c>
      <c r="BK249" s="266">
        <f t="shared" si="206"/>
        <v>7.9055251449749555</v>
      </c>
      <c r="BL249" s="266">
        <f t="shared" si="207"/>
        <v>7.7274044829986677</v>
      </c>
      <c r="BM249" s="266">
        <f t="shared" si="208"/>
        <v>8.2051491542738226</v>
      </c>
      <c r="BN249" s="266">
        <f t="shared" si="209"/>
        <v>7.8208261310380287</v>
      </c>
      <c r="BO249" s="266"/>
      <c r="BP249" s="266">
        <f t="shared" si="210"/>
        <v>7.774697286111155</v>
      </c>
      <c r="BQ249" s="292">
        <f t="shared" si="211"/>
        <v>7.4452257419046672</v>
      </c>
      <c r="BR249" s="292">
        <f t="shared" si="212"/>
        <v>7.6024184297013218</v>
      </c>
      <c r="BS249" s="292">
        <f t="shared" si="213"/>
        <v>7.7548995910755441</v>
      </c>
      <c r="BT249" s="292">
        <f t="shared" si="214"/>
        <v>7.3196640563757311</v>
      </c>
      <c r="BU249" s="292">
        <f t="shared" si="215"/>
        <v>7.6625711403470778</v>
      </c>
      <c r="BV249" s="292">
        <f t="shared" si="216"/>
        <v>7.7095683222914317</v>
      </c>
      <c r="BW249" s="169"/>
      <c r="BX249" s="148">
        <v>104.18424451612903</v>
      </c>
      <c r="BY249" s="165">
        <v>104.40215161290321</v>
      </c>
      <c r="BZ249" s="165">
        <v>88.003014086021494</v>
      </c>
      <c r="CA249" s="165">
        <v>98.568751182795694</v>
      </c>
      <c r="CB249" s="165">
        <v>89.382374623655906</v>
      </c>
      <c r="CC249" s="165">
        <v>99.933145376344086</v>
      </c>
      <c r="CD249" s="165">
        <v>91.358926989247294</v>
      </c>
      <c r="CE249" s="165">
        <v>94.407956989247296</v>
      </c>
      <c r="CF249" s="165">
        <v>102.40215161290321</v>
      </c>
      <c r="CG249" s="200"/>
      <c r="CH249" s="295"/>
      <c r="CI249" s="295"/>
      <c r="CJ249" s="295"/>
      <c r="CK249" s="295"/>
      <c r="CL249" s="295"/>
      <c r="CM249" s="295"/>
      <c r="CN249" s="177"/>
      <c r="CO249" s="171">
        <f t="shared" si="218"/>
        <v>2039</v>
      </c>
      <c r="CP249" s="173">
        <f t="shared" si="217"/>
        <v>50771</v>
      </c>
      <c r="CQ249" s="272">
        <f t="shared" si="201"/>
        <v>7.8522792898185587</v>
      </c>
      <c r="CR249" s="272">
        <f t="shared" si="202"/>
        <v>7.3196640563757311</v>
      </c>
      <c r="CS249" s="272">
        <f t="shared" si="221"/>
        <v>7.7650384940462418</v>
      </c>
      <c r="CT249" s="272">
        <f t="shared" si="221"/>
        <v>7.6725914540279874</v>
      </c>
      <c r="CU249" s="272">
        <f t="shared" si="221"/>
        <v>7.7650384940462418</v>
      </c>
      <c r="CV249" s="272">
        <f t="shared" si="203"/>
        <v>7.4648375557626938</v>
      </c>
      <c r="CW249" s="272">
        <f t="shared" si="204"/>
        <v>7.7160401389026028</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2"/>
        <v>50802</v>
      </c>
      <c r="C250" s="193">
        <f t="shared" si="219"/>
        <v>50829</v>
      </c>
      <c r="D250" s="191">
        <f t="shared" si="220"/>
        <v>50802</v>
      </c>
      <c r="E250" s="325">
        <v>111.4217</v>
      </c>
      <c r="F250" s="329">
        <v>102.96639999999999</v>
      </c>
      <c r="G250" s="327">
        <v>90.25994</v>
      </c>
      <c r="H250" s="328">
        <v>99.480029999999999</v>
      </c>
      <c r="I250" s="325">
        <v>97.368819999999999</v>
      </c>
      <c r="J250" s="329">
        <v>86.977379999999997</v>
      </c>
      <c r="K250" s="327">
        <v>100.82470000000001</v>
      </c>
      <c r="L250" s="328">
        <v>97.606669999999994</v>
      </c>
      <c r="M250" s="325">
        <v>94.315460000000002</v>
      </c>
      <c r="N250" s="329">
        <v>95.426439999999999</v>
      </c>
      <c r="O250" s="337">
        <f>G250+Sheet1!D244</f>
        <v>88.75994</v>
      </c>
      <c r="P250" s="338">
        <f>H250+Sheet1!E244</f>
        <v>96.980029999999999</v>
      </c>
      <c r="Q250" s="325">
        <v>72.960369999999998</v>
      </c>
      <c r="R250" s="329">
        <v>81.185040000000001</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76.937269999999998</v>
      </c>
      <c r="AB250" s="328">
        <v>88.72072</v>
      </c>
      <c r="AC250" s="2">
        <v>54.699919999999999</v>
      </c>
      <c r="AD250" s="73">
        <v>56.381050000000002</v>
      </c>
      <c r="AE250" s="337">
        <f>I250+Sheet1!B244</f>
        <v>100.68512</v>
      </c>
      <c r="AF250" s="339">
        <f>J250+Sheet1!C244</f>
        <v>92.694179999999989</v>
      </c>
      <c r="AG250" s="330">
        <v>7.8732938219902877</v>
      </c>
      <c r="AH250" s="331">
        <v>8.0300629467644313</v>
      </c>
      <c r="AI250" s="330">
        <v>7.5423367808004311</v>
      </c>
      <c r="AJ250" s="331">
        <v>7.6294307390082876</v>
      </c>
      <c r="AK250" s="340">
        <v>7.6098771208346037</v>
      </c>
      <c r="AL250" s="341">
        <v>7.7836436076714142</v>
      </c>
      <c r="AM250" s="340">
        <v>7.2340565795363849</v>
      </c>
      <c r="AN250" s="331">
        <v>7.2462173228937168</v>
      </c>
      <c r="AO250" s="332">
        <v>7.1591233646858603</v>
      </c>
      <c r="AP250" s="333">
        <v>7.4552428225925738</v>
      </c>
      <c r="AQ250" s="332">
        <v>5.9049703664927167</v>
      </c>
      <c r="AR250" s="341">
        <v>7.9783976446813147</v>
      </c>
      <c r="AS250" s="340">
        <v>7.7283720469671326</v>
      </c>
      <c r="AT250" s="341">
        <v>8.04357637192693</v>
      </c>
      <c r="AU250" s="340">
        <v>7.7574417593186764</v>
      </c>
      <c r="AV250" s="341">
        <v>7.7283720469671326</v>
      </c>
      <c r="AW250" s="340">
        <v>7.7240702509689214</v>
      </c>
      <c r="AX250" s="341">
        <v>7.7281113320581492</v>
      </c>
      <c r="AY250" s="340">
        <v>7.6424664844574117</v>
      </c>
      <c r="AZ250" s="341">
        <v>7.0359132487097122</v>
      </c>
      <c r="BA250" s="332">
        <v>6.7584911569297166</v>
      </c>
      <c r="BB250" s="333">
        <v>8.7093958207857174</v>
      </c>
      <c r="BC250" s="15"/>
      <c r="BD250" s="151"/>
      <c r="BE250" s="151"/>
      <c r="BF250" s="151"/>
      <c r="BG250" s="151"/>
      <c r="BH250" s="151"/>
      <c r="BI250" s="151"/>
      <c r="BJ250" s="266">
        <f t="shared" si="205"/>
        <v>7.2858913331495678</v>
      </c>
      <c r="BK250" s="266">
        <f t="shared" si="206"/>
        <v>7.5868563274647558</v>
      </c>
      <c r="BL250" s="266">
        <f t="shared" si="207"/>
        <v>7.5620313275572677</v>
      </c>
      <c r="BM250" s="266">
        <f t="shared" si="208"/>
        <v>7.8744028433910227</v>
      </c>
      <c r="BN250" s="266">
        <f t="shared" si="209"/>
        <v>7.5772954578906528</v>
      </c>
      <c r="BO250" s="266"/>
      <c r="BP250" s="266">
        <f t="shared" si="210"/>
        <v>7.7393757984470124</v>
      </c>
      <c r="BQ250" s="292">
        <f t="shared" si="211"/>
        <v>7.2858913331495678</v>
      </c>
      <c r="BR250" s="292">
        <f t="shared" si="212"/>
        <v>7.4767937642452713</v>
      </c>
      <c r="BS250" s="292">
        <f t="shared" si="213"/>
        <v>7.719550574708105</v>
      </c>
      <c r="BT250" s="292">
        <f t="shared" si="214"/>
        <v>7.2853219909027249</v>
      </c>
      <c r="BU250" s="292">
        <f t="shared" si="215"/>
        <v>7.6276355823940127</v>
      </c>
      <c r="BV250" s="292">
        <f t="shared" si="216"/>
        <v>7.6747307390082877</v>
      </c>
      <c r="BW250" s="169"/>
      <c r="BX250" s="148">
        <v>107.798</v>
      </c>
      <c r="BY250" s="165">
        <v>94.211407142857141</v>
      </c>
      <c r="BZ250" s="165">
        <v>92.915345714285721</v>
      </c>
      <c r="CA250" s="165">
        <v>94.791594285714282</v>
      </c>
      <c r="CB250" s="165">
        <v>76.485228571428578</v>
      </c>
      <c r="CC250" s="165">
        <v>99.445544285714277</v>
      </c>
      <c r="CD250" s="165">
        <v>97.260431428571422</v>
      </c>
      <c r="CE250" s="165">
        <v>81.987319999999997</v>
      </c>
      <c r="CF250" s="165">
        <v>92.28283571428571</v>
      </c>
      <c r="CG250" s="200"/>
      <c r="CH250" s="295"/>
      <c r="CI250" s="295"/>
      <c r="CJ250" s="295"/>
      <c r="CK250" s="295"/>
      <c r="CL250" s="295"/>
      <c r="CM250" s="295"/>
      <c r="CN250" s="177"/>
      <c r="CO250" s="171">
        <f t="shared" si="218"/>
        <v>2039</v>
      </c>
      <c r="CP250" s="173">
        <f t="shared" si="217"/>
        <v>50802</v>
      </c>
      <c r="CQ250" s="272">
        <f t="shared" si="201"/>
        <v>7.7452294589782147</v>
      </c>
      <c r="CR250" s="272">
        <f t="shared" si="202"/>
        <v>7.2853219909027249</v>
      </c>
      <c r="CS250" s="272">
        <f t="shared" si="221"/>
        <v>7.7296894776788037</v>
      </c>
      <c r="CT250" s="272">
        <f t="shared" si="221"/>
        <v>7.6376558960749223</v>
      </c>
      <c r="CU250" s="272">
        <f t="shared" si="221"/>
        <v>7.7296894776788037</v>
      </c>
      <c r="CV250" s="272">
        <f t="shared" si="203"/>
        <v>7.4298729140128206</v>
      </c>
      <c r="CW250" s="272">
        <f t="shared" si="204"/>
        <v>7.6810485928166807</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2"/>
        <v>50830</v>
      </c>
      <c r="C251" s="193">
        <f t="shared" si="219"/>
        <v>50860</v>
      </c>
      <c r="D251" s="191">
        <f t="shared" si="220"/>
        <v>50830</v>
      </c>
      <c r="E251" s="325">
        <v>83.500659999999996</v>
      </c>
      <c r="F251" s="329">
        <v>81.776219999999995</v>
      </c>
      <c r="G251" s="327">
        <v>61.599310000000003</v>
      </c>
      <c r="H251" s="328">
        <v>89.570120000000003</v>
      </c>
      <c r="I251" s="325">
        <v>65.139790000000005</v>
      </c>
      <c r="J251" s="329">
        <v>62.174300000000002</v>
      </c>
      <c r="K251" s="327">
        <v>84.852549999999994</v>
      </c>
      <c r="L251" s="328">
        <v>88.872969999999995</v>
      </c>
      <c r="M251" s="325">
        <v>61.636339999999997</v>
      </c>
      <c r="N251" s="329">
        <v>82.478020000000001</v>
      </c>
      <c r="O251" s="337">
        <f>G251+Sheet1!D245</f>
        <v>60.099310000000003</v>
      </c>
      <c r="P251" s="338">
        <f>H251+Sheet1!E245</f>
        <v>88.070120000000003</v>
      </c>
      <c r="Q251" s="325">
        <v>44.098959999999998</v>
      </c>
      <c r="R251" s="329">
        <v>75.408159999999995</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50.085189999999997</v>
      </c>
      <c r="AB251" s="328">
        <v>82.644440000000003</v>
      </c>
      <c r="AC251" s="2">
        <v>39.152030000000003</v>
      </c>
      <c r="AD251" s="73">
        <v>51.257579999999997</v>
      </c>
      <c r="AE251" s="337">
        <f>I251+Sheet1!B245</f>
        <v>69.264139999999998</v>
      </c>
      <c r="AF251" s="339">
        <f>J251+Sheet1!C245</f>
        <v>68.673450000000003</v>
      </c>
      <c r="AG251" s="330">
        <v>7.6468495306498587</v>
      </c>
      <c r="AH251" s="331">
        <v>7.5945931557251454</v>
      </c>
      <c r="AI251" s="330">
        <v>7.1068669897611452</v>
      </c>
      <c r="AJ251" s="331">
        <v>7.2462173228937168</v>
      </c>
      <c r="AK251" s="340">
        <v>7.2265329337736102</v>
      </c>
      <c r="AL251" s="341">
        <v>7.3931940949905144</v>
      </c>
      <c r="AM251" s="340">
        <v>6.9315295554936096</v>
      </c>
      <c r="AN251" s="331">
        <v>6.9675166566285736</v>
      </c>
      <c r="AO251" s="332">
        <v>6.8630039067791451</v>
      </c>
      <c r="AP251" s="333">
        <v>7.2287985312521457</v>
      </c>
      <c r="AQ251" s="332">
        <v>5.8178764082848584</v>
      </c>
      <c r="AR251" s="341">
        <v>7.5803270208923292</v>
      </c>
      <c r="AS251" s="340">
        <v>7.3382090347150157</v>
      </c>
      <c r="AT251" s="341">
        <v>7.6459416512926843</v>
      </c>
      <c r="AU251" s="340">
        <v>7.3630113650063516</v>
      </c>
      <c r="AV251" s="341">
        <v>7.3404399321486276</v>
      </c>
      <c r="AW251" s="340">
        <v>7.5056575714967249</v>
      </c>
      <c r="AX251" s="341">
        <v>7.3379465761934153</v>
      </c>
      <c r="AY251" s="340">
        <v>7.2593402489737873</v>
      </c>
      <c r="AZ251" s="341">
        <v>6.7628999553646949</v>
      </c>
      <c r="BA251" s="332">
        <v>6.4972092823061445</v>
      </c>
      <c r="BB251" s="333">
        <v>8.4829515294452893</v>
      </c>
      <c r="BC251" s="15"/>
      <c r="BD251" s="151"/>
      <c r="BE251" s="151"/>
      <c r="BF251" s="151"/>
      <c r="BG251" s="151"/>
      <c r="BH251" s="151"/>
      <c r="BI251" s="151"/>
      <c r="BJ251" s="266">
        <f t="shared" si="205"/>
        <v>6.9849263388343781</v>
      </c>
      <c r="BK251" s="266">
        <f t="shared" si="206"/>
        <v>7.3567066259296121</v>
      </c>
      <c r="BL251" s="266">
        <f t="shared" si="207"/>
        <v>7.2496598117235118</v>
      </c>
      <c r="BM251" s="266">
        <f t="shared" si="208"/>
        <v>7.6355305077534457</v>
      </c>
      <c r="BN251" s="266">
        <f t="shared" si="209"/>
        <v>7.3067058210602376</v>
      </c>
      <c r="BO251" s="266"/>
      <c r="BP251" s="266">
        <f t="shared" si="210"/>
        <v>7.3508394341414549</v>
      </c>
      <c r="BQ251" s="292">
        <f t="shared" si="211"/>
        <v>6.9849263388343781</v>
      </c>
      <c r="BR251" s="292">
        <f t="shared" si="212"/>
        <v>7.1896516717742989</v>
      </c>
      <c r="BS251" s="292">
        <f t="shared" si="213"/>
        <v>7.3308816230088318</v>
      </c>
      <c r="BT251" s="292">
        <f t="shared" si="214"/>
        <v>6.9816714598952219</v>
      </c>
      <c r="BU251" s="292">
        <f t="shared" si="215"/>
        <v>7.2435126821835674</v>
      </c>
      <c r="BV251" s="292">
        <f t="shared" si="216"/>
        <v>7.2915173228937169</v>
      </c>
      <c r="BW251" s="169"/>
      <c r="BX251" s="148">
        <v>82.778855370121121</v>
      </c>
      <c r="BY251" s="165">
        <v>73.307145679676992</v>
      </c>
      <c r="BZ251" s="165">
        <v>63.898514912516823</v>
      </c>
      <c r="CA251" s="165">
        <v>70.360111843876183</v>
      </c>
      <c r="CB251" s="165">
        <v>57.204156769851956</v>
      </c>
      <c r="CC251" s="165">
        <v>86.5353906729475</v>
      </c>
      <c r="CD251" s="165">
        <v>69.01689290713324</v>
      </c>
      <c r="CE251" s="165">
        <v>63.713624387617763</v>
      </c>
      <c r="CF251" s="165">
        <v>71.807145679676992</v>
      </c>
      <c r="CG251" s="200"/>
      <c r="CH251" s="295"/>
      <c r="CI251" s="295"/>
      <c r="CJ251" s="295"/>
      <c r="CK251" s="295"/>
      <c r="CL251" s="295"/>
      <c r="CM251" s="295"/>
      <c r="CN251" s="177"/>
      <c r="CO251" s="171">
        <f t="shared" si="218"/>
        <v>2039</v>
      </c>
      <c r="CP251" s="173">
        <f t="shared" si="217"/>
        <v>50830</v>
      </c>
      <c r="CQ251" s="272">
        <f t="shared" si="201"/>
        <v>7.2991884971434446</v>
      </c>
      <c r="CR251" s="272">
        <f t="shared" si="202"/>
        <v>6.9816714598952219</v>
      </c>
      <c r="CS251" s="272">
        <f t="shared" si="221"/>
        <v>7.3410205259795296</v>
      </c>
      <c r="CT251" s="272">
        <f t="shared" si="221"/>
        <v>7.253532995864477</v>
      </c>
      <c r="CU251" s="272">
        <f t="shared" si="221"/>
        <v>7.3410205259795296</v>
      </c>
      <c r="CV251" s="272">
        <f t="shared" si="203"/>
        <v>7.120717600038434</v>
      </c>
      <c r="CW251" s="272">
        <f t="shared" si="204"/>
        <v>7.2961415858715517</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2"/>
        <v>50861</v>
      </c>
      <c r="C252" s="193">
        <f t="shared" si="219"/>
        <v>50890</v>
      </c>
      <c r="D252" s="191">
        <f t="shared" si="220"/>
        <v>50861</v>
      </c>
      <c r="E252" s="325">
        <v>37.153410000000001</v>
      </c>
      <c r="F252" s="329">
        <v>49.117310000000003</v>
      </c>
      <c r="G252" s="327">
        <v>37.303420000000003</v>
      </c>
      <c r="H252" s="328">
        <v>60.020589999999999</v>
      </c>
      <c r="I252" s="325">
        <v>26.689699999999998</v>
      </c>
      <c r="J252" s="329">
        <v>32.522739999999999</v>
      </c>
      <c r="K252" s="327">
        <v>28.25508</v>
      </c>
      <c r="L252" s="328">
        <v>49.001719999999999</v>
      </c>
      <c r="M252" s="325">
        <v>28.963519999999999</v>
      </c>
      <c r="N252" s="329">
        <v>51.055929999999996</v>
      </c>
      <c r="O252" s="337">
        <f>G252+Sheet1!D246</f>
        <v>35.303420000000003</v>
      </c>
      <c r="P252" s="338">
        <f>H252+Sheet1!E246</f>
        <v>59.020589999999999</v>
      </c>
      <c r="Q252" s="325">
        <v>29.967829999999999</v>
      </c>
      <c r="R252" s="329">
        <v>64.244190000000003</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33.180700000000002</v>
      </c>
      <c r="AB252" s="328">
        <v>66.501980000000003</v>
      </c>
      <c r="AC252" s="2">
        <v>23.688469999999999</v>
      </c>
      <c r="AD252" s="73">
        <v>38.117930000000001</v>
      </c>
      <c r="AE252" s="337">
        <f>I252+Sheet1!B246</f>
        <v>27.926300000000001</v>
      </c>
      <c r="AF252" s="339">
        <f>J252+Sheet1!C246</f>
        <v>36.23274</v>
      </c>
      <c r="AG252" s="330">
        <v>6.8804226984207171</v>
      </c>
      <c r="AH252" s="331">
        <v>6.7584911569297166</v>
      </c>
      <c r="AI252" s="330">
        <v>6.3230213658904306</v>
      </c>
      <c r="AJ252" s="331">
        <v>6.4449529073814311</v>
      </c>
      <c r="AK252" s="340">
        <v>6.425131634625866</v>
      </c>
      <c r="AL252" s="341">
        <v>6.5831732493969106</v>
      </c>
      <c r="AM252" s="340">
        <v>6.3677820854530944</v>
      </c>
      <c r="AN252" s="331">
        <v>6.2185086160410012</v>
      </c>
      <c r="AO252" s="332">
        <v>6.0443206996252883</v>
      </c>
      <c r="AP252" s="333">
        <v>5.6611072835107157</v>
      </c>
      <c r="AQ252" s="332">
        <v>5.3301502423208591</v>
      </c>
      <c r="AR252" s="341">
        <v>6.7607718532867809</v>
      </c>
      <c r="AS252" s="340">
        <v>6.5284665365915489</v>
      </c>
      <c r="AT252" s="341">
        <v>6.8268427624720003</v>
      </c>
      <c r="AU252" s="340">
        <v>6.5481556675287447</v>
      </c>
      <c r="AV252" s="341">
        <v>6.5336200675079947</v>
      </c>
      <c r="AW252" s="340">
        <v>5.6382271062299001</v>
      </c>
      <c r="AX252" s="341">
        <v>6.5283343947731787</v>
      </c>
      <c r="AY252" s="340">
        <v>6.4581670892184748</v>
      </c>
      <c r="AZ252" s="341">
        <v>5.9582745903231045</v>
      </c>
      <c r="BA252" s="332">
        <v>5.7307824500770019</v>
      </c>
      <c r="BB252" s="333">
        <v>7.6294307390082876</v>
      </c>
      <c r="BC252" s="15"/>
      <c r="BD252" s="151"/>
      <c r="BE252" s="151"/>
      <c r="BF252" s="151"/>
      <c r="BG252" s="151"/>
      <c r="BH252" s="151"/>
      <c r="BI252" s="151"/>
      <c r="BJ252" s="266">
        <f t="shared" si="205"/>
        <v>6.1528466486688567</v>
      </c>
      <c r="BK252" s="266">
        <f t="shared" si="206"/>
        <v>5.7633625383786109</v>
      </c>
      <c r="BL252" s="266">
        <f t="shared" si="207"/>
        <v>6.386044444418423</v>
      </c>
      <c r="BM252" s="266">
        <f t="shared" si="208"/>
        <v>5.9817989533394442</v>
      </c>
      <c r="BN252" s="266">
        <f t="shared" si="209"/>
        <v>6.0710131462013344</v>
      </c>
      <c r="BO252" s="266"/>
      <c r="BP252" s="266">
        <f t="shared" si="210"/>
        <v>6.5384452178661983</v>
      </c>
      <c r="BQ252" s="292">
        <f t="shared" si="211"/>
        <v>6.1528466486688567</v>
      </c>
      <c r="BR252" s="292">
        <f t="shared" si="212"/>
        <v>6.4179572982585613</v>
      </c>
      <c r="BS252" s="292">
        <f t="shared" si="213"/>
        <v>6.5183486217437556</v>
      </c>
      <c r="BT252" s="292">
        <f t="shared" si="214"/>
        <v>6.4158303778511439</v>
      </c>
      <c r="BU252" s="292">
        <f t="shared" si="215"/>
        <v>6.4404834420086789</v>
      </c>
      <c r="BV252" s="292">
        <f t="shared" si="216"/>
        <v>6.4902529073814312</v>
      </c>
      <c r="BW252" s="169"/>
      <c r="BX252" s="148">
        <v>42.204834444444444</v>
      </c>
      <c r="BY252" s="165">
        <v>46.895114</v>
      </c>
      <c r="BZ252" s="165">
        <v>29.152539111111103</v>
      </c>
      <c r="CA252" s="165">
        <v>38.29142644444444</v>
      </c>
      <c r="CB252" s="165">
        <v>44.44007088888889</v>
      </c>
      <c r="CC252" s="165">
        <v>37.014772444444439</v>
      </c>
      <c r="CD252" s="165">
        <v>31.433463555555551</v>
      </c>
      <c r="CE252" s="165">
        <v>47.249684888888893</v>
      </c>
      <c r="CF252" s="165">
        <v>45.317336222222224</v>
      </c>
      <c r="CG252" s="200"/>
      <c r="CH252" s="295"/>
      <c r="CI252" s="295"/>
      <c r="CJ252" s="295"/>
      <c r="CK252" s="295"/>
      <c r="CL252" s="295"/>
      <c r="CM252" s="295"/>
      <c r="CN252" s="177"/>
      <c r="CO252" s="171">
        <f t="shared" si="218"/>
        <v>2039</v>
      </c>
      <c r="CP252" s="173">
        <f t="shared" si="217"/>
        <v>50861</v>
      </c>
      <c r="CQ252" s="272">
        <f t="shared" si="201"/>
        <v>6.4963147658408591</v>
      </c>
      <c r="CR252" s="272">
        <f t="shared" si="202"/>
        <v>6.4158303778511439</v>
      </c>
      <c r="CS252" s="272">
        <f t="shared" si="221"/>
        <v>6.5284875247144543</v>
      </c>
      <c r="CT252" s="272">
        <f t="shared" si="221"/>
        <v>6.4505037556895877</v>
      </c>
      <c r="CU252" s="272">
        <f t="shared" si="221"/>
        <v>6.5284875247144543</v>
      </c>
      <c r="CV252" s="272">
        <f t="shared" si="203"/>
        <v>6.5446185667236501</v>
      </c>
      <c r="CW252" s="272">
        <f t="shared" si="204"/>
        <v>6.4913360258953707</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2"/>
        <v>50891</v>
      </c>
      <c r="C253" s="193">
        <f t="shared" si="219"/>
        <v>50921</v>
      </c>
      <c r="D253" s="191">
        <f t="shared" si="220"/>
        <v>50891</v>
      </c>
      <c r="E253" s="325">
        <v>30.281890000000001</v>
      </c>
      <c r="F253" s="329">
        <v>36.754480000000001</v>
      </c>
      <c r="G253" s="327">
        <v>36.421239999999997</v>
      </c>
      <c r="H253" s="328">
        <v>57.56823</v>
      </c>
      <c r="I253" s="325">
        <v>17.996659999999999</v>
      </c>
      <c r="J253" s="329">
        <v>19.22456</v>
      </c>
      <c r="K253" s="327">
        <v>26.6584</v>
      </c>
      <c r="L253" s="328">
        <v>46.631979999999999</v>
      </c>
      <c r="M253" s="325">
        <v>27.61666</v>
      </c>
      <c r="N253" s="329">
        <v>48.657919999999997</v>
      </c>
      <c r="O253" s="337">
        <f>G253+Sheet1!D247</f>
        <v>34.421239999999997</v>
      </c>
      <c r="P253" s="338">
        <f>H253+Sheet1!E247</f>
        <v>56.06823</v>
      </c>
      <c r="Q253" s="325">
        <v>37.020009999999999</v>
      </c>
      <c r="R253" s="329">
        <v>67.748949999999994</v>
      </c>
      <c r="S253" s="4">
        <v>20.365590000000001</v>
      </c>
      <c r="T253" s="5">
        <v>33.68938</v>
      </c>
      <c r="U253" s="2">
        <v>21.115590000000001</v>
      </c>
      <c r="V253" s="3">
        <v>36.68938</v>
      </c>
      <c r="W253" s="4">
        <v>7.8491730000000004</v>
      </c>
      <c r="X253" s="5">
        <v>9.7261919999999993</v>
      </c>
      <c r="Y253" s="2">
        <v>21.865590000000001</v>
      </c>
      <c r="Z253" s="3">
        <v>37.93938</v>
      </c>
      <c r="AA253" s="327">
        <v>39.222380000000001</v>
      </c>
      <c r="AB253" s="328">
        <v>66.861329999999995</v>
      </c>
      <c r="AC253" s="2">
        <v>21.865590000000001</v>
      </c>
      <c r="AD253" s="73">
        <v>36.68938</v>
      </c>
      <c r="AE253" s="337">
        <f>I253+Sheet1!B247</f>
        <v>22.19351</v>
      </c>
      <c r="AF253" s="339">
        <f>J253+Sheet1!C247</f>
        <v>25.804659999999998</v>
      </c>
      <c r="AG253" s="330">
        <v>6.9500978649870024</v>
      </c>
      <c r="AH253" s="331">
        <v>6.7933287402128588</v>
      </c>
      <c r="AI253" s="330">
        <v>6.3578589491735729</v>
      </c>
      <c r="AJ253" s="331">
        <v>6.4797904906645734</v>
      </c>
      <c r="AK253" s="340">
        <v>6.4599329187275858</v>
      </c>
      <c r="AL253" s="341">
        <v>6.6177344237201732</v>
      </c>
      <c r="AM253" s="340">
        <v>6.2315708414522399</v>
      </c>
      <c r="AN253" s="331">
        <v>6.2533461993241444</v>
      </c>
      <c r="AO253" s="332">
        <v>6.0617394912668594</v>
      </c>
      <c r="AP253" s="333">
        <v>5.7307824500770019</v>
      </c>
      <c r="AQ253" s="332">
        <v>5.4346629921702876</v>
      </c>
      <c r="AR253" s="341">
        <v>6.7949963492110079</v>
      </c>
      <c r="AS253" s="340">
        <v>6.5629275251740902</v>
      </c>
      <c r="AT253" s="341">
        <v>6.8611882556676296</v>
      </c>
      <c r="AU253" s="340">
        <v>6.583182248549817</v>
      </c>
      <c r="AV253" s="341">
        <v>6.5682228776906193</v>
      </c>
      <c r="AW253" s="340">
        <v>5.6895915113854167</v>
      </c>
      <c r="AX253" s="341">
        <v>6.5626627575482637</v>
      </c>
      <c r="AY253" s="340">
        <v>6.4930288719558975</v>
      </c>
      <c r="AZ253" s="341">
        <v>5.9691861242581892</v>
      </c>
      <c r="BA253" s="332">
        <v>5.7656200333601451</v>
      </c>
      <c r="BB253" s="333">
        <v>7.6816871139330027</v>
      </c>
      <c r="BC253" s="15"/>
      <c r="BD253" s="151"/>
      <c r="BE253" s="151"/>
      <c r="BF253" s="151"/>
      <c r="BG253" s="151"/>
      <c r="BH253" s="151"/>
      <c r="BI253" s="151"/>
      <c r="BJ253" s="266">
        <f t="shared" si="205"/>
        <v>6.1705504718638675</v>
      </c>
      <c r="BK253" s="266">
        <f t="shared" si="206"/>
        <v>5.8341778311586561</v>
      </c>
      <c r="BL253" s="266">
        <f t="shared" si="207"/>
        <v>6.4044192394674679</v>
      </c>
      <c r="BM253" s="266">
        <f t="shared" si="208"/>
        <v>6.0552981335356231</v>
      </c>
      <c r="BN253" s="266">
        <f t="shared" si="209"/>
        <v>6.1161114190064039</v>
      </c>
      <c r="BO253" s="266"/>
      <c r="BP253" s="266">
        <f t="shared" si="210"/>
        <v>6.573766705530339</v>
      </c>
      <c r="BQ253" s="292">
        <f t="shared" si="211"/>
        <v>6.1705504718638675</v>
      </c>
      <c r="BR253" s="292">
        <f t="shared" si="212"/>
        <v>6.4538500598174329</v>
      </c>
      <c r="BS253" s="292">
        <f t="shared" si="213"/>
        <v>6.5536333060200613</v>
      </c>
      <c r="BT253" s="292">
        <f t="shared" si="214"/>
        <v>6.2791132805904244</v>
      </c>
      <c r="BU253" s="292">
        <f t="shared" si="215"/>
        <v>6.4753554203284471</v>
      </c>
      <c r="BV253" s="292">
        <f t="shared" si="216"/>
        <v>6.5250904906645735</v>
      </c>
      <c r="BW253" s="169"/>
      <c r="BX253" s="148">
        <v>33.274592903225809</v>
      </c>
      <c r="BY253" s="165">
        <v>46.198880537634409</v>
      </c>
      <c r="BZ253" s="165">
        <v>18.564398709677416</v>
      </c>
      <c r="CA253" s="165">
        <v>37.34541462365592</v>
      </c>
      <c r="CB253" s="165">
        <v>51.228014516129029</v>
      </c>
      <c r="CC253" s="165">
        <v>35.893496129032258</v>
      </c>
      <c r="CD253" s="165">
        <v>23.863181505376339</v>
      </c>
      <c r="CE253" s="165">
        <v>52.001679462365594</v>
      </c>
      <c r="CF253" s="165">
        <v>44.430063333333337</v>
      </c>
      <c r="CG253" s="200"/>
      <c r="CH253" s="295"/>
      <c r="CI253" s="295"/>
      <c r="CJ253" s="295"/>
      <c r="CK253" s="295"/>
      <c r="CL253" s="295"/>
      <c r="CM253" s="295"/>
      <c r="CN253" s="177"/>
      <c r="CO253" s="171">
        <f t="shared" si="218"/>
        <v>2039</v>
      </c>
      <c r="CP253" s="173">
        <f t="shared" si="217"/>
        <v>50891</v>
      </c>
      <c r="CQ253" s="272">
        <f t="shared" si="201"/>
        <v>6.5319980427876398</v>
      </c>
      <c r="CR253" s="272">
        <f t="shared" si="202"/>
        <v>6.2791132805904244</v>
      </c>
      <c r="CS253" s="272">
        <f t="shared" si="221"/>
        <v>6.5637722089907591</v>
      </c>
      <c r="CT253" s="272">
        <f t="shared" si="221"/>
        <v>6.4853757340093567</v>
      </c>
      <c r="CU253" s="272">
        <f t="shared" si="221"/>
        <v>6.5637722089907591</v>
      </c>
      <c r="CV253" s="272">
        <f t="shared" si="203"/>
        <v>6.4054229691099582</v>
      </c>
      <c r="CW253" s="272">
        <f t="shared" si="204"/>
        <v>6.526327571981291</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2"/>
        <v>50922</v>
      </c>
      <c r="C254" s="193">
        <f t="shared" si="219"/>
        <v>50951</v>
      </c>
      <c r="D254" s="191">
        <f t="shared" si="220"/>
        <v>50922</v>
      </c>
      <c r="E254" s="325">
        <v>67.70823</v>
      </c>
      <c r="F254" s="329">
        <v>59.028010000000002</v>
      </c>
      <c r="G254" s="327">
        <v>73.601709999999997</v>
      </c>
      <c r="H254" s="328">
        <v>81.11045</v>
      </c>
      <c r="I254" s="325">
        <v>53.529220000000002</v>
      </c>
      <c r="J254" s="329">
        <v>40.735059999999997</v>
      </c>
      <c r="K254" s="327">
        <v>62.913020000000003</v>
      </c>
      <c r="L254" s="328">
        <v>69.604699999999994</v>
      </c>
      <c r="M254" s="325">
        <v>64.945819999999998</v>
      </c>
      <c r="N254" s="329">
        <v>72.082430000000002</v>
      </c>
      <c r="O254" s="337">
        <f>G254+Sheet1!D248</f>
        <v>72.601709999999997</v>
      </c>
      <c r="P254" s="338">
        <f>H254+Sheet1!E248</f>
        <v>78.61045</v>
      </c>
      <c r="Q254" s="325">
        <v>93.849180000000004</v>
      </c>
      <c r="R254" s="329">
        <v>90.188749999999999</v>
      </c>
      <c r="S254" s="4">
        <v>41.70722</v>
      </c>
      <c r="T254" s="5">
        <v>54.327910000000003</v>
      </c>
      <c r="U254" s="2">
        <v>42.70722</v>
      </c>
      <c r="V254" s="3">
        <v>51.327910000000003</v>
      </c>
      <c r="W254" s="4">
        <v>24.284140000000001</v>
      </c>
      <c r="X254" s="5">
        <v>15.71092</v>
      </c>
      <c r="Y254" s="2">
        <v>44.70722</v>
      </c>
      <c r="Z254" s="3">
        <v>53.327910000000003</v>
      </c>
      <c r="AA254" s="327">
        <v>99.59469</v>
      </c>
      <c r="AB254" s="328">
        <v>92.251620000000003</v>
      </c>
      <c r="AC254" s="2">
        <v>41.20722</v>
      </c>
      <c r="AD254" s="73">
        <v>50.827910000000003</v>
      </c>
      <c r="AE254" s="337">
        <f>I254+Sheet1!B248</f>
        <v>58.667920000000002</v>
      </c>
      <c r="AF254" s="339">
        <f>J254+Sheet1!C248</f>
        <v>48.403210000000001</v>
      </c>
      <c r="AG254" s="330">
        <v>7.0197730315532887</v>
      </c>
      <c r="AH254" s="331">
        <v>6.9675166566285736</v>
      </c>
      <c r="AI254" s="330">
        <v>6.5320468655892876</v>
      </c>
      <c r="AJ254" s="331">
        <v>6.6017220321555738</v>
      </c>
      <c r="AK254" s="340">
        <v>6.5819136967254392</v>
      </c>
      <c r="AL254" s="341">
        <v>6.7401162690274541</v>
      </c>
      <c r="AM254" s="340">
        <v>6.4399539594761332</v>
      </c>
      <c r="AN254" s="331">
        <v>6.2185086160410012</v>
      </c>
      <c r="AO254" s="332">
        <v>6.0791582829084305</v>
      </c>
      <c r="AP254" s="333">
        <v>5.7482012417185731</v>
      </c>
      <c r="AQ254" s="332">
        <v>5.4695005754534307</v>
      </c>
      <c r="AR254" s="341">
        <v>6.9177310100510034</v>
      </c>
      <c r="AS254" s="340">
        <v>6.6854452632402799</v>
      </c>
      <c r="AT254" s="341">
        <v>6.9837587948181206</v>
      </c>
      <c r="AU254" s="340">
        <v>6.7059138765180872</v>
      </c>
      <c r="AV254" s="341">
        <v>6.6904633748825804</v>
      </c>
      <c r="AW254" s="340">
        <v>5.7022915480578868</v>
      </c>
      <c r="AX254" s="341">
        <v>6.6851811521012126</v>
      </c>
      <c r="AY254" s="340">
        <v>6.6149275891089978</v>
      </c>
      <c r="AZ254" s="341">
        <v>5.954385630298745</v>
      </c>
      <c r="BA254" s="332">
        <v>5.8178764082848584</v>
      </c>
      <c r="BB254" s="333">
        <v>7.6294307390082876</v>
      </c>
      <c r="BC254" s="15"/>
      <c r="BD254" s="151"/>
      <c r="BE254" s="151"/>
      <c r="BF254" s="151"/>
      <c r="BG254" s="151"/>
      <c r="BH254" s="151"/>
      <c r="BI254" s="151"/>
      <c r="BJ254" s="266">
        <f t="shared" si="205"/>
        <v>6.1882542950588784</v>
      </c>
      <c r="BK254" s="266">
        <f t="shared" si="206"/>
        <v>5.8518816543536669</v>
      </c>
      <c r="BL254" s="266">
        <f t="shared" si="207"/>
        <v>6.422794034516512</v>
      </c>
      <c r="BM254" s="266">
        <f t="shared" si="208"/>
        <v>6.0736729285846671</v>
      </c>
      <c r="BN254" s="266">
        <f t="shared" si="209"/>
        <v>6.1341507281284313</v>
      </c>
      <c r="BO254" s="266"/>
      <c r="BP254" s="266">
        <f t="shared" si="210"/>
        <v>6.6973919123548358</v>
      </c>
      <c r="BQ254" s="292">
        <f t="shared" si="211"/>
        <v>6.1882542950588784</v>
      </c>
      <c r="BR254" s="292">
        <f t="shared" si="212"/>
        <v>6.4179572982585613</v>
      </c>
      <c r="BS254" s="292">
        <f t="shared" si="213"/>
        <v>6.6773084332611168</v>
      </c>
      <c r="BT254" s="292">
        <f t="shared" si="214"/>
        <v>6.4882702795103215</v>
      </c>
      <c r="BU254" s="292">
        <f t="shared" si="215"/>
        <v>6.5975839861864358</v>
      </c>
      <c r="BV254" s="292">
        <f t="shared" si="216"/>
        <v>6.647022032155574</v>
      </c>
      <c r="BW254" s="169"/>
      <c r="BX254" s="148">
        <v>64.043248222222218</v>
      </c>
      <c r="BY254" s="165">
        <v>76.772066888888887</v>
      </c>
      <c r="BZ254" s="165">
        <v>48.12724133333333</v>
      </c>
      <c r="CA254" s="165">
        <v>67.959055333333339</v>
      </c>
      <c r="CB254" s="165">
        <v>92.30366511111113</v>
      </c>
      <c r="CC254" s="165">
        <v>65.738395999999995</v>
      </c>
      <c r="CD254" s="165">
        <v>54.333931333333332</v>
      </c>
      <c r="CE254" s="165">
        <v>96.494282666666678</v>
      </c>
      <c r="CF254" s="165">
        <v>75.138733555555547</v>
      </c>
      <c r="CG254" s="200"/>
      <c r="CH254" s="295"/>
      <c r="CI254" s="295"/>
      <c r="CJ254" s="295"/>
      <c r="CK254" s="295"/>
      <c r="CL254" s="295"/>
      <c r="CM254" s="295"/>
      <c r="CN254" s="177"/>
      <c r="CO254" s="171">
        <f t="shared" si="218"/>
        <v>2039</v>
      </c>
      <c r="CP254" s="173">
        <f t="shared" si="217"/>
        <v>50922</v>
      </c>
      <c r="CQ254" s="272">
        <f t="shared" si="201"/>
        <v>6.710414427521548</v>
      </c>
      <c r="CR254" s="272">
        <f t="shared" si="202"/>
        <v>6.4882702795103215</v>
      </c>
      <c r="CS254" s="272">
        <f t="shared" si="221"/>
        <v>6.6874473362318154</v>
      </c>
      <c r="CT254" s="272">
        <f t="shared" si="221"/>
        <v>6.6076042998673454</v>
      </c>
      <c r="CU254" s="272">
        <f t="shared" si="221"/>
        <v>6.6874473362318154</v>
      </c>
      <c r="CV254" s="272">
        <f t="shared" si="203"/>
        <v>6.6183717080977491</v>
      </c>
      <c r="CW254" s="272">
        <f t="shared" si="204"/>
        <v>6.648797983282015</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2"/>
        <v>50952</v>
      </c>
      <c r="C255" s="193">
        <f t="shared" si="219"/>
        <v>50982</v>
      </c>
      <c r="D255" s="191">
        <f t="shared" si="220"/>
        <v>50952</v>
      </c>
      <c r="E255" s="325">
        <v>169.8468</v>
      </c>
      <c r="F255" s="329">
        <v>77.516670000000005</v>
      </c>
      <c r="G255" s="327">
        <v>187.79929999999999</v>
      </c>
      <c r="H255" s="328">
        <v>95.746579999999994</v>
      </c>
      <c r="I255" s="325">
        <v>153.41079999999999</v>
      </c>
      <c r="J255" s="329">
        <v>58.793849999999999</v>
      </c>
      <c r="K255" s="327">
        <v>163.0487</v>
      </c>
      <c r="L255" s="328">
        <v>83.327529999999996</v>
      </c>
      <c r="M255" s="325">
        <v>178.23830000000001</v>
      </c>
      <c r="N255" s="329">
        <v>86.645380000000003</v>
      </c>
      <c r="O255" s="337">
        <f>G255+Sheet1!D249</f>
        <v>192.29929999999999</v>
      </c>
      <c r="P255" s="338">
        <f>H255+Sheet1!E249</f>
        <v>96.746579999999994</v>
      </c>
      <c r="Q255" s="325">
        <v>213.67420000000001</v>
      </c>
      <c r="R255" s="329">
        <v>107.7265</v>
      </c>
      <c r="S255" s="4">
        <v>183.66290000000001</v>
      </c>
      <c r="T255" s="5">
        <v>68.375519999999995</v>
      </c>
      <c r="U255" s="2">
        <v>186.16290000000001</v>
      </c>
      <c r="V255" s="3">
        <v>68.375519999999995</v>
      </c>
      <c r="W255" s="4">
        <v>109.7393</v>
      </c>
      <c r="X255" s="5">
        <v>31.58193</v>
      </c>
      <c r="Y255" s="2">
        <v>184.66290000000001</v>
      </c>
      <c r="Z255" s="3">
        <v>68.375519999999995</v>
      </c>
      <c r="AA255" s="327">
        <v>218.0325</v>
      </c>
      <c r="AB255" s="328">
        <v>110.239</v>
      </c>
      <c r="AC255" s="2">
        <v>182.66290000000001</v>
      </c>
      <c r="AD255" s="73">
        <v>66.875519999999995</v>
      </c>
      <c r="AE255" s="337">
        <f>I255+Sheet1!B249</f>
        <v>157.4297</v>
      </c>
      <c r="AF255" s="339">
        <f>J255+Sheet1!C249</f>
        <v>66.293700000000001</v>
      </c>
      <c r="AG255" s="330">
        <v>7.4552428225925738</v>
      </c>
      <c r="AH255" s="331">
        <v>7.3333112811015733</v>
      </c>
      <c r="AI255" s="330">
        <v>6.8804226984207171</v>
      </c>
      <c r="AJ255" s="331">
        <v>6.9500978649870024</v>
      </c>
      <c r="AK255" s="340">
        <v>6.9302800780894049</v>
      </c>
      <c r="AL255" s="341">
        <v>7.092918049229012</v>
      </c>
      <c r="AM255" s="340">
        <v>6.6825577418694522</v>
      </c>
      <c r="AN255" s="331">
        <v>6.4449529073814311</v>
      </c>
      <c r="AO255" s="332">
        <v>6.3056025742488595</v>
      </c>
      <c r="AP255" s="333">
        <v>5.8701327832095735</v>
      </c>
      <c r="AQ255" s="332">
        <v>5.6088509085860023</v>
      </c>
      <c r="AR255" s="341">
        <v>7.2756380444248494</v>
      </c>
      <c r="AS255" s="340">
        <v>7.0379567202330113</v>
      </c>
      <c r="AT255" s="341">
        <v>7.341697334083503</v>
      </c>
      <c r="AU255" s="340">
        <v>7.0608132344549057</v>
      </c>
      <c r="AV255" s="341">
        <v>7.0417881590332145</v>
      </c>
      <c r="AW255" s="340">
        <v>5.7520465877376505</v>
      </c>
      <c r="AX255" s="341">
        <v>7.0376924830743777</v>
      </c>
      <c r="AY255" s="340">
        <v>6.9633097229187335</v>
      </c>
      <c r="AZ255" s="341">
        <v>6.1184114081845467</v>
      </c>
      <c r="BA255" s="332">
        <v>6.0443206996252883</v>
      </c>
      <c r="BB255" s="333">
        <v>7.8732938219902877</v>
      </c>
      <c r="BC255" s="15"/>
      <c r="BD255" s="151"/>
      <c r="BE255" s="151"/>
      <c r="BF255" s="151"/>
      <c r="BG255" s="151"/>
      <c r="BH255" s="151"/>
      <c r="BI255" s="151"/>
      <c r="BJ255" s="266">
        <f t="shared" si="205"/>
        <v>6.4184039965940229</v>
      </c>
      <c r="BK255" s="266">
        <f t="shared" si="206"/>
        <v>5.9758084167187455</v>
      </c>
      <c r="BL255" s="266">
        <f t="shared" si="207"/>
        <v>6.6616663701540899</v>
      </c>
      <c r="BM255" s="266">
        <f t="shared" si="208"/>
        <v>6.202296493927979</v>
      </c>
      <c r="BN255" s="266">
        <f t="shared" si="209"/>
        <v>6.3145438193487093</v>
      </c>
      <c r="BO255" s="266"/>
      <c r="BP255" s="266">
        <f t="shared" si="210"/>
        <v>7.0506067889962516</v>
      </c>
      <c r="BQ255" s="292">
        <f t="shared" si="211"/>
        <v>6.4184039965940229</v>
      </c>
      <c r="BR255" s="292">
        <f t="shared" si="212"/>
        <v>6.6512602483912273</v>
      </c>
      <c r="BS255" s="292">
        <f t="shared" si="213"/>
        <v>7.0305137271513791</v>
      </c>
      <c r="BT255" s="292">
        <f t="shared" si="214"/>
        <v>6.7317750294785226</v>
      </c>
      <c r="BU255" s="292">
        <f t="shared" si="215"/>
        <v>6.9466580279014689</v>
      </c>
      <c r="BV255" s="292">
        <f t="shared" si="216"/>
        <v>6.9953978649870026</v>
      </c>
      <c r="BW255" s="169"/>
      <c r="BX255" s="148">
        <v>127.15652483870969</v>
      </c>
      <c r="BY255" s="165">
        <v>145.23728967741937</v>
      </c>
      <c r="BZ255" s="165">
        <v>109.66317795698924</v>
      </c>
      <c r="CA255" s="165">
        <v>135.88888537634409</v>
      </c>
      <c r="CB255" s="165">
        <v>164.68762903225806</v>
      </c>
      <c r="CC255" s="165">
        <v>126.1883740860215</v>
      </c>
      <c r="CD255" s="165">
        <v>115.29154946236561</v>
      </c>
      <c r="CE255" s="165">
        <v>168.19249462365593</v>
      </c>
      <c r="CF255" s="165">
        <v>148.11901010752689</v>
      </c>
      <c r="CG255" s="200"/>
      <c r="CH255" s="295"/>
      <c r="CI255" s="295"/>
      <c r="CJ255" s="295"/>
      <c r="CK255" s="295"/>
      <c r="CL255" s="295"/>
      <c r="CM255" s="295"/>
      <c r="CN255" s="177"/>
      <c r="CO255" s="171">
        <f t="shared" si="218"/>
        <v>2039</v>
      </c>
      <c r="CP255" s="173">
        <f t="shared" si="217"/>
        <v>50952</v>
      </c>
      <c r="CQ255" s="272">
        <f t="shared" si="201"/>
        <v>7.0672471969893644</v>
      </c>
      <c r="CR255" s="272">
        <f t="shared" si="202"/>
        <v>6.7317750294785226</v>
      </c>
      <c r="CS255" s="272">
        <f t="shared" si="221"/>
        <v>7.0406526301220778</v>
      </c>
      <c r="CT255" s="272">
        <f t="shared" si="221"/>
        <v>6.9566783415823785</v>
      </c>
      <c r="CU255" s="272">
        <f t="shared" si="221"/>
        <v>7.0406526301220778</v>
      </c>
      <c r="CV255" s="272">
        <f t="shared" si="203"/>
        <v>6.8662908774826814</v>
      </c>
      <c r="CW255" s="272">
        <f t="shared" si="204"/>
        <v>6.9987134441412238</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2"/>
        <v>50983</v>
      </c>
      <c r="C256" s="193">
        <f t="shared" si="219"/>
        <v>51013</v>
      </c>
      <c r="D256" s="191">
        <f t="shared" si="220"/>
        <v>50983</v>
      </c>
      <c r="E256" s="325">
        <v>209.64959999999999</v>
      </c>
      <c r="F256" s="329">
        <v>102.5453</v>
      </c>
      <c r="G256" s="327">
        <v>213.98519999999999</v>
      </c>
      <c r="H256" s="328">
        <v>113.273</v>
      </c>
      <c r="I256" s="325">
        <v>193.32499999999999</v>
      </c>
      <c r="J256" s="329">
        <v>83.681420000000003</v>
      </c>
      <c r="K256" s="327">
        <v>196.57669999999999</v>
      </c>
      <c r="L256" s="328">
        <v>99.756230000000002</v>
      </c>
      <c r="M256" s="325">
        <v>204.66630000000001</v>
      </c>
      <c r="N256" s="329">
        <v>104.0842</v>
      </c>
      <c r="O256" s="337">
        <f>G256+Sheet1!D250</f>
        <v>217.98519999999999</v>
      </c>
      <c r="P256" s="338">
        <f>H256+Sheet1!E250</f>
        <v>113.773</v>
      </c>
      <c r="Q256" s="325">
        <v>223.17080000000001</v>
      </c>
      <c r="R256" s="329">
        <v>121.7627</v>
      </c>
      <c r="S256" s="4">
        <v>195.92490000000001</v>
      </c>
      <c r="T256" s="5">
        <v>99.039100000000005</v>
      </c>
      <c r="U256" s="2">
        <v>197.92490000000001</v>
      </c>
      <c r="V256" s="3">
        <v>99.539100000000005</v>
      </c>
      <c r="W256" s="4">
        <v>147.80840000000001</v>
      </c>
      <c r="X256" s="5">
        <v>52.587499999999999</v>
      </c>
      <c r="Y256" s="2">
        <v>195.92490000000001</v>
      </c>
      <c r="Z256" s="3">
        <v>100.0391</v>
      </c>
      <c r="AA256" s="327">
        <v>226.50120000000001</v>
      </c>
      <c r="AB256" s="328">
        <v>124.16079999999999</v>
      </c>
      <c r="AC256" s="2">
        <v>194.92490000000001</v>
      </c>
      <c r="AD256" s="73">
        <v>98.539100000000005</v>
      </c>
      <c r="AE256" s="337">
        <f>I256+Sheet1!B250</f>
        <v>196.19394999999997</v>
      </c>
      <c r="AF256" s="339">
        <f>J256+Sheet1!C250</f>
        <v>90.304769999999991</v>
      </c>
      <c r="AG256" s="330">
        <v>7.6816871139330027</v>
      </c>
      <c r="AH256" s="331">
        <v>7.5597555724420022</v>
      </c>
      <c r="AI256" s="330">
        <v>7.0894481981195741</v>
      </c>
      <c r="AJ256" s="331">
        <v>7.1242857814027163</v>
      </c>
      <c r="AK256" s="340">
        <v>7.1044953656982388</v>
      </c>
      <c r="AL256" s="341">
        <v>7.2673045188937442</v>
      </c>
      <c r="AM256" s="340">
        <v>6.8538167667748491</v>
      </c>
      <c r="AN256" s="331">
        <v>6.619140823797145</v>
      </c>
      <c r="AO256" s="332">
        <v>6.4623716990230022</v>
      </c>
      <c r="AP256" s="333">
        <v>5.95722674141743</v>
      </c>
      <c r="AQ256" s="332">
        <v>5.6785260751522868</v>
      </c>
      <c r="AR256" s="341">
        <v>7.4500360238984253</v>
      </c>
      <c r="AS256" s="340">
        <v>7.2122871632352954</v>
      </c>
      <c r="AT256" s="341">
        <v>7.516004076246686</v>
      </c>
      <c r="AU256" s="340">
        <v>7.2352440454524904</v>
      </c>
      <c r="AV256" s="341">
        <v>7.2159813741667973</v>
      </c>
      <c r="AW256" s="340">
        <v>5.8157434950226268</v>
      </c>
      <c r="AX256" s="341">
        <v>7.2120232910259023</v>
      </c>
      <c r="AY256" s="340">
        <v>7.1374793918723674</v>
      </c>
      <c r="AZ256" s="341">
        <v>6.2478342379037306</v>
      </c>
      <c r="BA256" s="332">
        <v>6.2010898243994301</v>
      </c>
      <c r="BB256" s="333">
        <v>8.0300629467644313</v>
      </c>
      <c r="BC256" s="15"/>
      <c r="BD256" s="151"/>
      <c r="BE256" s="151"/>
      <c r="BF256" s="151"/>
      <c r="BG256" s="151"/>
      <c r="BH256" s="151"/>
      <c r="BI256" s="151"/>
      <c r="BJ256" s="266">
        <f t="shared" si="205"/>
        <v>6.5777384053491232</v>
      </c>
      <c r="BK256" s="266">
        <f t="shared" si="206"/>
        <v>6.0643275326937998</v>
      </c>
      <c r="BL256" s="266">
        <f t="shared" si="207"/>
        <v>6.8270395255954899</v>
      </c>
      <c r="BM256" s="266">
        <f t="shared" si="208"/>
        <v>6.2941704691732001</v>
      </c>
      <c r="BN256" s="266">
        <f t="shared" si="209"/>
        <v>6.4408189832029032</v>
      </c>
      <c r="BO256" s="266"/>
      <c r="BP256" s="266">
        <f t="shared" si="210"/>
        <v>7.2272142273169591</v>
      </c>
      <c r="BQ256" s="292">
        <f t="shared" si="211"/>
        <v>6.5777384053491232</v>
      </c>
      <c r="BR256" s="292">
        <f t="shared" si="212"/>
        <v>6.8307240561855842</v>
      </c>
      <c r="BS256" s="292">
        <f t="shared" si="213"/>
        <v>7.20714891685921</v>
      </c>
      <c r="BT256" s="292">
        <f t="shared" si="214"/>
        <v>6.9036700660191199</v>
      </c>
      <c r="BU256" s="292">
        <f t="shared" si="215"/>
        <v>7.1212272108865093</v>
      </c>
      <c r="BV256" s="292">
        <f t="shared" si="216"/>
        <v>7.1695857814027164</v>
      </c>
      <c r="BW256" s="169"/>
      <c r="BX256" s="148">
        <v>164.73489354838708</v>
      </c>
      <c r="BY256" s="165">
        <v>171.75105161290324</v>
      </c>
      <c r="BZ256" s="165">
        <v>147.34543419354839</v>
      </c>
      <c r="CA256" s="165">
        <v>162.48670967741936</v>
      </c>
      <c r="CB256" s="165">
        <v>180.64482258064518</v>
      </c>
      <c r="CC256" s="165">
        <v>155.97456741935483</v>
      </c>
      <c r="CD256" s="165">
        <v>151.78880999999998</v>
      </c>
      <c r="CE256" s="165">
        <v>183.58425806451615</v>
      </c>
      <c r="CF256" s="165">
        <v>174.28330967741937</v>
      </c>
      <c r="CG256" s="200"/>
      <c r="CH256" s="295"/>
      <c r="CI256" s="295"/>
      <c r="CJ256" s="295"/>
      <c r="CK256" s="295"/>
      <c r="CL256" s="295"/>
      <c r="CM256" s="295"/>
      <c r="CN256" s="177"/>
      <c r="CO256" s="171">
        <f t="shared" si="218"/>
        <v>2039</v>
      </c>
      <c r="CP256" s="173">
        <f t="shared" si="217"/>
        <v>50983</v>
      </c>
      <c r="CQ256" s="272">
        <f t="shared" si="201"/>
        <v>7.2813468586700543</v>
      </c>
      <c r="CR256" s="272">
        <f t="shared" si="202"/>
        <v>6.9036700660191199</v>
      </c>
      <c r="CS256" s="272">
        <f t="shared" si="221"/>
        <v>7.2172878198299086</v>
      </c>
      <c r="CT256" s="272">
        <f t="shared" si="221"/>
        <v>7.1312475245674181</v>
      </c>
      <c r="CU256" s="272">
        <f t="shared" si="221"/>
        <v>7.2172878198299086</v>
      </c>
      <c r="CV256" s="272">
        <f t="shared" si="203"/>
        <v>7.0413021439409436</v>
      </c>
      <c r="CW256" s="272">
        <f t="shared" si="204"/>
        <v>7.1736711745708277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2"/>
        <v>51014</v>
      </c>
      <c r="C257" s="193">
        <f t="shared" si="219"/>
        <v>51043</v>
      </c>
      <c r="D257" s="191">
        <f t="shared" si="220"/>
        <v>51014</v>
      </c>
      <c r="E257" s="325">
        <v>113.292</v>
      </c>
      <c r="F257" s="329">
        <v>86.819010000000006</v>
      </c>
      <c r="G257" s="327">
        <v>112.46729999999999</v>
      </c>
      <c r="H257" s="328">
        <v>101.22709999999999</v>
      </c>
      <c r="I257" s="325">
        <v>92.897750000000002</v>
      </c>
      <c r="J257" s="329">
        <v>65.863879999999995</v>
      </c>
      <c r="K257" s="327">
        <v>113.4623</v>
      </c>
      <c r="L257" s="328">
        <v>96.544169999999994</v>
      </c>
      <c r="M257" s="325">
        <v>103.5498</v>
      </c>
      <c r="N257" s="329">
        <v>92.186139999999995</v>
      </c>
      <c r="O257" s="337">
        <f>G257+Sheet1!D251</f>
        <v>114.46729999999999</v>
      </c>
      <c r="P257" s="338">
        <f>H257+Sheet1!E251</f>
        <v>99.227099999999993</v>
      </c>
      <c r="Q257" s="325">
        <v>106.747</v>
      </c>
      <c r="R257" s="329">
        <v>94.409199999999998</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114.6267</v>
      </c>
      <c r="AB257" s="328">
        <v>100.3698</v>
      </c>
      <c r="AC257" s="2">
        <v>78.509439999999998</v>
      </c>
      <c r="AD257" s="73">
        <v>73.954440000000005</v>
      </c>
      <c r="AE257" s="337">
        <f>I257+Sheet1!B251</f>
        <v>96.472200000000001</v>
      </c>
      <c r="AF257" s="339">
        <f>J257+Sheet1!C251</f>
        <v>72.090530000000001</v>
      </c>
      <c r="AG257" s="330">
        <v>7.4552428225925738</v>
      </c>
      <c r="AH257" s="331">
        <v>7.4029864476678595</v>
      </c>
      <c r="AI257" s="330">
        <v>6.9500978649870024</v>
      </c>
      <c r="AJ257" s="331">
        <v>7.0023542399117158</v>
      </c>
      <c r="AK257" s="340">
        <v>6.9825836310690033</v>
      </c>
      <c r="AL257" s="341">
        <v>7.1447026235792412</v>
      </c>
      <c r="AM257" s="340">
        <v>6.7552216293778171</v>
      </c>
      <c r="AN257" s="331">
        <v>6.5668844488724307</v>
      </c>
      <c r="AO257" s="332">
        <v>6.3404401575320017</v>
      </c>
      <c r="AP257" s="333">
        <v>5.9920643247005732</v>
      </c>
      <c r="AQ257" s="332">
        <v>5.6959448667938588</v>
      </c>
      <c r="AR257" s="341">
        <v>7.3265922249321918</v>
      </c>
      <c r="AS257" s="340">
        <v>7.0897403309965012</v>
      </c>
      <c r="AT257" s="341">
        <v>7.3924942544078975</v>
      </c>
      <c r="AU257" s="340">
        <v>7.1124106291361464</v>
      </c>
      <c r="AV257" s="341">
        <v>7.0936944527650443</v>
      </c>
      <c r="AW257" s="340">
        <v>5.9015267395495146</v>
      </c>
      <c r="AX257" s="341">
        <v>7.0896085269375497</v>
      </c>
      <c r="AY257" s="340">
        <v>7.0155346458068566</v>
      </c>
      <c r="AZ257" s="341">
        <v>6.1497137825550245</v>
      </c>
      <c r="BA257" s="332">
        <v>6.0791582829084305</v>
      </c>
      <c r="BB257" s="333">
        <v>7.9952253634812882</v>
      </c>
      <c r="BC257" s="15"/>
      <c r="BD257" s="151"/>
      <c r="BE257" s="151"/>
      <c r="BF257" s="151"/>
      <c r="BG257" s="151"/>
      <c r="BH257" s="151"/>
      <c r="BI257" s="151"/>
      <c r="BJ257" s="266">
        <f t="shared" si="205"/>
        <v>6.4538116429840446</v>
      </c>
      <c r="BK257" s="266">
        <f t="shared" si="206"/>
        <v>6.0997351790838223</v>
      </c>
      <c r="BL257" s="266">
        <f t="shared" si="207"/>
        <v>6.698415960252178</v>
      </c>
      <c r="BM257" s="266">
        <f t="shared" si="208"/>
        <v>6.3309200592712891</v>
      </c>
      <c r="BN257" s="266">
        <f t="shared" si="209"/>
        <v>6.3957207103978337</v>
      </c>
      <c r="BO257" s="266"/>
      <c r="BP257" s="266">
        <f t="shared" si="210"/>
        <v>7.1035890204924632</v>
      </c>
      <c r="BQ257" s="292">
        <f t="shared" si="211"/>
        <v>6.4538116429840446</v>
      </c>
      <c r="BR257" s="292">
        <f t="shared" si="212"/>
        <v>6.7768849138472769</v>
      </c>
      <c r="BS257" s="292">
        <f t="shared" si="213"/>
        <v>7.0835437920196735</v>
      </c>
      <c r="BT257" s="292">
        <f t="shared" si="214"/>
        <v>6.8047087718336012</v>
      </c>
      <c r="BU257" s="292">
        <f t="shared" si="215"/>
        <v>6.9990678286496335</v>
      </c>
      <c r="BV257" s="292">
        <f t="shared" si="216"/>
        <v>7.0476542399117159</v>
      </c>
      <c r="BW257" s="169"/>
      <c r="BX257" s="148">
        <v>101.52622666666667</v>
      </c>
      <c r="BY257" s="165">
        <v>107.47165555555556</v>
      </c>
      <c r="BZ257" s="165">
        <v>80.882696666666675</v>
      </c>
      <c r="CA257" s="165">
        <v>98.499284444444456</v>
      </c>
      <c r="CB257" s="165">
        <v>101.26353333333333</v>
      </c>
      <c r="CC257" s="165">
        <v>105.94313111111111</v>
      </c>
      <c r="CD257" s="165">
        <v>85.635902222222228</v>
      </c>
      <c r="CE257" s="165">
        <v>108.2903</v>
      </c>
      <c r="CF257" s="165">
        <v>107.69387777777777</v>
      </c>
      <c r="CG257" s="200"/>
      <c r="CH257" s="295"/>
      <c r="CI257" s="295"/>
      <c r="CJ257" s="295"/>
      <c r="CK257" s="295"/>
      <c r="CL257" s="295"/>
      <c r="CM257" s="295"/>
      <c r="CN257" s="177"/>
      <c r="CO257" s="171">
        <f t="shared" si="218"/>
        <v>2039</v>
      </c>
      <c r="CP257" s="173">
        <f t="shared" si="217"/>
        <v>51014</v>
      </c>
      <c r="CQ257" s="272">
        <f t="shared" si="201"/>
        <v>7.1386137508829277</v>
      </c>
      <c r="CR257" s="272">
        <f t="shared" si="202"/>
        <v>6.8047087718336012</v>
      </c>
      <c r="CS257" s="272">
        <f t="shared" si="221"/>
        <v>7.0936826949903713</v>
      </c>
      <c r="CT257" s="272">
        <f t="shared" si="221"/>
        <v>7.0090881423305431</v>
      </c>
      <c r="CU257" s="272">
        <f t="shared" si="221"/>
        <v>7.0936826949903713</v>
      </c>
      <c r="CV257" s="272">
        <f t="shared" si="203"/>
        <v>6.940546812232073</v>
      </c>
      <c r="CW257" s="272">
        <f t="shared" si="204"/>
        <v>7.0512007632701037</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2"/>
        <v>51044</v>
      </c>
      <c r="C258" s="193">
        <f t="shared" si="219"/>
        <v>51074</v>
      </c>
      <c r="D258" s="191">
        <f t="shared" si="220"/>
        <v>51044</v>
      </c>
      <c r="E258" s="325">
        <v>117.6647</v>
      </c>
      <c r="F258" s="329">
        <v>104.9491</v>
      </c>
      <c r="G258" s="327">
        <v>111.1219</v>
      </c>
      <c r="H258" s="328">
        <v>105.99630000000001</v>
      </c>
      <c r="I258" s="325">
        <v>103.8785</v>
      </c>
      <c r="J258" s="329">
        <v>87.670360000000002</v>
      </c>
      <c r="K258" s="327">
        <v>106.54349999999999</v>
      </c>
      <c r="L258" s="328">
        <v>98.103970000000004</v>
      </c>
      <c r="M258" s="325">
        <v>105.89749999999999</v>
      </c>
      <c r="N258" s="329">
        <v>98.489099999999993</v>
      </c>
      <c r="O258" s="337">
        <f>G258+Sheet1!D252</f>
        <v>109.3719</v>
      </c>
      <c r="P258" s="338">
        <f>H258+Sheet1!E252</f>
        <v>103.99630000000001</v>
      </c>
      <c r="Q258" s="325">
        <v>93.260859999999994</v>
      </c>
      <c r="R258" s="329">
        <v>90.442740000000001</v>
      </c>
      <c r="S258" s="4">
        <v>65.49991</v>
      </c>
      <c r="T258" s="5">
        <v>62.14479</v>
      </c>
      <c r="U258" s="2">
        <v>65.99991</v>
      </c>
      <c r="V258" s="3">
        <v>63.89479</v>
      </c>
      <c r="W258" s="4">
        <v>64.917379999999994</v>
      </c>
      <c r="X258" s="5">
        <v>49.18365</v>
      </c>
      <c r="Y258" s="2">
        <v>68.49991</v>
      </c>
      <c r="Z258" s="3">
        <v>65.64479</v>
      </c>
      <c r="AA258" s="327">
        <v>95.460480000000004</v>
      </c>
      <c r="AB258" s="328">
        <v>95.785610000000005</v>
      </c>
      <c r="AC258" s="2">
        <v>67.49991</v>
      </c>
      <c r="AD258" s="73">
        <v>63.64479</v>
      </c>
      <c r="AE258" s="337">
        <f>I258+Sheet1!B252</f>
        <v>109.09139999999999</v>
      </c>
      <c r="AF258" s="339">
        <f>J258+Sheet1!C252</f>
        <v>91.258459999999999</v>
      </c>
      <c r="AG258" s="330">
        <v>7.4029864476678595</v>
      </c>
      <c r="AH258" s="331">
        <v>7.4204052393094306</v>
      </c>
      <c r="AI258" s="330">
        <v>6.9675166566285736</v>
      </c>
      <c r="AJ258" s="331">
        <v>7.0197730315532887</v>
      </c>
      <c r="AK258" s="340">
        <v>7.0000825918283098</v>
      </c>
      <c r="AL258" s="341">
        <v>7.1597064231988092</v>
      </c>
      <c r="AM258" s="340">
        <v>6.8753764735701068</v>
      </c>
      <c r="AN258" s="331">
        <v>6.6539784070802872</v>
      </c>
      <c r="AO258" s="332">
        <v>6.5146280739477165</v>
      </c>
      <c r="AP258" s="333">
        <v>6.2707649909657164</v>
      </c>
      <c r="AQ258" s="332">
        <v>5.8352951999264304</v>
      </c>
      <c r="AR258" s="341">
        <v>7.3390206942942866</v>
      </c>
      <c r="AS258" s="340">
        <v>7.1052295399596987</v>
      </c>
      <c r="AT258" s="341">
        <v>7.4046554933775512</v>
      </c>
      <c r="AU258" s="340">
        <v>7.126889023657176</v>
      </c>
      <c r="AV258" s="341">
        <v>7.1095614366991944</v>
      </c>
      <c r="AW258" s="340">
        <v>6.2623474501324177</v>
      </c>
      <c r="AX258" s="341">
        <v>7.1049670007633656</v>
      </c>
      <c r="AY258" s="340">
        <v>7.0328999913699413</v>
      </c>
      <c r="AZ258" s="341">
        <v>6.3762894613409653</v>
      </c>
      <c r="BA258" s="332">
        <v>6.2185086160410012</v>
      </c>
      <c r="BB258" s="333">
        <v>8.0997381133307176</v>
      </c>
      <c r="BC258" s="15"/>
      <c r="BD258" s="151"/>
      <c r="BE258" s="151"/>
      <c r="BF258" s="151"/>
      <c r="BG258" s="151"/>
      <c r="BH258" s="151"/>
      <c r="BI258" s="151"/>
      <c r="BJ258" s="266">
        <f t="shared" si="205"/>
        <v>6.6308498749341567</v>
      </c>
      <c r="BK258" s="266">
        <f t="shared" si="206"/>
        <v>6.3829963502040004</v>
      </c>
      <c r="BL258" s="266">
        <f t="shared" si="207"/>
        <v>6.8821639107426238</v>
      </c>
      <c r="BM258" s="266">
        <f t="shared" si="208"/>
        <v>6.624916780056</v>
      </c>
      <c r="BN258" s="266">
        <f t="shared" si="209"/>
        <v>6.630231728984195</v>
      </c>
      <c r="BO258" s="266"/>
      <c r="BP258" s="266">
        <f t="shared" si="210"/>
        <v>7.1212497643245349</v>
      </c>
      <c r="BQ258" s="292">
        <f t="shared" si="211"/>
        <v>6.6308498749341567</v>
      </c>
      <c r="BR258" s="292">
        <f t="shared" si="212"/>
        <v>6.8666168177444549</v>
      </c>
      <c r="BS258" s="292">
        <f t="shared" si="213"/>
        <v>7.1012858185423404</v>
      </c>
      <c r="BT258" s="292">
        <f t="shared" si="214"/>
        <v>6.9253098399780253</v>
      </c>
      <c r="BU258" s="292">
        <f t="shared" si="215"/>
        <v>7.0166023362394521</v>
      </c>
      <c r="BV258" s="292">
        <f t="shared" si="216"/>
        <v>7.0650730315532888</v>
      </c>
      <c r="BW258" s="169"/>
      <c r="BX258" s="148">
        <v>112.05889784946237</v>
      </c>
      <c r="BY258" s="165">
        <v>108.86222688172042</v>
      </c>
      <c r="BZ258" s="165">
        <v>96.732975913978507</v>
      </c>
      <c r="CA258" s="165">
        <v>102.63143118279569</v>
      </c>
      <c r="CB258" s="165">
        <v>92.018463010752683</v>
      </c>
      <c r="CC258" s="165">
        <v>102.82284698924731</v>
      </c>
      <c r="CD258" s="165">
        <v>101.22956623655914</v>
      </c>
      <c r="CE258" s="165">
        <v>95.603816881720434</v>
      </c>
      <c r="CF258" s="165">
        <v>107.00201182795698</v>
      </c>
      <c r="CG258" s="200"/>
      <c r="CH258" s="295"/>
      <c r="CI258" s="295"/>
      <c r="CJ258" s="295"/>
      <c r="CK258" s="295"/>
      <c r="CL258" s="295"/>
      <c r="CM258" s="295"/>
      <c r="CN258" s="177"/>
      <c r="CO258" s="171">
        <f t="shared" si="218"/>
        <v>2039</v>
      </c>
      <c r="CP258" s="173">
        <f t="shared" si="217"/>
        <v>51044</v>
      </c>
      <c r="CQ258" s="272">
        <f t="shared" si="201"/>
        <v>7.1564553893563181</v>
      </c>
      <c r="CR258" s="272">
        <f t="shared" si="202"/>
        <v>6.9253098399780253</v>
      </c>
      <c r="CS258" s="272">
        <f t="shared" si="221"/>
        <v>7.1114247215130382</v>
      </c>
      <c r="CT258" s="272">
        <f t="shared" si="221"/>
        <v>7.0266226499203617</v>
      </c>
      <c r="CU258" s="272">
        <f t="shared" si="221"/>
        <v>7.1114247215130382</v>
      </c>
      <c r="CV258" s="272">
        <f t="shared" si="203"/>
        <v>7.0633342184128791</v>
      </c>
      <c r="CW258" s="272">
        <f t="shared" si="204"/>
        <v>7.068696536313066</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2"/>
        <v>51075</v>
      </c>
      <c r="C259" s="193">
        <f t="shared" si="219"/>
        <v>51104</v>
      </c>
      <c r="D259" s="191">
        <f t="shared" si="220"/>
        <v>51075</v>
      </c>
      <c r="E259" s="325">
        <v>116.7488</v>
      </c>
      <c r="F259" s="329">
        <v>103.1202</v>
      </c>
      <c r="G259" s="327">
        <v>100.49</v>
      </c>
      <c r="H259" s="328">
        <v>106.4786</v>
      </c>
      <c r="I259" s="325">
        <v>101.6082</v>
      </c>
      <c r="J259" s="329">
        <v>84.289810000000003</v>
      </c>
      <c r="K259" s="327">
        <v>106.49720000000001</v>
      </c>
      <c r="L259" s="328">
        <v>101.7766</v>
      </c>
      <c r="M259" s="325">
        <v>105.22239999999999</v>
      </c>
      <c r="N259" s="329">
        <v>102.395</v>
      </c>
      <c r="O259" s="337">
        <f>G259+Sheet1!D253</f>
        <v>98.49</v>
      </c>
      <c r="P259" s="338">
        <f>H259+Sheet1!E253</f>
        <v>104.4786</v>
      </c>
      <c r="Q259" s="325">
        <v>80.932609999999997</v>
      </c>
      <c r="R259" s="329">
        <v>89.17944</v>
      </c>
      <c r="S259" s="4">
        <v>59.43459</v>
      </c>
      <c r="T259" s="5">
        <v>57.105200000000004</v>
      </c>
      <c r="U259" s="2">
        <v>60.18459</v>
      </c>
      <c r="V259" s="3">
        <v>59.855200000000004</v>
      </c>
      <c r="W259" s="4">
        <v>61.115000000000002</v>
      </c>
      <c r="X259" s="5">
        <v>49.317700000000002</v>
      </c>
      <c r="Y259" s="2">
        <v>59.93459</v>
      </c>
      <c r="Z259" s="3">
        <v>61.605200000000004</v>
      </c>
      <c r="AA259" s="327">
        <v>84.616339999999994</v>
      </c>
      <c r="AB259" s="328">
        <v>95.114249999999998</v>
      </c>
      <c r="AC259" s="2">
        <v>59.93459</v>
      </c>
      <c r="AD259" s="73">
        <v>60.105200000000004</v>
      </c>
      <c r="AE259" s="337">
        <f>I259+Sheet1!B253</f>
        <v>105.34985</v>
      </c>
      <c r="AF259" s="339">
        <f>J259+Sheet1!C253</f>
        <v>87.096759999999989</v>
      </c>
      <c r="AG259" s="330">
        <v>7.8558750303487166</v>
      </c>
      <c r="AH259" s="331">
        <v>7.925550196915002</v>
      </c>
      <c r="AI259" s="330">
        <v>7.4552428225925738</v>
      </c>
      <c r="AJ259" s="331">
        <v>7.5597555724420022</v>
      </c>
      <c r="AK259" s="340">
        <v>7.5400878303879875</v>
      </c>
      <c r="AL259" s="341">
        <v>7.708705938931077</v>
      </c>
      <c r="AM259" s="340">
        <v>7.1336211612716731</v>
      </c>
      <c r="AN259" s="331">
        <v>7.3158924894600021</v>
      </c>
      <c r="AO259" s="332">
        <v>7.2636361145352879</v>
      </c>
      <c r="AP259" s="333">
        <v>7.6294307390082876</v>
      </c>
      <c r="AQ259" s="332">
        <v>6.1314146578331448</v>
      </c>
      <c r="AR259" s="341">
        <v>7.8979096174907042</v>
      </c>
      <c r="AS259" s="340">
        <v>7.6536362611798348</v>
      </c>
      <c r="AT259" s="341">
        <v>7.9634687576707535</v>
      </c>
      <c r="AU259" s="340">
        <v>7.6798599172518554</v>
      </c>
      <c r="AV259" s="341">
        <v>7.6553407988245157</v>
      </c>
      <c r="AW259" s="340">
        <v>7.9499635747936628</v>
      </c>
      <c r="AX259" s="341">
        <v>7.6533740246191142</v>
      </c>
      <c r="AY259" s="340">
        <v>7.5728674004780121</v>
      </c>
      <c r="AZ259" s="341">
        <v>7.1911820863497571</v>
      </c>
      <c r="BA259" s="332">
        <v>6.845585115137574</v>
      </c>
      <c r="BB259" s="333">
        <v>8.5003703210868604</v>
      </c>
      <c r="BC259" s="15"/>
      <c r="BD259" s="151"/>
      <c r="BE259" s="151"/>
      <c r="BF259" s="151"/>
      <c r="BG259" s="151"/>
      <c r="BH259" s="151"/>
      <c r="BI259" s="151"/>
      <c r="BJ259" s="266">
        <f t="shared" si="205"/>
        <v>7.3921142723196338</v>
      </c>
      <c r="BK259" s="266">
        <f t="shared" si="206"/>
        <v>7.7638945594148669</v>
      </c>
      <c r="BL259" s="266">
        <f t="shared" si="207"/>
        <v>7.6722800978515338</v>
      </c>
      <c r="BM259" s="266">
        <f t="shared" si="208"/>
        <v>8.0581507938814667</v>
      </c>
      <c r="BN259" s="266">
        <f t="shared" si="209"/>
        <v>7.7216099308668751</v>
      </c>
      <c r="BO259" s="266"/>
      <c r="BP259" s="266">
        <f t="shared" si="210"/>
        <v>7.6687328231187291</v>
      </c>
      <c r="BQ259" s="292">
        <f t="shared" si="211"/>
        <v>7.3921142723196338</v>
      </c>
      <c r="BR259" s="292">
        <f t="shared" si="212"/>
        <v>7.5485792873630135</v>
      </c>
      <c r="BS259" s="292">
        <f t="shared" si="213"/>
        <v>7.6487918902848913</v>
      </c>
      <c r="BT259" s="292">
        <f t="shared" si="214"/>
        <v>7.1845135815233094</v>
      </c>
      <c r="BU259" s="292">
        <f t="shared" si="215"/>
        <v>7.5577045242096919</v>
      </c>
      <c r="BV259" s="292">
        <f t="shared" si="216"/>
        <v>7.6050555724420024</v>
      </c>
      <c r="BW259" s="169"/>
      <c r="BX259" s="148">
        <v>110.68114313453538</v>
      </c>
      <c r="BY259" s="165">
        <v>103.15621442441055</v>
      </c>
      <c r="BZ259" s="165">
        <v>93.897793356449384</v>
      </c>
      <c r="CA259" s="165">
        <v>103.96359916782247</v>
      </c>
      <c r="CB259" s="165">
        <v>84.604222246879331</v>
      </c>
      <c r="CC259" s="165">
        <v>104.39551816920944</v>
      </c>
      <c r="CD259" s="165">
        <v>97.223300915395285</v>
      </c>
      <c r="CE259" s="165">
        <v>89.290166782246885</v>
      </c>
      <c r="CF259" s="165">
        <v>101.15621442441055</v>
      </c>
      <c r="CG259" s="200"/>
      <c r="CH259" s="295"/>
      <c r="CI259" s="295"/>
      <c r="CJ259" s="295"/>
      <c r="CK259" s="295"/>
      <c r="CL259" s="295"/>
      <c r="CM259" s="295"/>
      <c r="CN259" s="177"/>
      <c r="CO259" s="171">
        <f t="shared" si="218"/>
        <v>2039</v>
      </c>
      <c r="CP259" s="173">
        <f t="shared" si="217"/>
        <v>51075</v>
      </c>
      <c r="CQ259" s="272">
        <f t="shared" si="201"/>
        <v>7.6560212666112601</v>
      </c>
      <c r="CR259" s="272">
        <f t="shared" si="202"/>
        <v>7.1845135815233094</v>
      </c>
      <c r="CS259" s="272">
        <f t="shared" si="221"/>
        <v>7.658930793255589</v>
      </c>
      <c r="CT259" s="272">
        <f t="shared" si="221"/>
        <v>7.5677248378906015</v>
      </c>
      <c r="CU259" s="272">
        <f t="shared" si="221"/>
        <v>7.658930793255589</v>
      </c>
      <c r="CV259" s="272">
        <f t="shared" si="203"/>
        <v>7.3272369813518576</v>
      </c>
      <c r="CW259" s="272">
        <f t="shared" si="204"/>
        <v>7.6110655006448393</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2"/>
        <v>51105</v>
      </c>
      <c r="C260" s="193">
        <f t="shared" si="219"/>
        <v>51135</v>
      </c>
      <c r="D260" s="191">
        <f t="shared" si="220"/>
        <v>51105</v>
      </c>
      <c r="E260" s="325">
        <v>117.76309999999999</v>
      </c>
      <c r="F260" s="329">
        <v>108.7244</v>
      </c>
      <c r="G260" s="327">
        <v>113.4898</v>
      </c>
      <c r="H260" s="328">
        <v>111.4357</v>
      </c>
      <c r="I260" s="325">
        <v>105.0371</v>
      </c>
      <c r="J260" s="329">
        <v>92.063839999999999</v>
      </c>
      <c r="K260" s="327">
        <v>105.5599</v>
      </c>
      <c r="L260" s="328">
        <v>102.75060000000001</v>
      </c>
      <c r="M260" s="325">
        <v>106.8394</v>
      </c>
      <c r="N260" s="329">
        <v>104.0043</v>
      </c>
      <c r="O260" s="337">
        <f>G260+Sheet1!D254</f>
        <v>111.4898</v>
      </c>
      <c r="P260" s="338">
        <f>H260+Sheet1!E254</f>
        <v>109.4357</v>
      </c>
      <c r="Q260" s="325">
        <v>98.101780000000005</v>
      </c>
      <c r="R260" s="329">
        <v>94.508979999999994</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102.1212</v>
      </c>
      <c r="AB260" s="328">
        <v>100.5677</v>
      </c>
      <c r="AC260" s="2">
        <v>69.105059999999995</v>
      </c>
      <c r="AD260" s="73">
        <v>64.099810000000005</v>
      </c>
      <c r="AE260" s="337">
        <f>I260+Sheet1!B254</f>
        <v>106.55465</v>
      </c>
      <c r="AF260" s="339">
        <f>J260+Sheet1!C254</f>
        <v>93.588390000000004</v>
      </c>
      <c r="AG260" s="330">
        <v>8.1345756966138598</v>
      </c>
      <c r="AH260" s="331">
        <v>8.3436011963127168</v>
      </c>
      <c r="AI260" s="330">
        <v>7.8732938219902877</v>
      </c>
      <c r="AJ260" s="331">
        <v>7.9429689885565731</v>
      </c>
      <c r="AK260" s="340">
        <v>7.9234262049020208</v>
      </c>
      <c r="AL260" s="341">
        <v>8.0960541271839066</v>
      </c>
      <c r="AM260" s="340">
        <v>7.467427919629114</v>
      </c>
      <c r="AN260" s="331">
        <v>7.6816871139330027</v>
      </c>
      <c r="AO260" s="332">
        <v>7.6294307390082876</v>
      </c>
      <c r="AP260" s="333">
        <v>8.1171569049722887</v>
      </c>
      <c r="AQ260" s="332">
        <v>6.3230213658904306</v>
      </c>
      <c r="AR260" s="341">
        <v>8.2897882558127094</v>
      </c>
      <c r="AS260" s="340">
        <v>8.0409434772780681</v>
      </c>
      <c r="AT260" s="341">
        <v>8.3549308679945522</v>
      </c>
      <c r="AU260" s="340">
        <v>8.0696062266380792</v>
      </c>
      <c r="AV260" s="341">
        <v>8.0412040477267936</v>
      </c>
      <c r="AW260" s="340">
        <v>8.5022834567498844</v>
      </c>
      <c r="AX260" s="341">
        <v>8.0406829068293373</v>
      </c>
      <c r="AY260" s="340">
        <v>7.9559975109929422</v>
      </c>
      <c r="AZ260" s="341">
        <v>7.5539373086066028</v>
      </c>
      <c r="BA260" s="332">
        <v>7.1242857814027163</v>
      </c>
      <c r="BB260" s="333">
        <v>8.6745582375025752</v>
      </c>
      <c r="BC260" s="15"/>
      <c r="BD260" s="151"/>
      <c r="BE260" s="151"/>
      <c r="BF260" s="151"/>
      <c r="BG260" s="151"/>
      <c r="BH260" s="151"/>
      <c r="BI260" s="151"/>
      <c r="BJ260" s="266">
        <f t="shared" si="205"/>
        <v>7.7638945594148669</v>
      </c>
      <c r="BK260" s="266">
        <f t="shared" si="206"/>
        <v>8.2596016088751796</v>
      </c>
      <c r="BL260" s="266">
        <f t="shared" si="207"/>
        <v>8.0581507938814667</v>
      </c>
      <c r="BM260" s="266">
        <f t="shared" si="208"/>
        <v>8.5726450552547124</v>
      </c>
      <c r="BN260" s="266">
        <f t="shared" si="209"/>
        <v>8.1635730043565555</v>
      </c>
      <c r="BO260" s="266"/>
      <c r="BP260" s="266">
        <f t="shared" si="210"/>
        <v>8.0572691874242874</v>
      </c>
      <c r="BQ260" s="292">
        <f t="shared" si="211"/>
        <v>7.7638945594148669</v>
      </c>
      <c r="BR260" s="292">
        <f t="shared" si="212"/>
        <v>7.9254532837311649</v>
      </c>
      <c r="BS260" s="292">
        <f t="shared" si="213"/>
        <v>8.0374549486992013</v>
      </c>
      <c r="BT260" s="292">
        <f t="shared" si="214"/>
        <v>7.5195600116723016</v>
      </c>
      <c r="BU260" s="292">
        <f t="shared" si="215"/>
        <v>7.9418216000657544</v>
      </c>
      <c r="BV260" s="292">
        <f t="shared" si="216"/>
        <v>7.9882689885565732</v>
      </c>
      <c r="BW260" s="169"/>
      <c r="BX260" s="148">
        <v>113.77829677419355</v>
      </c>
      <c r="BY260" s="165">
        <v>112.58422903225807</v>
      </c>
      <c r="BZ260" s="165">
        <v>99.317705806451613</v>
      </c>
      <c r="CA260" s="165">
        <v>105.58951720430107</v>
      </c>
      <c r="CB260" s="165">
        <v>96.51785741935484</v>
      </c>
      <c r="CC260" s="165">
        <v>104.32139139784945</v>
      </c>
      <c r="CD260" s="165">
        <v>100.83834182795698</v>
      </c>
      <c r="CE260" s="165">
        <v>101.43632365591398</v>
      </c>
      <c r="CF260" s="165">
        <v>110.58422903225807</v>
      </c>
      <c r="CG260" s="200"/>
      <c r="CH260" s="295"/>
      <c r="CI260" s="295"/>
      <c r="CJ260" s="295"/>
      <c r="CK260" s="295"/>
      <c r="CL260" s="295"/>
      <c r="CM260" s="295"/>
      <c r="CN260" s="177"/>
      <c r="CO260" s="171">
        <f t="shared" si="218"/>
        <v>2039</v>
      </c>
      <c r="CP260" s="173">
        <f t="shared" si="217"/>
        <v>51105</v>
      </c>
      <c r="CQ260" s="272">
        <f t="shared" si="201"/>
        <v>8.0842205899726398</v>
      </c>
      <c r="CR260" s="272">
        <f t="shared" si="202"/>
        <v>7.5195600116723016</v>
      </c>
      <c r="CS260" s="272">
        <f t="shared" si="221"/>
        <v>8.0475938516698999</v>
      </c>
      <c r="CT260" s="272">
        <f t="shared" si="221"/>
        <v>7.951841913746664</v>
      </c>
      <c r="CU260" s="272">
        <f t="shared" si="221"/>
        <v>8.0475938516698999</v>
      </c>
      <c r="CV260" s="272">
        <f t="shared" si="203"/>
        <v>7.6683573606412629</v>
      </c>
      <c r="CW260" s="272">
        <f t="shared" si="204"/>
        <v>7.9959725075899684</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2"/>
        <v>51136</v>
      </c>
      <c r="C261" s="193">
        <f t="shared" si="219"/>
        <v>51166</v>
      </c>
      <c r="D261" s="191">
        <f t="shared" si="220"/>
        <v>51136</v>
      </c>
      <c r="E261" s="325">
        <v>118.81140000000001</v>
      </c>
      <c r="F261" s="329">
        <v>95.779210000000006</v>
      </c>
      <c r="G261" s="327">
        <v>111.0517</v>
      </c>
      <c r="H261" s="328">
        <v>106.66840000000001</v>
      </c>
      <c r="I261" s="325">
        <v>104.94929999999999</v>
      </c>
      <c r="J261" s="329">
        <v>75.212969999999999</v>
      </c>
      <c r="K261" s="327">
        <v>106.64749999999999</v>
      </c>
      <c r="L261" s="328">
        <v>101.974</v>
      </c>
      <c r="M261" s="325">
        <v>106.0244</v>
      </c>
      <c r="N261" s="329">
        <v>100.105</v>
      </c>
      <c r="O261" s="337">
        <f>G261+Sheet1!D255</f>
        <v>109.0517</v>
      </c>
      <c r="P261" s="338">
        <f>H261+Sheet1!E255</f>
        <v>104.66840000000001</v>
      </c>
      <c r="Q261" s="325">
        <v>97.472049999999996</v>
      </c>
      <c r="R261" s="329">
        <v>91.240260000000006</v>
      </c>
      <c r="S261" s="4">
        <v>63.55912</v>
      </c>
      <c r="T261" s="5">
        <v>59.080669999999998</v>
      </c>
      <c r="U261" s="2">
        <v>65.059119999999993</v>
      </c>
      <c r="V261" s="3">
        <v>63.080669999999998</v>
      </c>
      <c r="W261" s="4">
        <v>67.361980000000003</v>
      </c>
      <c r="X261" s="5">
        <v>46.290860000000002</v>
      </c>
      <c r="Y261" s="2">
        <v>66.559119999999993</v>
      </c>
      <c r="Z261" s="3">
        <v>64.830669999999998</v>
      </c>
      <c r="AA261" s="327">
        <v>100.72320000000001</v>
      </c>
      <c r="AB261" s="328">
        <v>98.043270000000007</v>
      </c>
      <c r="AC261" s="2">
        <v>65.559119999999993</v>
      </c>
      <c r="AD261" s="73">
        <v>61.080669999999998</v>
      </c>
      <c r="AE261" s="337">
        <f>I261+Sheet1!B255</f>
        <v>106.85104999999999</v>
      </c>
      <c r="AF261" s="339">
        <f>J261+Sheet1!C255</f>
        <v>80.259769999999989</v>
      </c>
      <c r="AG261" s="330">
        <v>8.1256572752933742</v>
      </c>
      <c r="AH261" s="331">
        <v>8.4107680568826151</v>
      </c>
      <c r="AI261" s="330">
        <v>7.9296436129507715</v>
      </c>
      <c r="AJ261" s="331">
        <v>7.9652824606494264</v>
      </c>
      <c r="AK261" s="340">
        <v>7.9460153451057023</v>
      </c>
      <c r="AL261" s="341">
        <v>8.118134910629637</v>
      </c>
      <c r="AM261" s="340">
        <v>7.5745453574227035</v>
      </c>
      <c r="AN261" s="331">
        <v>7.6267134075122032</v>
      </c>
      <c r="AO261" s="332">
        <v>7.57325513596422</v>
      </c>
      <c r="AP261" s="333">
        <v>7.911824189101444</v>
      </c>
      <c r="AQ261" s="332">
        <v>6.0764235326207032</v>
      </c>
      <c r="AR261" s="341">
        <v>8.3113198558147108</v>
      </c>
      <c r="AS261" s="340">
        <v>8.0636731973593765</v>
      </c>
      <c r="AT261" s="341">
        <v>8.3755435742937898</v>
      </c>
      <c r="AU261" s="340">
        <v>8.092573870674963</v>
      </c>
      <c r="AV261" s="341">
        <v>8.063416302485459</v>
      </c>
      <c r="AW261" s="340">
        <v>8.231553997463692</v>
      </c>
      <c r="AX261" s="341">
        <v>8.063416302485459</v>
      </c>
      <c r="AY261" s="340">
        <v>7.9781272043452418</v>
      </c>
      <c r="AZ261" s="341">
        <v>7.4809071758802039</v>
      </c>
      <c r="BA261" s="332">
        <v>7.0564918443337197</v>
      </c>
      <c r="BB261" s="333">
        <v>8.8027953815678224</v>
      </c>
      <c r="BC261" s="15"/>
      <c r="BD261" s="151"/>
      <c r="BE261" s="151"/>
      <c r="BF261" s="151"/>
      <c r="BG261" s="151"/>
      <c r="BH261" s="151"/>
      <c r="BI261" s="151"/>
      <c r="BJ261" s="266">
        <f t="shared" si="205"/>
        <v>7.7067997296109558</v>
      </c>
      <c r="BK261" s="266">
        <f t="shared" si="206"/>
        <v>8.0509089410523877</v>
      </c>
      <c r="BL261" s="266">
        <f t="shared" si="207"/>
        <v>7.9988920798482983</v>
      </c>
      <c r="BM261" s="266">
        <f t="shared" si="208"/>
        <v>8.356042971216576</v>
      </c>
      <c r="BN261" s="266">
        <f t="shared" si="209"/>
        <v>8.0281609304320547</v>
      </c>
      <c r="BO261" s="266"/>
      <c r="BP261" s="266">
        <f t="shared" si="210"/>
        <v>8.0798926002731708</v>
      </c>
      <c r="BQ261" s="292">
        <f t="shared" si="211"/>
        <v>7.7067997296109558</v>
      </c>
      <c r="BR261" s="292">
        <f t="shared" si="212"/>
        <v>7.8688145059912653</v>
      </c>
      <c r="BS261" s="292">
        <f t="shared" si="213"/>
        <v>8.060357858770864</v>
      </c>
      <c r="BT261" s="292">
        <f t="shared" si="214"/>
        <v>7.6270752558694204</v>
      </c>
      <c r="BU261" s="292">
        <f t="shared" si="215"/>
        <v>7.9644566271280484</v>
      </c>
      <c r="BV261" s="292">
        <f t="shared" si="216"/>
        <v>8.0105824606494256</v>
      </c>
      <c r="BW261" s="169"/>
      <c r="BX261" s="148">
        <v>108.16210784946237</v>
      </c>
      <c r="BY261" s="165">
        <v>109.0250129032258</v>
      </c>
      <c r="BZ261" s="165">
        <v>91.200244193548372</v>
      </c>
      <c r="CA261" s="165">
        <v>103.28747311827958</v>
      </c>
      <c r="CB261" s="165">
        <v>94.59068473118279</v>
      </c>
      <c r="CC261" s="165">
        <v>104.48663440860216</v>
      </c>
      <c r="CD261" s="165">
        <v>94.556157096774172</v>
      </c>
      <c r="CE261" s="165">
        <v>99.484092580645154</v>
      </c>
      <c r="CF261" s="165">
        <v>107.0250129032258</v>
      </c>
      <c r="CG261" s="200"/>
      <c r="CH261" s="295"/>
      <c r="CI261" s="295"/>
      <c r="CJ261" s="295"/>
      <c r="CK261" s="295"/>
      <c r="CL261" s="295"/>
      <c r="CM261" s="295"/>
      <c r="CN261" s="177"/>
      <c r="CO261" s="171">
        <f t="shared" si="218"/>
        <v>2040</v>
      </c>
      <c r="CP261" s="173">
        <f t="shared" si="217"/>
        <v>51136</v>
      </c>
      <c r="CQ261" s="272">
        <f t="shared" si="201"/>
        <v>8.1419382904340587</v>
      </c>
      <c r="CR261" s="272">
        <f t="shared" si="202"/>
        <v>7.6270752558694204</v>
      </c>
      <c r="CS261" s="272">
        <f t="shared" si="221"/>
        <v>8.0704967617415626</v>
      </c>
      <c r="CT261" s="272">
        <f t="shared" si="221"/>
        <v>7.974476940808958</v>
      </c>
      <c r="CU261" s="272">
        <f t="shared" si="221"/>
        <v>8.0704967617415626</v>
      </c>
      <c r="CV261" s="272">
        <f t="shared" si="203"/>
        <v>7.7778217141746078</v>
      </c>
      <c r="CW261" s="272">
        <f t="shared" si="204"/>
        <v>8.0183845928580002</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2"/>
        <v>51167</v>
      </c>
      <c r="C262" s="193">
        <f t="shared" si="219"/>
        <v>51195</v>
      </c>
      <c r="D262" s="191">
        <f t="shared" si="220"/>
        <v>51167</v>
      </c>
      <c r="E262" s="325">
        <v>113.8646</v>
      </c>
      <c r="F262" s="329">
        <v>104.3267</v>
      </c>
      <c r="G262" s="327">
        <v>92.249589999999998</v>
      </c>
      <c r="H262" s="328">
        <v>103.3861</v>
      </c>
      <c r="I262" s="325">
        <v>99.089460000000003</v>
      </c>
      <c r="J262" s="329">
        <v>87.062139999999999</v>
      </c>
      <c r="K262" s="327">
        <v>103.7127</v>
      </c>
      <c r="L262" s="328">
        <v>100.80200000000001</v>
      </c>
      <c r="M262" s="325">
        <v>96.511120000000005</v>
      </c>
      <c r="N262" s="329">
        <v>98.441630000000004</v>
      </c>
      <c r="O262" s="337">
        <f>G262+Sheet1!D256</f>
        <v>90.749589999999998</v>
      </c>
      <c r="P262" s="338">
        <f>H262+Sheet1!E256</f>
        <v>100.8861</v>
      </c>
      <c r="Q262" s="325">
        <v>74.255099999999999</v>
      </c>
      <c r="R262" s="329">
        <v>85.216290000000001</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77.998949999999994</v>
      </c>
      <c r="AB262" s="328">
        <v>92.989570000000001</v>
      </c>
      <c r="AC262" s="2">
        <v>54.214179999999999</v>
      </c>
      <c r="AD262" s="73">
        <v>57.390529999999998</v>
      </c>
      <c r="AE262" s="337">
        <f>I262+Sheet1!B256</f>
        <v>102.40576</v>
      </c>
      <c r="AF262" s="339">
        <f>J262+Sheet1!C256</f>
        <v>92.778940000000006</v>
      </c>
      <c r="AG262" s="330">
        <v>8.1256572752933742</v>
      </c>
      <c r="AH262" s="331">
        <v>8.196934970690684</v>
      </c>
      <c r="AI262" s="330">
        <v>7.6801716790601846</v>
      </c>
      <c r="AJ262" s="331">
        <v>7.8405464937041343</v>
      </c>
      <c r="AK262" s="340">
        <v>7.8211347158337414</v>
      </c>
      <c r="AL262" s="341">
        <v>7.9935113033228298</v>
      </c>
      <c r="AM262" s="340">
        <v>7.4480403451647916</v>
      </c>
      <c r="AN262" s="331">
        <v>7.3059637782243056</v>
      </c>
      <c r="AO262" s="332">
        <v>7.199047235128341</v>
      </c>
      <c r="AP262" s="333">
        <v>7.1634083874296843</v>
      </c>
      <c r="AQ262" s="332">
        <v>6.0942429564700307</v>
      </c>
      <c r="AR262" s="341">
        <v>8.1869820227644112</v>
      </c>
      <c r="AS262" s="340">
        <v>7.9387700897283224</v>
      </c>
      <c r="AT262" s="341">
        <v>8.2516879489990522</v>
      </c>
      <c r="AU262" s="340">
        <v>7.9676289328289718</v>
      </c>
      <c r="AV262" s="341">
        <v>7.9387700897283224</v>
      </c>
      <c r="AW262" s="340">
        <v>7.2836872925287981</v>
      </c>
      <c r="AX262" s="341">
        <v>7.9385112660233821</v>
      </c>
      <c r="AY262" s="340">
        <v>7.8534876789510619</v>
      </c>
      <c r="AZ262" s="341">
        <v>7.0297812379840607</v>
      </c>
      <c r="BA262" s="332">
        <v>6.9317558773884276</v>
      </c>
      <c r="BB262" s="333">
        <v>8.7493371100198392</v>
      </c>
      <c r="BC262" s="15"/>
      <c r="BD262" s="151"/>
      <c r="BE262" s="151"/>
      <c r="BF262" s="151"/>
      <c r="BG262" s="151"/>
      <c r="BH262" s="151"/>
      <c r="BI262" s="151"/>
      <c r="BJ262" s="266">
        <f t="shared" si="205"/>
        <v>7.3264684959125326</v>
      </c>
      <c r="BK262" s="266">
        <f t="shared" si="206"/>
        <v>7.2902464736555386</v>
      </c>
      <c r="BL262" s="266">
        <f t="shared" si="207"/>
        <v>7.6041463578096771</v>
      </c>
      <c r="BM262" s="266">
        <f t="shared" si="208"/>
        <v>7.5665515271393309</v>
      </c>
      <c r="BN262" s="266">
        <f t="shared" si="209"/>
        <v>7.4468532136292698</v>
      </c>
      <c r="BO262" s="266"/>
      <c r="BP262" s="266">
        <f t="shared" si="210"/>
        <v>7.9534240136917109</v>
      </c>
      <c r="BQ262" s="292">
        <f t="shared" si="211"/>
        <v>7.3264684959125326</v>
      </c>
      <c r="BR262" s="292">
        <f t="shared" si="212"/>
        <v>7.5383498503187347</v>
      </c>
      <c r="BS262" s="292">
        <f t="shared" si="213"/>
        <v>7.933742600460044</v>
      </c>
      <c r="BT262" s="292">
        <f t="shared" si="214"/>
        <v>7.5001004367808806</v>
      </c>
      <c r="BU262" s="292">
        <f t="shared" si="215"/>
        <v>7.8393223193306047</v>
      </c>
      <c r="BV262" s="292">
        <f t="shared" si="216"/>
        <v>7.8858464937041344</v>
      </c>
      <c r="BW262" s="169"/>
      <c r="BX262" s="148">
        <v>109.80825172413793</v>
      </c>
      <c r="BY262" s="165">
        <v>96.985806896551722</v>
      </c>
      <c r="BZ262" s="165">
        <v>93.974392873563218</v>
      </c>
      <c r="CA262" s="165">
        <v>97.33214149425288</v>
      </c>
      <c r="CB262" s="165">
        <v>78.91675551724137</v>
      </c>
      <c r="CC262" s="165">
        <v>102.47481609195403</v>
      </c>
      <c r="CD262" s="165">
        <v>98.311595172413789</v>
      </c>
      <c r="CE262" s="165">
        <v>84.374271149425283</v>
      </c>
      <c r="CF262" s="165">
        <v>95.060519540229876</v>
      </c>
      <c r="CG262" s="200"/>
      <c r="CH262" s="295"/>
      <c r="CI262" s="295"/>
      <c r="CJ262" s="295"/>
      <c r="CK262" s="295"/>
      <c r="CL262" s="295"/>
      <c r="CM262" s="295"/>
      <c r="CN262" s="177"/>
      <c r="CO262" s="171">
        <f t="shared" si="218"/>
        <v>2040</v>
      </c>
      <c r="CP262" s="173">
        <f t="shared" si="217"/>
        <v>51167</v>
      </c>
      <c r="CQ262" s="272">
        <f t="shared" si="201"/>
        <v>7.886410344218155</v>
      </c>
      <c r="CR262" s="272">
        <f t="shared" si="202"/>
        <v>7.5001004367808806</v>
      </c>
      <c r="CS262" s="272">
        <f t="shared" si="221"/>
        <v>7.9438815034307426</v>
      </c>
      <c r="CT262" s="272">
        <f t="shared" si="221"/>
        <v>7.8493426330115144</v>
      </c>
      <c r="CU262" s="272">
        <f t="shared" si="221"/>
        <v>7.9438815034307426</v>
      </c>
      <c r="CV262" s="272">
        <f t="shared" si="203"/>
        <v>7.6485450093655905</v>
      </c>
      <c r="CW262" s="272">
        <f t="shared" si="204"/>
        <v>7.8930973620973628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2"/>
        <v>51196</v>
      </c>
      <c r="C263" s="193">
        <f t="shared" si="219"/>
        <v>51226</v>
      </c>
      <c r="D263" s="191">
        <f t="shared" si="220"/>
        <v>51196</v>
      </c>
      <c r="E263" s="325">
        <v>80.089600000000004</v>
      </c>
      <c r="F263" s="329">
        <v>81.619839999999996</v>
      </c>
      <c r="G263" s="327">
        <v>61.0732</v>
      </c>
      <c r="H263" s="328">
        <v>91.932090000000002</v>
      </c>
      <c r="I263" s="325">
        <v>61.609830000000002</v>
      </c>
      <c r="J263" s="329">
        <v>61.307510000000001</v>
      </c>
      <c r="K263" s="327">
        <v>80.609620000000007</v>
      </c>
      <c r="L263" s="328">
        <v>89.558850000000007</v>
      </c>
      <c r="M263" s="325">
        <v>60.611150000000002</v>
      </c>
      <c r="N263" s="329">
        <v>84.409080000000003</v>
      </c>
      <c r="O263" s="337">
        <f>G263+Sheet1!D257</f>
        <v>59.5732</v>
      </c>
      <c r="P263" s="338">
        <f>H263+Sheet1!E257</f>
        <v>90.432090000000002</v>
      </c>
      <c r="Q263" s="325">
        <v>43.79307</v>
      </c>
      <c r="R263" s="329">
        <v>79.546199999999999</v>
      </c>
      <c r="S263" s="4">
        <v>39.041139999999999</v>
      </c>
      <c r="T263" s="5">
        <v>51.210479999999997</v>
      </c>
      <c r="U263" s="2">
        <v>40.291139999999999</v>
      </c>
      <c r="V263" s="3">
        <v>53.710479999999997</v>
      </c>
      <c r="W263" s="4">
        <v>33.55641</v>
      </c>
      <c r="X263" s="5">
        <v>30.728639999999999</v>
      </c>
      <c r="Y263" s="2">
        <v>40.541139999999999</v>
      </c>
      <c r="Z263" s="3">
        <v>55.960479999999997</v>
      </c>
      <c r="AA263" s="327">
        <v>49.4255</v>
      </c>
      <c r="AB263" s="328">
        <v>86.384990000000002</v>
      </c>
      <c r="AC263" s="2">
        <v>40.791139999999999</v>
      </c>
      <c r="AD263" s="73">
        <v>53.210479999999997</v>
      </c>
      <c r="AE263" s="337">
        <f>I263+Sheet1!B257</f>
        <v>65.734180000000009</v>
      </c>
      <c r="AF263" s="339">
        <f>J263+Sheet1!C257</f>
        <v>67.806659999999994</v>
      </c>
      <c r="AG263" s="330">
        <v>7.7692687983068236</v>
      </c>
      <c r="AH263" s="331">
        <v>7.6801716790601846</v>
      </c>
      <c r="AI263" s="330">
        <v>7.2168666589776675</v>
      </c>
      <c r="AJ263" s="331">
        <v>7.3772414736216154</v>
      </c>
      <c r="AK263" s="340">
        <v>7.3577132517417718</v>
      </c>
      <c r="AL263" s="341">
        <v>7.5230521969911175</v>
      </c>
      <c r="AM263" s="340">
        <v>7.0650502998358427</v>
      </c>
      <c r="AN263" s="331">
        <v>6.9495753012377541</v>
      </c>
      <c r="AO263" s="332">
        <v>6.824839334292462</v>
      </c>
      <c r="AP263" s="333">
        <v>6.8782976058404444</v>
      </c>
      <c r="AQ263" s="332">
        <v>5.9695069895247377</v>
      </c>
      <c r="AR263" s="341">
        <v>7.7087004929955016</v>
      </c>
      <c r="AS263" s="340">
        <v>7.4685033638734204</v>
      </c>
      <c r="AT263" s="341">
        <v>7.7737945659283154</v>
      </c>
      <c r="AU263" s="340">
        <v>7.4931089234420236</v>
      </c>
      <c r="AV263" s="341">
        <v>7.4708467504990015</v>
      </c>
      <c r="AW263" s="340">
        <v>7.0309410056190478</v>
      </c>
      <c r="AX263" s="341">
        <v>7.4682429875816894</v>
      </c>
      <c r="AY263" s="340">
        <v>7.3902602882081769</v>
      </c>
      <c r="AZ263" s="341">
        <v>6.7007838677038185</v>
      </c>
      <c r="BA263" s="332">
        <v>6.5575479765525486</v>
      </c>
      <c r="BB263" s="333">
        <v>8.4107680568826151</v>
      </c>
      <c r="BC263" s="15"/>
      <c r="BD263" s="151"/>
      <c r="BE263" s="151"/>
      <c r="BF263" s="151"/>
      <c r="BG263" s="151"/>
      <c r="BH263" s="151"/>
      <c r="BI263" s="151"/>
      <c r="BJ263" s="266">
        <f t="shared" si="205"/>
        <v>6.9461372622141093</v>
      </c>
      <c r="BK263" s="266">
        <f t="shared" si="206"/>
        <v>7.0004702955995981</v>
      </c>
      <c r="BL263" s="266">
        <f t="shared" si="207"/>
        <v>7.2094006357710558</v>
      </c>
      <c r="BM263" s="266">
        <f t="shared" si="208"/>
        <v>7.2657928817765729</v>
      </c>
      <c r="BN263" s="266">
        <f t="shared" si="209"/>
        <v>7.1054502688403334</v>
      </c>
      <c r="BO263" s="266"/>
      <c r="BP263" s="266">
        <f t="shared" si="210"/>
        <v>7.4836835492462903</v>
      </c>
      <c r="BQ263" s="292">
        <f t="shared" si="211"/>
        <v>6.9461372622141093</v>
      </c>
      <c r="BR263" s="292">
        <f t="shared" si="212"/>
        <v>7.171166899571479</v>
      </c>
      <c r="BS263" s="292">
        <f t="shared" si="213"/>
        <v>7.4638840745632891</v>
      </c>
      <c r="BT263" s="292">
        <f t="shared" si="214"/>
        <v>7.1156880656788539</v>
      </c>
      <c r="BU263" s="292">
        <f t="shared" si="215"/>
        <v>7.3749594756638119</v>
      </c>
      <c r="BV263" s="292">
        <f t="shared" si="216"/>
        <v>7.4225414736216155</v>
      </c>
      <c r="BW263" s="169"/>
      <c r="BX263" s="148">
        <v>80.730117685060577</v>
      </c>
      <c r="BY263" s="165">
        <v>73.989909004037685</v>
      </c>
      <c r="BZ263" s="165">
        <v>61.483286904441456</v>
      </c>
      <c r="CA263" s="165">
        <v>70.572329313593542</v>
      </c>
      <c r="CB263" s="165">
        <v>58.758377442799457</v>
      </c>
      <c r="CC263" s="165">
        <v>84.355529192462996</v>
      </c>
      <c r="CD263" s="165">
        <v>66.60166489905788</v>
      </c>
      <c r="CE263" s="165">
        <v>64.895757590847921</v>
      </c>
      <c r="CF263" s="165">
        <v>72.489909004037685</v>
      </c>
      <c r="CG263" s="200"/>
      <c r="CH263" s="295"/>
      <c r="CI263" s="295"/>
      <c r="CJ263" s="295"/>
      <c r="CK263" s="295"/>
      <c r="CL263" s="295"/>
      <c r="CM263" s="295"/>
      <c r="CN263" s="177"/>
      <c r="CO263" s="171">
        <f t="shared" si="218"/>
        <v>2040</v>
      </c>
      <c r="CP263" s="173">
        <f t="shared" si="217"/>
        <v>51196</v>
      </c>
      <c r="CQ263" s="272">
        <f t="shared" si="201"/>
        <v>7.4118584441029061</v>
      </c>
      <c r="CR263" s="272">
        <f t="shared" si="202"/>
        <v>7.1156880656788539</v>
      </c>
      <c r="CS263" s="272">
        <f t="shared" si="221"/>
        <v>7.4740229775339877</v>
      </c>
      <c r="CT263" s="272">
        <f t="shared" si="221"/>
        <v>7.3849797893447215</v>
      </c>
      <c r="CU263" s="272">
        <f t="shared" si="221"/>
        <v>7.4740229775339877</v>
      </c>
      <c r="CV263" s="272">
        <f t="shared" si="203"/>
        <v>7.2571637498322463</v>
      </c>
      <c r="CW263" s="272">
        <f t="shared" si="204"/>
        <v>7.4277447907006984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2"/>
        <v>51227</v>
      </c>
      <c r="C264" s="193">
        <f t="shared" si="219"/>
        <v>51256</v>
      </c>
      <c r="D264" s="191">
        <f t="shared" si="220"/>
        <v>51227</v>
      </c>
      <c r="E264" s="325">
        <v>42.355029999999999</v>
      </c>
      <c r="F264" s="329">
        <v>51.657389999999999</v>
      </c>
      <c r="G264" s="327">
        <v>41.699629999999999</v>
      </c>
      <c r="H264" s="328">
        <v>63.318899999999999</v>
      </c>
      <c r="I264" s="325">
        <v>31.471889999999998</v>
      </c>
      <c r="J264" s="329">
        <v>34.490220000000001</v>
      </c>
      <c r="K264" s="327">
        <v>33.111220000000003</v>
      </c>
      <c r="L264" s="328">
        <v>51.927570000000003</v>
      </c>
      <c r="M264" s="325">
        <v>34.011679999999998</v>
      </c>
      <c r="N264" s="329">
        <v>54.095309999999998</v>
      </c>
      <c r="O264" s="337">
        <f>G264+Sheet1!D258</f>
        <v>39.699629999999999</v>
      </c>
      <c r="P264" s="338">
        <f>H264+Sheet1!E258</f>
        <v>62.318899999999999</v>
      </c>
      <c r="Q264" s="325">
        <v>34.030999999999999</v>
      </c>
      <c r="R264" s="329">
        <v>67.726889999999997</v>
      </c>
      <c r="S264" s="4">
        <v>22.87706</v>
      </c>
      <c r="T264" s="5">
        <v>36.114359999999998</v>
      </c>
      <c r="U264" s="2">
        <v>24.62706</v>
      </c>
      <c r="V264" s="3">
        <v>37.864359999999998</v>
      </c>
      <c r="W264" s="4">
        <v>14.993729999999999</v>
      </c>
      <c r="X264" s="5">
        <v>16.902370000000001</v>
      </c>
      <c r="Y264" s="2">
        <v>25.87706</v>
      </c>
      <c r="Z264" s="3">
        <v>38.114359999999998</v>
      </c>
      <c r="AA264" s="327">
        <v>37.482689999999998</v>
      </c>
      <c r="AB264" s="328">
        <v>70.751900000000006</v>
      </c>
      <c r="AC264" s="2">
        <v>25.37706</v>
      </c>
      <c r="AD264" s="73">
        <v>38.614359999999998</v>
      </c>
      <c r="AE264" s="337">
        <f>I264+Sheet1!B258</f>
        <v>32.708489999999998</v>
      </c>
      <c r="AF264" s="339">
        <f>J264+Sheet1!C258</f>
        <v>38.200220000000002</v>
      </c>
      <c r="AG264" s="330">
        <v>7.323783202073634</v>
      </c>
      <c r="AH264" s="331">
        <v>7.1812278112790136</v>
      </c>
      <c r="AI264" s="330">
        <v>6.7535616388951514</v>
      </c>
      <c r="AJ264" s="331">
        <v>6.8604781819911169</v>
      </c>
      <c r="AK264" s="340">
        <v>6.8409678639079123</v>
      </c>
      <c r="AL264" s="341">
        <v>6.9966602022118911</v>
      </c>
      <c r="AM264" s="340">
        <v>6.7846480790410579</v>
      </c>
      <c r="AN264" s="331">
        <v>6.5753674004018752</v>
      </c>
      <c r="AO264" s="332">
        <v>6.3971731619085999</v>
      </c>
      <c r="AP264" s="333">
        <v>5.9516875656754102</v>
      </c>
      <c r="AQ264" s="332">
        <v>5.6487573602368411</v>
      </c>
      <c r="AR264" s="341">
        <v>7.1714726522374113</v>
      </c>
      <c r="AS264" s="340">
        <v>6.9428117243022438</v>
      </c>
      <c r="AT264" s="341">
        <v>7.2365070458480956</v>
      </c>
      <c r="AU264" s="340">
        <v>6.9621919735982267</v>
      </c>
      <c r="AV264" s="341">
        <v>6.9478844070038779</v>
      </c>
      <c r="AW264" s="340">
        <v>5.8581681076632464</v>
      </c>
      <c r="AX264" s="341">
        <v>6.9425515867278014</v>
      </c>
      <c r="AY264" s="340">
        <v>6.8734850607132545</v>
      </c>
      <c r="AZ264" s="341">
        <v>6.2773798088777193</v>
      </c>
      <c r="BA264" s="332">
        <v>6.112062380319359</v>
      </c>
      <c r="BB264" s="333">
        <v>8.0187407321974096</v>
      </c>
      <c r="BC264" s="15"/>
      <c r="BD264" s="151"/>
      <c r="BE264" s="151"/>
      <c r="BF264" s="151"/>
      <c r="BG264" s="151"/>
      <c r="BH264" s="151"/>
      <c r="BI264" s="151"/>
      <c r="BJ264" s="266">
        <f t="shared" si="205"/>
        <v>6.5114729951301955</v>
      </c>
      <c r="BK264" s="266">
        <f t="shared" si="206"/>
        <v>6.0586977169177869</v>
      </c>
      <c r="BL264" s="266">
        <f t="shared" si="207"/>
        <v>6.7582626677269158</v>
      </c>
      <c r="BM264" s="266">
        <f t="shared" si="208"/>
        <v>6.2883272843476048</v>
      </c>
      <c r="BN264" s="266">
        <f t="shared" si="209"/>
        <v>6.4041901660306264</v>
      </c>
      <c r="BO264" s="266"/>
      <c r="BP264" s="266">
        <f t="shared" si="210"/>
        <v>6.9597422619802467</v>
      </c>
      <c r="BQ264" s="292">
        <f t="shared" si="211"/>
        <v>6.5114729951301955</v>
      </c>
      <c r="BR264" s="292">
        <f t="shared" si="212"/>
        <v>6.7856248012868612</v>
      </c>
      <c r="BS264" s="292">
        <f t="shared" si="213"/>
        <v>6.9399609397829387</v>
      </c>
      <c r="BT264" s="292">
        <f t="shared" si="214"/>
        <v>6.834244503704765</v>
      </c>
      <c r="BU264" s="292">
        <f t="shared" si="215"/>
        <v>6.8571643877379547</v>
      </c>
      <c r="BV264" s="292">
        <f t="shared" si="216"/>
        <v>6.905778181991117</v>
      </c>
      <c r="BW264" s="169"/>
      <c r="BX264" s="148">
        <v>46.489412222222228</v>
      </c>
      <c r="BY264" s="165">
        <v>51.308194444444446</v>
      </c>
      <c r="BZ264" s="165">
        <v>32.813369999999999</v>
      </c>
      <c r="CA264" s="165">
        <v>42.937737777777777</v>
      </c>
      <c r="CB264" s="165">
        <v>49.006951111111107</v>
      </c>
      <c r="CC264" s="165">
        <v>41.474042222222231</v>
      </c>
      <c r="CD264" s="165">
        <v>35.149258888888887</v>
      </c>
      <c r="CE264" s="165">
        <v>52.269005555555559</v>
      </c>
      <c r="CF264" s="165">
        <v>49.752638888888889</v>
      </c>
      <c r="CG264" s="200"/>
      <c r="CH264" s="295"/>
      <c r="CI264" s="295"/>
      <c r="CJ264" s="295"/>
      <c r="CK264" s="295"/>
      <c r="CL264" s="295"/>
      <c r="CM264" s="295"/>
      <c r="CN264" s="177"/>
      <c r="CO264" s="171">
        <f t="shared" si="218"/>
        <v>2040</v>
      </c>
      <c r="CP264" s="173">
        <f t="shared" si="217"/>
        <v>51227</v>
      </c>
      <c r="CQ264" s="272">
        <f t="shared" si="201"/>
        <v>6.9373065439876589</v>
      </c>
      <c r="CR264" s="272">
        <f t="shared" si="202"/>
        <v>6.834244503704765</v>
      </c>
      <c r="CS264" s="272">
        <f t="shared" si="221"/>
        <v>6.9500998427536373</v>
      </c>
      <c r="CT264" s="272">
        <f t="shared" si="221"/>
        <v>6.8671847014188643</v>
      </c>
      <c r="CU264" s="272">
        <f t="shared" si="221"/>
        <v>6.9500998427536373</v>
      </c>
      <c r="CV264" s="272">
        <f t="shared" si="203"/>
        <v>6.9706179879016705</v>
      </c>
      <c r="CW264" s="272">
        <f t="shared" si="204"/>
        <v>6.9086976918351919</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2"/>
        <v>51257</v>
      </c>
      <c r="C265" s="193">
        <f t="shared" si="219"/>
        <v>51287</v>
      </c>
      <c r="D265" s="191">
        <f t="shared" si="220"/>
        <v>51257</v>
      </c>
      <c r="E265" s="325">
        <v>34.523530000000001</v>
      </c>
      <c r="F265" s="329">
        <v>39.912120000000002</v>
      </c>
      <c r="G265" s="327">
        <v>40.532550000000001</v>
      </c>
      <c r="H265" s="328">
        <v>63.225499999999997</v>
      </c>
      <c r="I265" s="325">
        <v>21.07874</v>
      </c>
      <c r="J265" s="329">
        <v>21.181039999999999</v>
      </c>
      <c r="K265" s="327">
        <v>30.664940000000001</v>
      </c>
      <c r="L265" s="328">
        <v>51.872149999999998</v>
      </c>
      <c r="M265" s="325">
        <v>31.719139999999999</v>
      </c>
      <c r="N265" s="329">
        <v>54.066479999999999</v>
      </c>
      <c r="O265" s="337">
        <f>G265+Sheet1!D259</f>
        <v>38.532550000000001</v>
      </c>
      <c r="P265" s="338">
        <f>H265+Sheet1!E259</f>
        <v>61.725499999999997</v>
      </c>
      <c r="Q265" s="325">
        <v>40.703040000000001</v>
      </c>
      <c r="R265" s="329">
        <v>75.533060000000006</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44.007289999999998</v>
      </c>
      <c r="AB265" s="328">
        <v>75.101029999999994</v>
      </c>
      <c r="AC265" s="2">
        <v>23.812239999999999</v>
      </c>
      <c r="AD265" s="73">
        <v>38.743299999999998</v>
      </c>
      <c r="AE265" s="337">
        <f>I265+Sheet1!B259</f>
        <v>25.275590000000001</v>
      </c>
      <c r="AF265" s="339">
        <f>J265+Sheet1!C259</f>
        <v>27.761139999999997</v>
      </c>
      <c r="AG265" s="330">
        <v>7.3594220497722889</v>
      </c>
      <c r="AH265" s="331">
        <v>7.199047235128341</v>
      </c>
      <c r="AI265" s="330">
        <v>6.7713810627444788</v>
      </c>
      <c r="AJ265" s="331">
        <v>6.8782976058404444</v>
      </c>
      <c r="AK265" s="340">
        <v>6.8587366116063739</v>
      </c>
      <c r="AL265" s="341">
        <v>7.0141813124531236</v>
      </c>
      <c r="AM265" s="340">
        <v>6.6337851779145582</v>
      </c>
      <c r="AN265" s="331">
        <v>6.5931868242512035</v>
      </c>
      <c r="AO265" s="332">
        <v>6.4149925857579273</v>
      </c>
      <c r="AP265" s="333">
        <v>5.9873264133740651</v>
      </c>
      <c r="AQ265" s="332">
        <v>5.7022156317848243</v>
      </c>
      <c r="AR265" s="341">
        <v>7.188795787649263</v>
      </c>
      <c r="AS265" s="340">
        <v>6.9603233749953137</v>
      </c>
      <c r="AT265" s="341">
        <v>7.2539991017628322</v>
      </c>
      <c r="AU265" s="340">
        <v>6.9802755891140666</v>
      </c>
      <c r="AV265" s="341">
        <v>6.9655396401244003</v>
      </c>
      <c r="AW265" s="340">
        <v>5.9148534364983423</v>
      </c>
      <c r="AX265" s="341">
        <v>6.9600625617388614</v>
      </c>
      <c r="AY265" s="340">
        <v>6.8913382686631586</v>
      </c>
      <c r="AZ265" s="341">
        <v>6.2936846914981812</v>
      </c>
      <c r="BA265" s="332">
        <v>6.112062380319359</v>
      </c>
      <c r="BB265" s="333">
        <v>8.0543795798960627</v>
      </c>
      <c r="BC265" s="15"/>
      <c r="BD265" s="151"/>
      <c r="BE265" s="151"/>
      <c r="BF265" s="151"/>
      <c r="BG265" s="151"/>
      <c r="BH265" s="151"/>
      <c r="BI265" s="151"/>
      <c r="BJ265" s="266">
        <f t="shared" si="205"/>
        <v>6.5295840062586921</v>
      </c>
      <c r="BK265" s="266">
        <f t="shared" si="206"/>
        <v>6.0949197391747791</v>
      </c>
      <c r="BL265" s="266">
        <f t="shared" si="207"/>
        <v>6.7770600830620884</v>
      </c>
      <c r="BM265" s="266">
        <f t="shared" si="208"/>
        <v>6.3259221150179492</v>
      </c>
      <c r="BN265" s="266">
        <f t="shared" si="209"/>
        <v>6.4318714858783776</v>
      </c>
      <c r="BO265" s="266"/>
      <c r="BP265" s="266">
        <f t="shared" si="210"/>
        <v>6.9778092029204553</v>
      </c>
      <c r="BQ265" s="292">
        <f t="shared" si="211"/>
        <v>6.5295840062586921</v>
      </c>
      <c r="BR265" s="292">
        <f t="shared" si="212"/>
        <v>6.8039839488242251</v>
      </c>
      <c r="BS265" s="292">
        <f t="shared" si="213"/>
        <v>6.9579765006654917</v>
      </c>
      <c r="BT265" s="292">
        <f t="shared" si="214"/>
        <v>6.6828213368609433</v>
      </c>
      <c r="BU265" s="292">
        <f t="shared" si="215"/>
        <v>6.874969230303507</v>
      </c>
      <c r="BV265" s="292">
        <f t="shared" si="216"/>
        <v>6.9235976058404445</v>
      </c>
      <c r="BW265" s="169"/>
      <c r="BX265" s="148">
        <v>36.899144946236568</v>
      </c>
      <c r="BY265" s="165">
        <v>50.536968817204297</v>
      </c>
      <c r="BZ265" s="165">
        <v>21.123840000000001</v>
      </c>
      <c r="CA265" s="165">
        <v>41.571193118279567</v>
      </c>
      <c r="CB265" s="165">
        <v>56.058210107526889</v>
      </c>
      <c r="CC265" s="165">
        <v>40.014355161290325</v>
      </c>
      <c r="CD265" s="165">
        <v>26.371370107526879</v>
      </c>
      <c r="CE265" s="165">
        <v>57.715282903225805</v>
      </c>
      <c r="CF265" s="165">
        <v>48.757398924731184</v>
      </c>
      <c r="CG265" s="200"/>
      <c r="CH265" s="295"/>
      <c r="CI265" s="295"/>
      <c r="CJ265" s="295"/>
      <c r="CK265" s="295"/>
      <c r="CL265" s="295"/>
      <c r="CM265" s="295"/>
      <c r="CN265" s="177"/>
      <c r="CO265" s="171">
        <f t="shared" si="218"/>
        <v>2040</v>
      </c>
      <c r="CP265" s="173">
        <f t="shared" si="217"/>
        <v>51257</v>
      </c>
      <c r="CQ265" s="272">
        <f t="shared" si="201"/>
        <v>6.9555585401459377</v>
      </c>
      <c r="CR265" s="272">
        <f t="shared" si="202"/>
        <v>6.6828213368609433</v>
      </c>
      <c r="CS265" s="272">
        <f t="shared" si="221"/>
        <v>6.9681154036361894</v>
      </c>
      <c r="CT265" s="272">
        <f t="shared" si="221"/>
        <v>6.8849895439844166</v>
      </c>
      <c r="CU265" s="272">
        <f t="shared" si="221"/>
        <v>6.9681154036361894</v>
      </c>
      <c r="CV265" s="272">
        <f t="shared" si="203"/>
        <v>6.8164497190918887</v>
      </c>
      <c r="CW265" s="272">
        <f t="shared" si="204"/>
        <v>6.9265958676581398</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2"/>
        <v>51288</v>
      </c>
      <c r="C266" s="193">
        <f t="shared" si="219"/>
        <v>51317</v>
      </c>
      <c r="D266" s="191">
        <f t="shared" si="220"/>
        <v>51288</v>
      </c>
      <c r="E266" s="325">
        <v>71.322130000000001</v>
      </c>
      <c r="F266" s="329">
        <v>62.74306</v>
      </c>
      <c r="G266" s="327">
        <v>77.52055</v>
      </c>
      <c r="H266" s="328">
        <v>86.291179999999997</v>
      </c>
      <c r="I266" s="325">
        <v>56.56908</v>
      </c>
      <c r="J266" s="329">
        <v>43.859650000000002</v>
      </c>
      <c r="K266" s="327">
        <v>66.492699999999999</v>
      </c>
      <c r="L266" s="328">
        <v>74.497839999999997</v>
      </c>
      <c r="M266" s="325">
        <v>68.653739999999999</v>
      </c>
      <c r="N266" s="329">
        <v>77.038939999999997</v>
      </c>
      <c r="O266" s="337">
        <f>G266+Sheet1!D260</f>
        <v>76.52055</v>
      </c>
      <c r="P266" s="338">
        <f>H266+Sheet1!E260</f>
        <v>83.791179999999997</v>
      </c>
      <c r="Q266" s="325">
        <v>101.3959</v>
      </c>
      <c r="R266" s="329">
        <v>96.925129999999996</v>
      </c>
      <c r="S266" s="4">
        <v>45.043379999999999</v>
      </c>
      <c r="T266" s="5">
        <v>56.221229999999998</v>
      </c>
      <c r="U266" s="2">
        <v>46.043379999999999</v>
      </c>
      <c r="V266" s="3">
        <v>53.221229999999998</v>
      </c>
      <c r="W266" s="4">
        <v>26.69238</v>
      </c>
      <c r="X266" s="5">
        <v>16.584599999999998</v>
      </c>
      <c r="Y266" s="2">
        <v>48.043379999999999</v>
      </c>
      <c r="Z266" s="3">
        <v>55.221229999999998</v>
      </c>
      <c r="AA266" s="327">
        <v>108.6621</v>
      </c>
      <c r="AB266" s="328">
        <v>99.155169999999998</v>
      </c>
      <c r="AC266" s="2">
        <v>44.543379999999999</v>
      </c>
      <c r="AD266" s="73">
        <v>52.721229999999998</v>
      </c>
      <c r="AE266" s="337">
        <f>I266+Sheet1!B260</f>
        <v>61.70778</v>
      </c>
      <c r="AF266" s="339">
        <f>J266+Sheet1!C260</f>
        <v>51.527799999999999</v>
      </c>
      <c r="AG266" s="330">
        <v>7.4485191690189261</v>
      </c>
      <c r="AH266" s="331">
        <v>7.3594220497722889</v>
      </c>
      <c r="AI266" s="330">
        <v>6.9139364535390992</v>
      </c>
      <c r="AJ266" s="331">
        <v>6.9852141489364099</v>
      </c>
      <c r="AK266" s="340">
        <v>6.965614049375251</v>
      </c>
      <c r="AL266" s="341">
        <v>7.1221535112037113</v>
      </c>
      <c r="AM266" s="340">
        <v>6.8251466691869416</v>
      </c>
      <c r="AN266" s="331">
        <v>6.5931868242512035</v>
      </c>
      <c r="AO266" s="332">
        <v>6.4506314334565831</v>
      </c>
      <c r="AP266" s="333">
        <v>6.0586041087713758</v>
      </c>
      <c r="AQ266" s="332">
        <v>5.7734933271821349</v>
      </c>
      <c r="AR266" s="341">
        <v>7.2979010706021068</v>
      </c>
      <c r="AS266" s="340">
        <v>7.0680572364149112</v>
      </c>
      <c r="AT266" s="341">
        <v>7.363234735805972</v>
      </c>
      <c r="AU266" s="340">
        <v>7.0884413399585169</v>
      </c>
      <c r="AV266" s="341">
        <v>7.0730225949704044</v>
      </c>
      <c r="AW266" s="340">
        <v>5.9769850275103682</v>
      </c>
      <c r="AX266" s="341">
        <v>7.0677959017540948</v>
      </c>
      <c r="AY266" s="340">
        <v>6.9982808819771849</v>
      </c>
      <c r="AZ266" s="341">
        <v>6.3062667001378472</v>
      </c>
      <c r="BA266" s="332">
        <v>6.1833400757166688</v>
      </c>
      <c r="BB266" s="333">
        <v>8.0543795798960627</v>
      </c>
      <c r="BC266" s="15"/>
      <c r="BD266" s="151"/>
      <c r="BE266" s="151"/>
      <c r="BF266" s="151"/>
      <c r="BG266" s="151"/>
      <c r="BH266" s="151"/>
      <c r="BI266" s="151"/>
      <c r="BJ266" s="266">
        <f t="shared" si="205"/>
        <v>6.5658060285156852</v>
      </c>
      <c r="BK266" s="266">
        <f t="shared" si="206"/>
        <v>6.1673637836887645</v>
      </c>
      <c r="BL266" s="266">
        <f t="shared" si="207"/>
        <v>6.8146549137324337</v>
      </c>
      <c r="BM266" s="266">
        <f t="shared" si="208"/>
        <v>6.4011117763586389</v>
      </c>
      <c r="BN266" s="266">
        <f t="shared" si="209"/>
        <v>6.487234125573881</v>
      </c>
      <c r="BO266" s="266"/>
      <c r="BP266" s="266">
        <f t="shared" si="210"/>
        <v>7.0862108485617057</v>
      </c>
      <c r="BQ266" s="292">
        <f t="shared" si="211"/>
        <v>6.5658060285156852</v>
      </c>
      <c r="BR266" s="292">
        <f t="shared" si="212"/>
        <v>6.8039839488242251</v>
      </c>
      <c r="BS266" s="292">
        <f t="shared" si="213"/>
        <v>7.0663384977950434</v>
      </c>
      <c r="BT266" s="292">
        <f t="shared" si="214"/>
        <v>6.8748934951188811</v>
      </c>
      <c r="BU266" s="292">
        <f t="shared" si="215"/>
        <v>6.9820637754891122</v>
      </c>
      <c r="BV266" s="292">
        <f t="shared" si="216"/>
        <v>7.03051414893641</v>
      </c>
      <c r="BW266" s="169"/>
      <c r="BX266" s="148">
        <v>67.699855999999997</v>
      </c>
      <c r="BY266" s="165">
        <v>81.223704888888889</v>
      </c>
      <c r="BZ266" s="165">
        <v>51.20287622222223</v>
      </c>
      <c r="CA266" s="165">
        <v>72.194157777777775</v>
      </c>
      <c r="CB266" s="165">
        <v>99.508241555555557</v>
      </c>
      <c r="CC266" s="165">
        <v>69.872647999999998</v>
      </c>
      <c r="CD266" s="165">
        <v>57.409566222222232</v>
      </c>
      <c r="CE266" s="165">
        <v>104.64806288888887</v>
      </c>
      <c r="CF266" s="165">
        <v>79.590371555555549</v>
      </c>
      <c r="CG266" s="200"/>
      <c r="CH266" s="295"/>
      <c r="CI266" s="295"/>
      <c r="CJ266" s="295"/>
      <c r="CK266" s="295"/>
      <c r="CL266" s="295"/>
      <c r="CM266" s="295"/>
      <c r="CN266" s="177"/>
      <c r="CO266" s="171">
        <f t="shared" si="218"/>
        <v>2040</v>
      </c>
      <c r="CP266" s="173">
        <f t="shared" si="217"/>
        <v>51288</v>
      </c>
      <c r="CQ266" s="272">
        <f t="shared" si="201"/>
        <v>7.1015745094121669</v>
      </c>
      <c r="CR266" s="272">
        <f t="shared" si="202"/>
        <v>6.8748934951188811</v>
      </c>
      <c r="CS266" s="272">
        <f t="shared" si="221"/>
        <v>7.0764774007657421</v>
      </c>
      <c r="CT266" s="272">
        <f t="shared" si="221"/>
        <v>6.9920840891700209</v>
      </c>
      <c r="CU266" s="272">
        <f t="shared" si="221"/>
        <v>7.0764774007657421</v>
      </c>
      <c r="CV266" s="272">
        <f t="shared" si="203"/>
        <v>7.0120038918277281</v>
      </c>
      <c r="CW266" s="272">
        <f t="shared" si="204"/>
        <v>7.0339849225958311</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2"/>
        <v>51318</v>
      </c>
      <c r="C267" s="193">
        <f t="shared" si="219"/>
        <v>51348</v>
      </c>
      <c r="D267" s="191">
        <f t="shared" si="220"/>
        <v>51318</v>
      </c>
      <c r="E267" s="325">
        <v>186.28190000000001</v>
      </c>
      <c r="F267" s="329">
        <v>82.510909999999996</v>
      </c>
      <c r="G267" s="327">
        <v>203.03819999999999</v>
      </c>
      <c r="H267" s="328">
        <v>100.29559999999999</v>
      </c>
      <c r="I267" s="325">
        <v>168.99420000000001</v>
      </c>
      <c r="J267" s="329">
        <v>62.916890000000002</v>
      </c>
      <c r="K267" s="327">
        <v>178.79150000000001</v>
      </c>
      <c r="L267" s="328">
        <v>87.554349999999999</v>
      </c>
      <c r="M267" s="325">
        <v>193.2022</v>
      </c>
      <c r="N267" s="329">
        <v>90.973299999999995</v>
      </c>
      <c r="O267" s="337">
        <f>G267+Sheet1!D261</f>
        <v>207.53819999999999</v>
      </c>
      <c r="P267" s="338">
        <f>H267+Sheet1!E261</f>
        <v>101.29559999999999</v>
      </c>
      <c r="Q267" s="325">
        <v>234.1284</v>
      </c>
      <c r="R267" s="329">
        <v>114.26349999999999</v>
      </c>
      <c r="S267" s="4">
        <v>211.4323</v>
      </c>
      <c r="T267" s="5">
        <v>71.248390000000001</v>
      </c>
      <c r="U267" s="2">
        <v>213.9323</v>
      </c>
      <c r="V267" s="3">
        <v>71.248390000000001</v>
      </c>
      <c r="W267" s="4">
        <v>129.3648</v>
      </c>
      <c r="X267" s="5">
        <v>33.63109</v>
      </c>
      <c r="Y267" s="2">
        <v>212.4323</v>
      </c>
      <c r="Z267" s="3">
        <v>71.248390000000001</v>
      </c>
      <c r="AA267" s="327">
        <v>239.91149999999999</v>
      </c>
      <c r="AB267" s="328">
        <v>116.5492</v>
      </c>
      <c r="AC267" s="2">
        <v>210.4323</v>
      </c>
      <c r="AD267" s="73">
        <v>69.748390000000001</v>
      </c>
      <c r="AE267" s="337">
        <f>I267+Sheet1!B261</f>
        <v>173.01310000000001</v>
      </c>
      <c r="AF267" s="339">
        <f>J267+Sheet1!C261</f>
        <v>70.416740000000004</v>
      </c>
      <c r="AG267" s="330">
        <v>7.911824189101444</v>
      </c>
      <c r="AH267" s="331">
        <v>7.787088222156151</v>
      </c>
      <c r="AI267" s="330">
        <v>7.323783202073634</v>
      </c>
      <c r="AJ267" s="331">
        <v>7.3772414736216154</v>
      </c>
      <c r="AK267" s="340">
        <v>7.3576517161325343</v>
      </c>
      <c r="AL267" s="341">
        <v>7.5184183259262634</v>
      </c>
      <c r="AM267" s="340">
        <v>7.1127797475190135</v>
      </c>
      <c r="AN267" s="331">
        <v>6.8604781819911169</v>
      </c>
      <c r="AO267" s="332">
        <v>6.7001033673471682</v>
      </c>
      <c r="AP267" s="333">
        <v>6.1655206518673413</v>
      </c>
      <c r="AQ267" s="332">
        <v>5.8982292941274279</v>
      </c>
      <c r="AR267" s="341">
        <v>7.6990358899755966</v>
      </c>
      <c r="AS267" s="340">
        <v>7.464089398489878</v>
      </c>
      <c r="AT267" s="341">
        <v>7.7643350816058678</v>
      </c>
      <c r="AU267" s="340">
        <v>7.4865523204106914</v>
      </c>
      <c r="AV267" s="341">
        <v>7.4677461532211726</v>
      </c>
      <c r="AW267" s="340">
        <v>6.0208466650776042</v>
      </c>
      <c r="AX267" s="341">
        <v>7.4638282017233566</v>
      </c>
      <c r="AY267" s="340">
        <v>7.3903013119476704</v>
      </c>
      <c r="AZ267" s="341">
        <v>6.5124189796702927</v>
      </c>
      <c r="BA267" s="332">
        <v>6.4328120096072547</v>
      </c>
      <c r="BB267" s="333">
        <v>8.321670937635977</v>
      </c>
      <c r="BC267" s="15"/>
      <c r="BD267" s="151"/>
      <c r="BE267" s="151"/>
      <c r="BF267" s="151"/>
      <c r="BG267" s="151"/>
      <c r="BH267" s="151"/>
      <c r="BI267" s="151"/>
      <c r="BJ267" s="266">
        <f t="shared" si="205"/>
        <v>6.8193601843146334</v>
      </c>
      <c r="BK267" s="266">
        <f t="shared" si="206"/>
        <v>6.2760298504597429</v>
      </c>
      <c r="BL267" s="266">
        <f t="shared" si="207"/>
        <v>7.0778187284248473</v>
      </c>
      <c r="BM267" s="266">
        <f t="shared" si="208"/>
        <v>6.5138962683696739</v>
      </c>
      <c r="BN267" s="266">
        <f t="shared" si="209"/>
        <v>6.6717762578922244</v>
      </c>
      <c r="BO267" s="266"/>
      <c r="BP267" s="266">
        <f t="shared" si="210"/>
        <v>7.4836835492462903</v>
      </c>
      <c r="BQ267" s="292">
        <f t="shared" si="211"/>
        <v>6.8193601843146334</v>
      </c>
      <c r="BR267" s="292">
        <f t="shared" si="212"/>
        <v>7.0793711618846658</v>
      </c>
      <c r="BS267" s="292">
        <f t="shared" si="213"/>
        <v>7.4638216842061587</v>
      </c>
      <c r="BT267" s="292">
        <f t="shared" si="214"/>
        <v>7.16359476816121</v>
      </c>
      <c r="BU267" s="292">
        <f t="shared" si="215"/>
        <v>7.3748978150531013</v>
      </c>
      <c r="BV267" s="292">
        <f t="shared" si="216"/>
        <v>7.4225414736216155</v>
      </c>
      <c r="BW267" s="169"/>
      <c r="BX267" s="148">
        <v>138.30176483870966</v>
      </c>
      <c r="BY267" s="165">
        <v>155.5335569892473</v>
      </c>
      <c r="BZ267" s="165">
        <v>119.947701827957</v>
      </c>
      <c r="CA267" s="165">
        <v>145.93507419354839</v>
      </c>
      <c r="CB267" s="165">
        <v>178.7069946236559</v>
      </c>
      <c r="CC267" s="165">
        <v>136.60658118279571</v>
      </c>
      <c r="CD267" s="165">
        <v>125.57607333333334</v>
      </c>
      <c r="CE267" s="165">
        <v>182.87301720430108</v>
      </c>
      <c r="CF267" s="165">
        <v>158.41527741935482</v>
      </c>
      <c r="CG267" s="200"/>
      <c r="CH267" s="295"/>
      <c r="CI267" s="295"/>
      <c r="CJ267" s="295"/>
      <c r="CK267" s="295"/>
      <c r="CL267" s="295"/>
      <c r="CM267" s="295"/>
      <c r="CN267" s="177"/>
      <c r="CO267" s="171">
        <f t="shared" si="218"/>
        <v>2040</v>
      </c>
      <c r="CP267" s="173">
        <f t="shared" si="217"/>
        <v>51318</v>
      </c>
      <c r="CQ267" s="272">
        <f t="shared" si="201"/>
        <v>7.5213704210525796</v>
      </c>
      <c r="CR267" s="272">
        <f t="shared" si="202"/>
        <v>7.16359476816121</v>
      </c>
      <c r="CS267" s="272">
        <f t="shared" si="221"/>
        <v>7.4739605871768573</v>
      </c>
      <c r="CT267" s="272">
        <f t="shared" si="221"/>
        <v>7.3849181287340109</v>
      </c>
      <c r="CU267" s="272">
        <f t="shared" si="221"/>
        <v>7.4739605871768573</v>
      </c>
      <c r="CV267" s="272">
        <f t="shared" si="203"/>
        <v>7.3059389375398691</v>
      </c>
      <c r="CW267" s="272">
        <f t="shared" si="204"/>
        <v>7.4277447907006984</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2"/>
        <v>51349</v>
      </c>
      <c r="C268" s="193">
        <f t="shared" si="219"/>
        <v>51379</v>
      </c>
      <c r="D268" s="191">
        <f t="shared" si="220"/>
        <v>51349</v>
      </c>
      <c r="E268" s="325">
        <v>193.38579999999999</v>
      </c>
      <c r="F268" s="329">
        <v>102.099</v>
      </c>
      <c r="G268" s="327">
        <v>196.12119999999999</v>
      </c>
      <c r="H268" s="328">
        <v>111.2634</v>
      </c>
      <c r="I268" s="325">
        <v>177.2852</v>
      </c>
      <c r="J268" s="329">
        <v>83.063320000000004</v>
      </c>
      <c r="K268" s="327">
        <v>179.34970000000001</v>
      </c>
      <c r="L268" s="328">
        <v>97.162760000000006</v>
      </c>
      <c r="M268" s="325">
        <v>186.70509999999999</v>
      </c>
      <c r="N268" s="329">
        <v>101.88630000000001</v>
      </c>
      <c r="O268" s="337">
        <f>G268+Sheet1!D262</f>
        <v>200.12119999999999</v>
      </c>
      <c r="P268" s="338">
        <f>H268+Sheet1!E262</f>
        <v>111.7634</v>
      </c>
      <c r="Q268" s="325">
        <v>206.96539999999999</v>
      </c>
      <c r="R268" s="329">
        <v>123.51730000000001</v>
      </c>
      <c r="S268" s="4">
        <v>187.0763</v>
      </c>
      <c r="T268" s="5">
        <v>98.013000000000005</v>
      </c>
      <c r="U268" s="2">
        <v>189.0763</v>
      </c>
      <c r="V268" s="3">
        <v>98.513000000000005</v>
      </c>
      <c r="W268" s="4">
        <v>142.56010000000001</v>
      </c>
      <c r="X268" s="5">
        <v>55.989440000000002</v>
      </c>
      <c r="Y268" s="2">
        <v>187.0763</v>
      </c>
      <c r="Z268" s="3">
        <v>99.013000000000005</v>
      </c>
      <c r="AA268" s="327">
        <v>211.56120000000001</v>
      </c>
      <c r="AB268" s="328">
        <v>125.956</v>
      </c>
      <c r="AC268" s="2">
        <v>186.0763</v>
      </c>
      <c r="AD268" s="73">
        <v>97.513000000000005</v>
      </c>
      <c r="AE268" s="337">
        <f>I268+Sheet1!B262</f>
        <v>180.15415000000002</v>
      </c>
      <c r="AF268" s="339">
        <f>J268+Sheet1!C262</f>
        <v>89.686669999999992</v>
      </c>
      <c r="AG268" s="330">
        <v>8.1256572752933742</v>
      </c>
      <c r="AH268" s="331">
        <v>8.0187407321974096</v>
      </c>
      <c r="AI268" s="330">
        <v>7.5376162882655651</v>
      </c>
      <c r="AJ268" s="331">
        <v>7.57325513596422</v>
      </c>
      <c r="AK268" s="340">
        <v>7.5536397081605386</v>
      </c>
      <c r="AL268" s="341">
        <v>7.7150092942254966</v>
      </c>
      <c r="AM268" s="340">
        <v>7.3051776226472338</v>
      </c>
      <c r="AN268" s="331">
        <v>7.0208529966350648</v>
      </c>
      <c r="AO268" s="332">
        <v>6.8604781819911169</v>
      </c>
      <c r="AP268" s="333">
        <v>6.2546177711139785</v>
      </c>
      <c r="AQ268" s="332">
        <v>5.9873264133740651</v>
      </c>
      <c r="AR268" s="341">
        <v>7.8961250776128242</v>
      </c>
      <c r="AS268" s="340">
        <v>7.6604784049312595</v>
      </c>
      <c r="AT268" s="341">
        <v>7.961509836958431</v>
      </c>
      <c r="AU268" s="340">
        <v>7.6832323011835308</v>
      </c>
      <c r="AV268" s="341">
        <v>7.6641399514546134</v>
      </c>
      <c r="AW268" s="340">
        <v>6.0780364592488905</v>
      </c>
      <c r="AX268" s="341">
        <v>7.6602168658938776</v>
      </c>
      <c r="AY268" s="340">
        <v>7.5863320878333429</v>
      </c>
      <c r="AZ268" s="341">
        <v>6.6607454345369357</v>
      </c>
      <c r="BA268" s="332">
        <v>6.5931868242512035</v>
      </c>
      <c r="BB268" s="333">
        <v>8.4820457522799249</v>
      </c>
      <c r="BC268" s="15"/>
      <c r="BD268" s="151"/>
      <c r="BE268" s="151"/>
      <c r="BF268" s="151"/>
      <c r="BG268" s="151"/>
      <c r="BH268" s="151"/>
      <c r="BI268" s="151"/>
      <c r="BJ268" s="266">
        <f t="shared" si="205"/>
        <v>6.9823592844711015</v>
      </c>
      <c r="BK268" s="266">
        <f t="shared" si="206"/>
        <v>6.3665849061022239</v>
      </c>
      <c r="BL268" s="266">
        <f t="shared" si="207"/>
        <v>7.2469954664414002</v>
      </c>
      <c r="BM268" s="266">
        <f t="shared" si="208"/>
        <v>6.6078833450455354</v>
      </c>
      <c r="BN268" s="266">
        <f t="shared" si="209"/>
        <v>6.8009557505150653</v>
      </c>
      <c r="BO268" s="266"/>
      <c r="BP268" s="266">
        <f t="shared" si="210"/>
        <v>7.6824198995885835</v>
      </c>
      <c r="BQ268" s="292">
        <f t="shared" si="211"/>
        <v>6.9823592844711015</v>
      </c>
      <c r="BR268" s="292">
        <f t="shared" si="212"/>
        <v>7.244603489720931</v>
      </c>
      <c r="BS268" s="292">
        <f t="shared" si="213"/>
        <v>7.6625320076655568</v>
      </c>
      <c r="BT268" s="292">
        <f t="shared" si="214"/>
        <v>7.3567071591360369</v>
      </c>
      <c r="BU268" s="292">
        <f t="shared" si="215"/>
        <v>7.5712839308343236</v>
      </c>
      <c r="BV268" s="292">
        <f t="shared" si="216"/>
        <v>7.6185551359642201</v>
      </c>
      <c r="BW268" s="169"/>
      <c r="BX268" s="148">
        <v>155.10423870967742</v>
      </c>
      <c r="BY268" s="165">
        <v>160.53567096774194</v>
      </c>
      <c r="BZ268" s="165">
        <v>137.7727987096774</v>
      </c>
      <c r="CA268" s="165">
        <v>151.13592580645161</v>
      </c>
      <c r="CB268" s="165">
        <v>171.97103548387099</v>
      </c>
      <c r="CC268" s="165">
        <v>144.88420903225807</v>
      </c>
      <c r="CD268" s="165">
        <v>142.21617451612903</v>
      </c>
      <c r="CE268" s="165">
        <v>175.66224516129034</v>
      </c>
      <c r="CF268" s="165">
        <v>163.06792903225806</v>
      </c>
      <c r="CG268" s="200"/>
      <c r="CH268" s="295"/>
      <c r="CI268" s="295"/>
      <c r="CJ268" s="295"/>
      <c r="CK268" s="295"/>
      <c r="CL268" s="295"/>
      <c r="CM268" s="295"/>
      <c r="CN268" s="177"/>
      <c r="CO268" s="171">
        <f t="shared" si="218"/>
        <v>2040</v>
      </c>
      <c r="CP268" s="173">
        <f t="shared" si="217"/>
        <v>51349</v>
      </c>
      <c r="CQ268" s="272">
        <f t="shared" si="201"/>
        <v>7.7403943749519257</v>
      </c>
      <c r="CR268" s="272">
        <f t="shared" si="202"/>
        <v>7.3567071591360369</v>
      </c>
      <c r="CS268" s="272">
        <f t="shared" si="221"/>
        <v>7.6726709106362554</v>
      </c>
      <c r="CT268" s="272">
        <f t="shared" si="221"/>
        <v>7.5813042445152323</v>
      </c>
      <c r="CU268" s="272">
        <f t="shared" si="221"/>
        <v>7.6726709106362554</v>
      </c>
      <c r="CV268" s="272">
        <f t="shared" si="203"/>
        <v>7.5025522010374779</v>
      </c>
      <c r="CW268" s="272">
        <f t="shared" si="204"/>
        <v>7.6246247247531338</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2"/>
        <v>51380</v>
      </c>
      <c r="C269" s="193">
        <f t="shared" si="219"/>
        <v>51409</v>
      </c>
      <c r="D269" s="191">
        <f t="shared" si="220"/>
        <v>51380</v>
      </c>
      <c r="E269" s="325">
        <v>115.8365</v>
      </c>
      <c r="F269" s="329">
        <v>90.555329999999998</v>
      </c>
      <c r="G269" s="327">
        <v>114.0234</v>
      </c>
      <c r="H269" s="328">
        <v>105.2427</v>
      </c>
      <c r="I269" s="325">
        <v>95.27901</v>
      </c>
      <c r="J269" s="329">
        <v>68.784800000000004</v>
      </c>
      <c r="K269" s="327">
        <v>116.14279999999999</v>
      </c>
      <c r="L269" s="328">
        <v>100.8163</v>
      </c>
      <c r="M269" s="325">
        <v>105.4965</v>
      </c>
      <c r="N269" s="329">
        <v>96.230999999999995</v>
      </c>
      <c r="O269" s="337">
        <f>G269+Sheet1!D263</f>
        <v>116.0234</v>
      </c>
      <c r="P269" s="338">
        <f>H269+Sheet1!E263</f>
        <v>103.2427</v>
      </c>
      <c r="Q269" s="325">
        <v>108.92140000000001</v>
      </c>
      <c r="R269" s="329">
        <v>99.502250000000004</v>
      </c>
      <c r="S269" s="4">
        <v>70.731219999999993</v>
      </c>
      <c r="T269" s="5">
        <v>73.033500000000004</v>
      </c>
      <c r="U269" s="2">
        <v>75.731219999999993</v>
      </c>
      <c r="V269" s="3">
        <v>74.033500000000004</v>
      </c>
      <c r="W269" s="4">
        <v>45.233969999999999</v>
      </c>
      <c r="X269" s="5">
        <v>37.52073</v>
      </c>
      <c r="Y269" s="2">
        <v>75.231219999999993</v>
      </c>
      <c r="Z269" s="3">
        <v>76.033500000000004</v>
      </c>
      <c r="AA269" s="327">
        <v>116.33150000000001</v>
      </c>
      <c r="AB269" s="328">
        <v>105.0097</v>
      </c>
      <c r="AC269" s="2">
        <v>73.731219999999993</v>
      </c>
      <c r="AD269" s="73">
        <v>72.533500000000004</v>
      </c>
      <c r="AE269" s="337">
        <f>I269+Sheet1!B263</f>
        <v>98.853459999999998</v>
      </c>
      <c r="AF269" s="339">
        <f>J269+Sheet1!C263</f>
        <v>75.011449999999996</v>
      </c>
      <c r="AG269" s="330">
        <v>7.822727069854805</v>
      </c>
      <c r="AH269" s="331">
        <v>7.7514493744574953</v>
      </c>
      <c r="AI269" s="330">
        <v>7.2703249305256508</v>
      </c>
      <c r="AJ269" s="331">
        <v>7.3416026259229614</v>
      </c>
      <c r="AK269" s="340">
        <v>7.32204553213887</v>
      </c>
      <c r="AL269" s="341">
        <v>7.4824137011684257</v>
      </c>
      <c r="AM269" s="340">
        <v>7.0971389536218092</v>
      </c>
      <c r="AN269" s="331">
        <v>6.8426587581417886</v>
      </c>
      <c r="AO269" s="332">
        <v>6.6644645196485142</v>
      </c>
      <c r="AP269" s="333">
        <v>6.2367983472646511</v>
      </c>
      <c r="AQ269" s="332">
        <v>5.9338681418260828</v>
      </c>
      <c r="AR269" s="341">
        <v>7.6623389639820729</v>
      </c>
      <c r="AS269" s="340">
        <v>7.4280449804486492</v>
      </c>
      <c r="AT269" s="341">
        <v>7.727529276595714</v>
      </c>
      <c r="AU269" s="340">
        <v>7.4504704479877413</v>
      </c>
      <c r="AV269" s="341">
        <v>7.4319563992054682</v>
      </c>
      <c r="AW269" s="340">
        <v>6.1293235725597048</v>
      </c>
      <c r="AX269" s="341">
        <v>7.4279145998234224</v>
      </c>
      <c r="AY269" s="340">
        <v>7.3546406884456905</v>
      </c>
      <c r="AZ269" s="341">
        <v>6.4783525062931355</v>
      </c>
      <c r="BA269" s="332">
        <v>6.3971731619085999</v>
      </c>
      <c r="BB269" s="333">
        <v>8.321670937635977</v>
      </c>
      <c r="BC269" s="15"/>
      <c r="BD269" s="151"/>
      <c r="BE269" s="151"/>
      <c r="BF269" s="151"/>
      <c r="BG269" s="151"/>
      <c r="BH269" s="151"/>
      <c r="BI269" s="151"/>
      <c r="BJ269" s="266">
        <f t="shared" si="205"/>
        <v>6.7831381620576421</v>
      </c>
      <c r="BK269" s="266">
        <f t="shared" si="206"/>
        <v>6.3484738949737283</v>
      </c>
      <c r="BL269" s="266">
        <f t="shared" si="207"/>
        <v>7.0402238977545037</v>
      </c>
      <c r="BM269" s="266">
        <f t="shared" si="208"/>
        <v>6.5890859297103637</v>
      </c>
      <c r="BN269" s="266">
        <f t="shared" si="209"/>
        <v>6.6902304711240594</v>
      </c>
      <c r="BO269" s="266"/>
      <c r="BP269" s="266">
        <f t="shared" si="210"/>
        <v>7.4475496673658741</v>
      </c>
      <c r="BQ269" s="292">
        <f t="shared" si="211"/>
        <v>6.7831381620576421</v>
      </c>
      <c r="BR269" s="292">
        <f t="shared" si="212"/>
        <v>7.0610120143473027</v>
      </c>
      <c r="BS269" s="292">
        <f t="shared" si="213"/>
        <v>7.4277209197392988</v>
      </c>
      <c r="BT269" s="292">
        <f t="shared" si="214"/>
        <v>7.1478958884089216</v>
      </c>
      <c r="BU269" s="292">
        <f t="shared" si="215"/>
        <v>7.3392193017934311</v>
      </c>
      <c r="BV269" s="292">
        <f t="shared" si="216"/>
        <v>7.3869026259229615</v>
      </c>
      <c r="BW269" s="169"/>
      <c r="BX269" s="148">
        <v>104.03862066666667</v>
      </c>
      <c r="BY269" s="165">
        <v>109.92574</v>
      </c>
      <c r="BZ269" s="165">
        <v>82.915045333333339</v>
      </c>
      <c r="CA269" s="165">
        <v>101.1726</v>
      </c>
      <c r="CB269" s="165">
        <v>104.52579666666666</v>
      </c>
      <c r="CC269" s="165">
        <v>108.99043333333333</v>
      </c>
      <c r="CD269" s="165">
        <v>87.727188666666663</v>
      </c>
      <c r="CE269" s="165">
        <v>111.04799333333332</v>
      </c>
      <c r="CF269" s="165">
        <v>110.05907333333333</v>
      </c>
      <c r="CG269" s="200"/>
      <c r="CH269" s="295"/>
      <c r="CI269" s="295"/>
      <c r="CJ269" s="295"/>
      <c r="CK269" s="295"/>
      <c r="CL269" s="295"/>
      <c r="CM269" s="295"/>
      <c r="CN269" s="177"/>
      <c r="CO269" s="171">
        <f t="shared" si="218"/>
        <v>2040</v>
      </c>
      <c r="CP269" s="173">
        <f t="shared" si="217"/>
        <v>51380</v>
      </c>
      <c r="CQ269" s="272">
        <f t="shared" si="201"/>
        <v>7.4666144325777433</v>
      </c>
      <c r="CR269" s="272">
        <f t="shared" si="202"/>
        <v>7.1478958884089216</v>
      </c>
      <c r="CS269" s="272">
        <f t="shared" si="221"/>
        <v>7.4378598227099975</v>
      </c>
      <c r="CT269" s="272">
        <f t="shared" si="221"/>
        <v>7.3492396154743407</v>
      </c>
      <c r="CU269" s="272">
        <f t="shared" si="221"/>
        <v>7.4378598227099975</v>
      </c>
      <c r="CV269" s="272">
        <f t="shared" si="203"/>
        <v>7.2899554578378529</v>
      </c>
      <c r="CW269" s="272">
        <f t="shared" si="204"/>
        <v>7.3919484390548025</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2"/>
        <v>51410</v>
      </c>
      <c r="C270" s="193">
        <f t="shared" si="219"/>
        <v>51440</v>
      </c>
      <c r="D270" s="191">
        <f t="shared" si="220"/>
        <v>51410</v>
      </c>
      <c r="E270" s="325">
        <v>120.4405</v>
      </c>
      <c r="F270" s="329">
        <v>105.70140000000001</v>
      </c>
      <c r="G270" s="327">
        <v>106.50790000000001</v>
      </c>
      <c r="H270" s="328">
        <v>109.5185</v>
      </c>
      <c r="I270" s="325">
        <v>104.9734</v>
      </c>
      <c r="J270" s="329">
        <v>85.696449999999999</v>
      </c>
      <c r="K270" s="327">
        <v>110.3828</v>
      </c>
      <c r="L270" s="328">
        <v>104.29349999999999</v>
      </c>
      <c r="M270" s="325">
        <v>108.45829999999999</v>
      </c>
      <c r="N270" s="329">
        <v>103.584</v>
      </c>
      <c r="O270" s="337">
        <f>G270+Sheet1!D264</f>
        <v>104.75790000000001</v>
      </c>
      <c r="P270" s="338">
        <f>H270+Sheet1!E264</f>
        <v>107.5185</v>
      </c>
      <c r="Q270" s="325">
        <v>88.74051</v>
      </c>
      <c r="R270" s="329">
        <v>93.674300000000002</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90.973990000000001</v>
      </c>
      <c r="AB270" s="328">
        <v>99.659800000000004</v>
      </c>
      <c r="AC270" s="2">
        <v>61.797510000000003</v>
      </c>
      <c r="AD270" s="73">
        <v>60.968620000000001</v>
      </c>
      <c r="AE270" s="337">
        <f>I270+Sheet1!B264</f>
        <v>110.18629999999999</v>
      </c>
      <c r="AF270" s="339">
        <f>J270+Sheet1!C264</f>
        <v>89.284549999999996</v>
      </c>
      <c r="AG270" s="330">
        <v>7.8049076460054776</v>
      </c>
      <c r="AH270" s="331">
        <v>7.822727069854805</v>
      </c>
      <c r="AI270" s="330">
        <v>7.3416026259229614</v>
      </c>
      <c r="AJ270" s="331">
        <v>7.4306997451695986</v>
      </c>
      <c r="AK270" s="340">
        <v>7.4112136444392593</v>
      </c>
      <c r="AL270" s="341">
        <v>7.569310875031416</v>
      </c>
      <c r="AM270" s="340">
        <v>7.2878016731471069</v>
      </c>
      <c r="AN270" s="331">
        <v>7.074311268183048</v>
      </c>
      <c r="AO270" s="332">
        <v>6.9139364535390992</v>
      </c>
      <c r="AP270" s="333">
        <v>6.5931868242512035</v>
      </c>
      <c r="AQ270" s="332">
        <v>6.2189789234153245</v>
      </c>
      <c r="AR270" s="341">
        <v>7.7467642990157115</v>
      </c>
      <c r="AS270" s="340">
        <v>7.5152694223392729</v>
      </c>
      <c r="AT270" s="341">
        <v>7.8117179681168443</v>
      </c>
      <c r="AU270" s="340">
        <v>7.5367041331426465</v>
      </c>
      <c r="AV270" s="341">
        <v>7.519556364499949</v>
      </c>
      <c r="AW270" s="340">
        <v>6.5430429032335171</v>
      </c>
      <c r="AX270" s="341">
        <v>7.5151395150010725</v>
      </c>
      <c r="AY270" s="340">
        <v>7.4436904789898266</v>
      </c>
      <c r="AZ270" s="341">
        <v>6.7789546294088314</v>
      </c>
      <c r="BA270" s="332">
        <v>6.6466450957991858</v>
      </c>
      <c r="BB270" s="333">
        <v>8.5355040238279081</v>
      </c>
      <c r="BC270" s="15"/>
      <c r="BD270" s="151"/>
      <c r="BE270" s="151"/>
      <c r="BF270" s="151"/>
      <c r="BG270" s="151"/>
      <c r="BH270" s="151"/>
      <c r="BI270" s="151"/>
      <c r="BJ270" s="266">
        <f t="shared" si="205"/>
        <v>7.0366923178565903</v>
      </c>
      <c r="BK270" s="266">
        <f t="shared" si="206"/>
        <v>6.7106941175436559</v>
      </c>
      <c r="BL270" s="266">
        <f t="shared" si="207"/>
        <v>7.3033877124469173</v>
      </c>
      <c r="BM270" s="266">
        <f t="shared" si="208"/>
        <v>6.9650342364138131</v>
      </c>
      <c r="BN270" s="266">
        <f t="shared" si="209"/>
        <v>7.0039520960652446</v>
      </c>
      <c r="BO270" s="266"/>
      <c r="BP270" s="266">
        <f t="shared" si="210"/>
        <v>7.537884372066916</v>
      </c>
      <c r="BQ270" s="292">
        <f t="shared" si="211"/>
        <v>7.0366923178565903</v>
      </c>
      <c r="BR270" s="292">
        <f t="shared" si="212"/>
        <v>7.2996809323330192</v>
      </c>
      <c r="BS270" s="292">
        <f t="shared" si="213"/>
        <v>7.5181276036086988</v>
      </c>
      <c r="BT270" s="292">
        <f t="shared" si="214"/>
        <v>7.3392666798625985</v>
      </c>
      <c r="BU270" s="292">
        <f t="shared" si="215"/>
        <v>7.4285685473518788</v>
      </c>
      <c r="BV270" s="292">
        <f t="shared" si="216"/>
        <v>7.4759997451695988</v>
      </c>
      <c r="BW270" s="169"/>
      <c r="BX270" s="148">
        <v>114.2595870967742</v>
      </c>
      <c r="BY270" s="165">
        <v>107.77040967741935</v>
      </c>
      <c r="BZ270" s="165">
        <v>96.889517741935478</v>
      </c>
      <c r="CA270" s="165">
        <v>106.41423870967742</v>
      </c>
      <c r="CB270" s="165">
        <v>90.80951870967742</v>
      </c>
      <c r="CC270" s="165">
        <v>107.82922258064517</v>
      </c>
      <c r="CD270" s="165">
        <v>101.42104999999998</v>
      </c>
      <c r="CE270" s="165">
        <v>94.616426451612909</v>
      </c>
      <c r="CF270" s="165">
        <v>105.91557096774194</v>
      </c>
      <c r="CG270" s="200"/>
      <c r="CH270" s="295"/>
      <c r="CI270" s="295"/>
      <c r="CJ270" s="295"/>
      <c r="CK270" s="295"/>
      <c r="CL270" s="295"/>
      <c r="CM270" s="295"/>
      <c r="CN270" s="177"/>
      <c r="CO270" s="171">
        <f t="shared" si="218"/>
        <v>2040</v>
      </c>
      <c r="CP270" s="173">
        <f t="shared" si="217"/>
        <v>51410</v>
      </c>
      <c r="CQ270" s="272">
        <f t="shared" si="201"/>
        <v>7.5396224172108584</v>
      </c>
      <c r="CR270" s="272">
        <f t="shared" si="202"/>
        <v>7.3392666798625985</v>
      </c>
      <c r="CS270" s="272">
        <f t="shared" si="221"/>
        <v>7.5282665065793974</v>
      </c>
      <c r="CT270" s="272">
        <f t="shared" si="221"/>
        <v>7.4385888610327884</v>
      </c>
      <c r="CU270" s="272">
        <f t="shared" si="221"/>
        <v>7.5282665065793974</v>
      </c>
      <c r="CV270" s="272">
        <f t="shared" si="203"/>
        <v>7.4847955489158631</v>
      </c>
      <c r="CW270" s="272">
        <f t="shared" si="204"/>
        <v>7.4814393181695449</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2"/>
        <v>51441</v>
      </c>
      <c r="C271" s="193">
        <f t="shared" si="219"/>
        <v>51470</v>
      </c>
      <c r="D271" s="191">
        <f t="shared" si="220"/>
        <v>51441</v>
      </c>
      <c r="E271" s="325">
        <v>121.55500000000001</v>
      </c>
      <c r="F271" s="329">
        <v>106.5356</v>
      </c>
      <c r="G271" s="327">
        <v>102.3539</v>
      </c>
      <c r="H271" s="328">
        <v>111.6018</v>
      </c>
      <c r="I271" s="325">
        <v>105.24079999999999</v>
      </c>
      <c r="J271" s="329">
        <v>87.409599999999998</v>
      </c>
      <c r="K271" s="327">
        <v>111.01430000000001</v>
      </c>
      <c r="L271" s="328">
        <v>105.7701</v>
      </c>
      <c r="M271" s="325">
        <v>107.4641</v>
      </c>
      <c r="N271" s="329">
        <v>105.9841</v>
      </c>
      <c r="O271" s="337">
        <f>G271+Sheet1!D265</f>
        <v>100.3539</v>
      </c>
      <c r="P271" s="338">
        <f>H271+Sheet1!E265</f>
        <v>109.6018</v>
      </c>
      <c r="Q271" s="325">
        <v>82.263689999999997</v>
      </c>
      <c r="R271" s="329">
        <v>94.194800000000001</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86.246889999999993</v>
      </c>
      <c r="AB271" s="328">
        <v>100.60590000000001</v>
      </c>
      <c r="AC271" s="2">
        <v>61.282679999999999</v>
      </c>
      <c r="AD271" s="73">
        <v>63.559869999999997</v>
      </c>
      <c r="AE271" s="337">
        <f>I271+Sheet1!B265</f>
        <v>108.98245</v>
      </c>
      <c r="AF271" s="339">
        <f>J271+Sheet1!C265</f>
        <v>90.216549999999984</v>
      </c>
      <c r="AG271" s="330">
        <v>8.2147543945400123</v>
      </c>
      <c r="AH271" s="331">
        <v>8.2860320899373239</v>
      </c>
      <c r="AI271" s="330">
        <v>7.787088222156151</v>
      </c>
      <c r="AJ271" s="331">
        <v>7.9474630368000989</v>
      </c>
      <c r="AK271" s="340">
        <v>7.9280717285788116</v>
      </c>
      <c r="AL271" s="341">
        <v>8.0943198777293066</v>
      </c>
      <c r="AM271" s="340">
        <v>7.5273180253388965</v>
      </c>
      <c r="AN271" s="331">
        <v>7.6979911029095129</v>
      </c>
      <c r="AO271" s="332">
        <v>7.6445328313615297</v>
      </c>
      <c r="AP271" s="333">
        <v>8.0721990037453928</v>
      </c>
      <c r="AQ271" s="332">
        <v>6.5753674004018752</v>
      </c>
      <c r="AR271" s="341">
        <v>8.2808642628180795</v>
      </c>
      <c r="AS271" s="340">
        <v>8.040024214709705</v>
      </c>
      <c r="AT271" s="341">
        <v>8.3455019568890343</v>
      </c>
      <c r="AU271" s="340">
        <v>8.0658792923380869</v>
      </c>
      <c r="AV271" s="341">
        <v>8.0417047947555496</v>
      </c>
      <c r="AW271" s="340">
        <v>8.4262990744777255</v>
      </c>
      <c r="AX271" s="341">
        <v>8.0397656639334212</v>
      </c>
      <c r="AY271" s="340">
        <v>7.9603905756142899</v>
      </c>
      <c r="AZ271" s="341">
        <v>7.5752791943395446</v>
      </c>
      <c r="BA271" s="332">
        <v>7.234686082826995</v>
      </c>
      <c r="BB271" s="333">
        <v>8.9453507723624419</v>
      </c>
      <c r="BC271" s="15"/>
      <c r="BD271" s="151"/>
      <c r="BE271" s="151"/>
      <c r="BF271" s="151"/>
      <c r="BG271" s="151"/>
      <c r="BH271" s="151"/>
      <c r="BI271" s="151"/>
      <c r="BJ271" s="266">
        <f t="shared" si="205"/>
        <v>7.7792437741249412</v>
      </c>
      <c r="BK271" s="266">
        <f t="shared" si="206"/>
        <v>8.213908041208855</v>
      </c>
      <c r="BL271" s="266">
        <f t="shared" si="207"/>
        <v>8.0740817411889871</v>
      </c>
      <c r="BM271" s="266">
        <f t="shared" si="208"/>
        <v>8.525219709233129</v>
      </c>
      <c r="BN271" s="266">
        <f t="shared" si="209"/>
        <v>8.1481133164389785</v>
      </c>
      <c r="BO271" s="266"/>
      <c r="BP271" s="266">
        <f t="shared" si="210"/>
        <v>8.0618256593329622</v>
      </c>
      <c r="BQ271" s="292">
        <f t="shared" si="211"/>
        <v>7.7792437741249412</v>
      </c>
      <c r="BR271" s="292">
        <f t="shared" si="212"/>
        <v>7.9422510961407164</v>
      </c>
      <c r="BS271" s="292">
        <f t="shared" si="213"/>
        <v>8.0421650000799083</v>
      </c>
      <c r="BT271" s="292">
        <f t="shared" si="214"/>
        <v>7.5796725337136364</v>
      </c>
      <c r="BU271" s="292">
        <f t="shared" si="215"/>
        <v>7.9464765605111083</v>
      </c>
      <c r="BV271" s="292">
        <f t="shared" si="216"/>
        <v>7.992763036800099</v>
      </c>
      <c r="BW271" s="169"/>
      <c r="BX271" s="148">
        <v>114.86813814147018</v>
      </c>
      <c r="BY271" s="165">
        <v>106.47120360610263</v>
      </c>
      <c r="BZ271" s="165">
        <v>97.302082662968104</v>
      </c>
      <c r="CA271" s="165">
        <v>106.80518183079056</v>
      </c>
      <c r="CB271" s="165">
        <v>87.575598890429958</v>
      </c>
      <c r="CC271" s="165">
        <v>108.67950360610263</v>
      </c>
      <c r="CD271" s="165">
        <v>100.62759022191399</v>
      </c>
      <c r="CE271" s="165">
        <v>92.639736338418857</v>
      </c>
      <c r="CF271" s="165">
        <v>104.47120360610263</v>
      </c>
      <c r="CG271" s="200"/>
      <c r="CH271" s="295"/>
      <c r="CI271" s="295"/>
      <c r="CJ271" s="295"/>
      <c r="CK271" s="295"/>
      <c r="CL271" s="295"/>
      <c r="CM271" s="295"/>
      <c r="CN271" s="177"/>
      <c r="CO271" s="171">
        <f t="shared" si="218"/>
        <v>2040</v>
      </c>
      <c r="CP271" s="173">
        <f t="shared" si="217"/>
        <v>51441</v>
      </c>
      <c r="CQ271" s="272">
        <f t="shared" si="201"/>
        <v>7.9959223211678285</v>
      </c>
      <c r="CR271" s="272">
        <f t="shared" si="202"/>
        <v>7.5796725337136364</v>
      </c>
      <c r="CS271" s="272">
        <f t="shared" si="221"/>
        <v>8.0523039030506052</v>
      </c>
      <c r="CT271" s="272">
        <f t="shared" si="221"/>
        <v>7.9564968741920179</v>
      </c>
      <c r="CU271" s="272">
        <f t="shared" si="221"/>
        <v>8.0523039030506052</v>
      </c>
      <c r="CV271" s="272">
        <f t="shared" si="203"/>
        <v>7.7295596432910569</v>
      </c>
      <c r="CW271" s="272">
        <f t="shared" si="204"/>
        <v>8.0004864170350523</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2"/>
        <v>51471</v>
      </c>
      <c r="C272" s="193">
        <f t="shared" si="219"/>
        <v>51501</v>
      </c>
      <c r="D272" s="191">
        <f t="shared" si="220"/>
        <v>51471</v>
      </c>
      <c r="E272" s="325">
        <v>123.19759999999999</v>
      </c>
      <c r="F272" s="329">
        <v>115.9312</v>
      </c>
      <c r="G272" s="327">
        <v>119.0059</v>
      </c>
      <c r="H272" s="328">
        <v>117.3843</v>
      </c>
      <c r="I272" s="325">
        <v>110.2392</v>
      </c>
      <c r="J272" s="329">
        <v>99.63991</v>
      </c>
      <c r="K272" s="327">
        <v>110.6879</v>
      </c>
      <c r="L272" s="328">
        <v>108.13639999999999</v>
      </c>
      <c r="M272" s="325">
        <v>111.6391</v>
      </c>
      <c r="N272" s="329">
        <v>108.56</v>
      </c>
      <c r="O272" s="337">
        <f>G272+Sheet1!D266</f>
        <v>117.0059</v>
      </c>
      <c r="P272" s="338">
        <f>H272+Sheet1!E266</f>
        <v>115.3843</v>
      </c>
      <c r="Q272" s="325">
        <v>104.5536</v>
      </c>
      <c r="R272" s="329">
        <v>102.04600000000001</v>
      </c>
      <c r="S272" s="4">
        <v>69.169160000000005</v>
      </c>
      <c r="T272" s="5">
        <v>64.435820000000007</v>
      </c>
      <c r="U272" s="2">
        <v>70.669160000000005</v>
      </c>
      <c r="V272" s="3">
        <v>68.435820000000007</v>
      </c>
      <c r="W272" s="4">
        <v>84.078900000000004</v>
      </c>
      <c r="X272" s="5">
        <v>62.08963</v>
      </c>
      <c r="Y272" s="2">
        <v>70.169160000000005</v>
      </c>
      <c r="Z272" s="3">
        <v>69.435820000000007</v>
      </c>
      <c r="AA272" s="327">
        <v>108.32899999999999</v>
      </c>
      <c r="AB272" s="328">
        <v>108.0545</v>
      </c>
      <c r="AC272" s="2">
        <v>72.669160000000005</v>
      </c>
      <c r="AD272" s="73">
        <v>67.435820000000007</v>
      </c>
      <c r="AE272" s="337">
        <f>I272+Sheet1!B266</f>
        <v>111.75675</v>
      </c>
      <c r="AF272" s="339">
        <f>J272+Sheet1!C266</f>
        <v>101.16445999999999</v>
      </c>
      <c r="AG272" s="330">
        <v>8.5355040238279081</v>
      </c>
      <c r="AH272" s="331">
        <v>8.784975957718494</v>
      </c>
      <c r="AI272" s="330">
        <v>8.3038515137866504</v>
      </c>
      <c r="AJ272" s="331">
        <v>8.3751292091839602</v>
      </c>
      <c r="AK272" s="340">
        <v>8.3558141712636083</v>
      </c>
      <c r="AL272" s="341">
        <v>8.5264303395600471</v>
      </c>
      <c r="AM272" s="340">
        <v>7.9051299531220689</v>
      </c>
      <c r="AN272" s="331">
        <v>8.1256572752933742</v>
      </c>
      <c r="AO272" s="332">
        <v>8.0721990037453928</v>
      </c>
      <c r="AP272" s="333">
        <v>8.5176845999785815</v>
      </c>
      <c r="AQ272" s="332">
        <v>6.7535616388951514</v>
      </c>
      <c r="AR272" s="341">
        <v>8.7179067488104671</v>
      </c>
      <c r="AS272" s="340">
        <v>8.4719619326246551</v>
      </c>
      <c r="AT272" s="341">
        <v>8.782290208544973</v>
      </c>
      <c r="AU272" s="340">
        <v>8.5002906549078396</v>
      </c>
      <c r="AV272" s="341">
        <v>8.4722194664635957</v>
      </c>
      <c r="AW272" s="340">
        <v>8.8872352479122174</v>
      </c>
      <c r="AX272" s="341">
        <v>8.4717043987857199</v>
      </c>
      <c r="AY272" s="340">
        <v>8.3880059011308603</v>
      </c>
      <c r="AZ272" s="341">
        <v>8.0044092480326761</v>
      </c>
      <c r="BA272" s="332">
        <v>7.57325513596422</v>
      </c>
      <c r="BB272" s="333">
        <v>9.1413644347050464</v>
      </c>
      <c r="BC272" s="15"/>
      <c r="BD272" s="151"/>
      <c r="BE272" s="151"/>
      <c r="BF272" s="151"/>
      <c r="BG272" s="151"/>
      <c r="BH272" s="151"/>
      <c r="BI272" s="151"/>
      <c r="BJ272" s="266">
        <f t="shared" si="205"/>
        <v>8.213908041208855</v>
      </c>
      <c r="BK272" s="266">
        <f t="shared" si="206"/>
        <v>8.6666833194212636</v>
      </c>
      <c r="BL272" s="266">
        <f t="shared" si="207"/>
        <v>8.525219709233129</v>
      </c>
      <c r="BM272" s="266">
        <f t="shared" si="208"/>
        <v>8.9951550926124391</v>
      </c>
      <c r="BN272" s="266">
        <f t="shared" si="209"/>
        <v>8.6002415406189208</v>
      </c>
      <c r="BO272" s="266"/>
      <c r="BP272" s="266">
        <f t="shared" si="210"/>
        <v>8.495432241897964</v>
      </c>
      <c r="BQ272" s="292">
        <f t="shared" si="211"/>
        <v>8.213908041208855</v>
      </c>
      <c r="BR272" s="292">
        <f t="shared" si="212"/>
        <v>8.3828706370374206</v>
      </c>
      <c r="BS272" s="292">
        <f t="shared" si="213"/>
        <v>8.4758489123629825</v>
      </c>
      <c r="BT272" s="292">
        <f t="shared" si="214"/>
        <v>7.9588875570832771</v>
      </c>
      <c r="BU272" s="292">
        <f t="shared" si="215"/>
        <v>8.3750879055451257</v>
      </c>
      <c r="BV272" s="292">
        <f t="shared" si="216"/>
        <v>8.4204292091839594</v>
      </c>
      <c r="BW272" s="169"/>
      <c r="BX272" s="148">
        <v>119.83786666666667</v>
      </c>
      <c r="BY272" s="165">
        <v>118.25612795698923</v>
      </c>
      <c r="BZ272" s="165">
        <v>105.33845301075267</v>
      </c>
      <c r="CA272" s="165">
        <v>110.21543010752688</v>
      </c>
      <c r="CB272" s="165">
        <v>103.39417204301077</v>
      </c>
      <c r="CC272" s="165">
        <v>109.50817419354838</v>
      </c>
      <c r="CD272" s="165">
        <v>106.85923956989247</v>
      </c>
      <c r="CE272" s="165">
        <v>108.20208064516129</v>
      </c>
      <c r="CF272" s="165">
        <v>116.25612795698923</v>
      </c>
      <c r="CG272" s="200"/>
      <c r="CH272" s="295"/>
      <c r="CI272" s="295"/>
      <c r="CJ272" s="295"/>
      <c r="CK272" s="295"/>
      <c r="CL272" s="295"/>
      <c r="CM272" s="295"/>
      <c r="CN272" s="177"/>
      <c r="CO272" s="171">
        <f t="shared" si="218"/>
        <v>2040</v>
      </c>
      <c r="CP272" s="173">
        <f t="shared" si="217"/>
        <v>51471</v>
      </c>
      <c r="CQ272" s="272">
        <f t="shared" si="201"/>
        <v>8.5252302097579129</v>
      </c>
      <c r="CR272" s="272">
        <f t="shared" si="202"/>
        <v>7.9588875570832771</v>
      </c>
      <c r="CS272" s="272">
        <f t="shared" si="221"/>
        <v>8.4859878153336812</v>
      </c>
      <c r="CT272" s="272">
        <f t="shared" si="221"/>
        <v>8.3851082192260353</v>
      </c>
      <c r="CU272" s="272">
        <f t="shared" si="221"/>
        <v>8.4859878153336812</v>
      </c>
      <c r="CV272" s="272">
        <f t="shared" si="203"/>
        <v>8.1156493340439706</v>
      </c>
      <c r="CW272" s="272">
        <f t="shared" si="204"/>
        <v>8.4300426367858172</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2"/>
        <v>51502</v>
      </c>
      <c r="C273" s="193">
        <f t="shared" si="219"/>
        <v>51532</v>
      </c>
      <c r="D273" s="191">
        <f t="shared" si="220"/>
        <v>51502</v>
      </c>
      <c r="E273" s="325">
        <v>122.19889999999999</v>
      </c>
      <c r="F273" s="329">
        <v>101.9436</v>
      </c>
      <c r="G273" s="327">
        <v>114.1225</v>
      </c>
      <c r="H273" s="328">
        <v>111.2897</v>
      </c>
      <c r="I273" s="325">
        <v>108.35250000000001</v>
      </c>
      <c r="J273" s="329">
        <v>81.542190000000005</v>
      </c>
      <c r="K273" s="327">
        <v>109.78619999999999</v>
      </c>
      <c r="L273" s="328">
        <v>106.56010000000001</v>
      </c>
      <c r="M273" s="325">
        <v>108.8689</v>
      </c>
      <c r="N273" s="329">
        <v>104.49</v>
      </c>
      <c r="O273" s="337">
        <f>G273+Sheet1!D267</f>
        <v>112.1225</v>
      </c>
      <c r="P273" s="338">
        <f>H273+Sheet1!E267</f>
        <v>109.2897</v>
      </c>
      <c r="Q273" s="325">
        <v>101.2208</v>
      </c>
      <c r="R273" s="329">
        <v>95.842699999999994</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104.37390000000001</v>
      </c>
      <c r="AB273" s="328">
        <v>102.6172</v>
      </c>
      <c r="AC273" s="2">
        <v>70.846609999999998</v>
      </c>
      <c r="AD273" s="73">
        <v>65.618970000000004</v>
      </c>
      <c r="AE273" s="337">
        <f>I273+Sheet1!B267</f>
        <v>110.25425000000001</v>
      </c>
      <c r="AF273" s="339">
        <f>J273+Sheet1!C267</f>
        <v>86.588989999999995</v>
      </c>
      <c r="AG273" s="330">
        <v>8.494840098603742</v>
      </c>
      <c r="AH273" s="331">
        <v>8.8047376987673989</v>
      </c>
      <c r="AI273" s="330">
        <v>8.3125473926251203</v>
      </c>
      <c r="AJ273" s="331">
        <v>8.3672352044187068</v>
      </c>
      <c r="AK273" s="340">
        <v>8.3481632788068847</v>
      </c>
      <c r="AL273" s="341">
        <v>8.5185391476058321</v>
      </c>
      <c r="AM273" s="340">
        <v>7.9804565530109492</v>
      </c>
      <c r="AN273" s="331">
        <v>7.9844205218636031</v>
      </c>
      <c r="AO273" s="332">
        <v>7.9297327100700166</v>
      </c>
      <c r="AP273" s="333">
        <v>8.4401522868101555</v>
      </c>
      <c r="AQ273" s="332">
        <v>6.6172252270239449</v>
      </c>
      <c r="AR273" s="341">
        <v>8.7098941345777821</v>
      </c>
      <c r="AS273" s="340">
        <v>8.4646291712097472</v>
      </c>
      <c r="AT273" s="341">
        <v>8.7734672199505219</v>
      </c>
      <c r="AU273" s="340">
        <v>8.4932370596274804</v>
      </c>
      <c r="AV273" s="341">
        <v>8.4643748788682558</v>
      </c>
      <c r="AW273" s="340">
        <v>8.7915219761963819</v>
      </c>
      <c r="AX273" s="341">
        <v>8.4643748788682558</v>
      </c>
      <c r="AY273" s="340">
        <v>8.3799498214932555</v>
      </c>
      <c r="AZ273" s="341">
        <v>7.8300426330190431</v>
      </c>
      <c r="BA273" s="332">
        <v>7.4193131333298785</v>
      </c>
      <c r="BB273" s="333">
        <v>9.224010922518227</v>
      </c>
      <c r="BC273" s="15"/>
      <c r="BD273" s="151"/>
      <c r="BE273" s="151"/>
      <c r="BF273" s="151"/>
      <c r="BG273" s="151"/>
      <c r="BH273" s="151"/>
      <c r="BI273" s="151"/>
      <c r="BJ273" s="266">
        <f t="shared" si="205"/>
        <v>8.069110507236525</v>
      </c>
      <c r="BK273" s="266">
        <f t="shared" si="206"/>
        <v>8.5878823100011736</v>
      </c>
      <c r="BL273" s="266">
        <f t="shared" si="207"/>
        <v>8.3749343736284221</v>
      </c>
      <c r="BM273" s="266">
        <f t="shared" si="208"/>
        <v>8.9133675384891013</v>
      </c>
      <c r="BN273" s="266">
        <f t="shared" si="209"/>
        <v>8.4863236823388064</v>
      </c>
      <c r="BO273" s="266"/>
      <c r="BP273" s="266">
        <f t="shared" si="210"/>
        <v>8.4874285870614496</v>
      </c>
      <c r="BQ273" s="292">
        <f t="shared" si="211"/>
        <v>8.069110507236525</v>
      </c>
      <c r="BR273" s="292">
        <f t="shared" si="212"/>
        <v>8.2373560336562832</v>
      </c>
      <c r="BS273" s="292">
        <f t="shared" si="213"/>
        <v>8.4680917467371852</v>
      </c>
      <c r="BT273" s="292">
        <f t="shared" si="214"/>
        <v>8.0344939004425857</v>
      </c>
      <c r="BU273" s="292">
        <f t="shared" si="215"/>
        <v>8.3674214713095978</v>
      </c>
      <c r="BV273" s="292">
        <f t="shared" si="216"/>
        <v>8.4125352044187061</v>
      </c>
      <c r="BW273" s="169"/>
      <c r="BX273" s="148">
        <v>113.26914408602151</v>
      </c>
      <c r="BY273" s="165">
        <v>112.87363118279569</v>
      </c>
      <c r="BZ273" s="165">
        <v>96.532900967741938</v>
      </c>
      <c r="CA273" s="165">
        <v>106.93841720430108</v>
      </c>
      <c r="CB273" s="165">
        <v>98.849809677419358</v>
      </c>
      <c r="CC273" s="165">
        <v>108.36394086021507</v>
      </c>
      <c r="CD273" s="165">
        <v>99.821178387096765</v>
      </c>
      <c r="CE273" s="165">
        <v>103.59944086021505</v>
      </c>
      <c r="CF273" s="165">
        <v>110.87363118279569</v>
      </c>
      <c r="CG273" s="200"/>
      <c r="CH273" s="295"/>
      <c r="CI273" s="295"/>
      <c r="CJ273" s="295"/>
      <c r="CK273" s="295"/>
      <c r="CL273" s="295"/>
      <c r="CM273" s="295"/>
      <c r="CN273" s="177"/>
      <c r="CO273" s="171">
        <f t="shared" si="218"/>
        <v>2041</v>
      </c>
      <c r="CP273" s="173">
        <f t="shared" si="217"/>
        <v>51502</v>
      </c>
      <c r="CQ273" s="272">
        <f t="shared" si="201"/>
        <v>8.5341371838831499</v>
      </c>
      <c r="CR273" s="272">
        <f t="shared" si="202"/>
        <v>8.0344939004425857</v>
      </c>
      <c r="CS273" s="272">
        <f t="shared" si="221"/>
        <v>8.4782306497078839</v>
      </c>
      <c r="CT273" s="272">
        <f t="shared" si="221"/>
        <v>8.3774417849905074</v>
      </c>
      <c r="CU273" s="272">
        <f t="shared" si="221"/>
        <v>8.4782306497078839</v>
      </c>
      <c r="CV273" s="272">
        <f t="shared" si="203"/>
        <v>8.1926263205229617</v>
      </c>
      <c r="CW273" s="272">
        <f t="shared" si="204"/>
        <v>8.4221137448962491</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2"/>
        <v>51533</v>
      </c>
      <c r="C274" s="193">
        <f t="shared" si="219"/>
        <v>51560</v>
      </c>
      <c r="D274" s="191">
        <f t="shared" si="220"/>
        <v>51533</v>
      </c>
      <c r="E274" s="325">
        <v>117.3466</v>
      </c>
      <c r="F274" s="329">
        <v>109.37560000000001</v>
      </c>
      <c r="G274" s="327">
        <v>95.36045</v>
      </c>
      <c r="H274" s="328">
        <v>107.39919999999999</v>
      </c>
      <c r="I274" s="325">
        <v>103.1065</v>
      </c>
      <c r="J274" s="329">
        <v>92.119619999999998</v>
      </c>
      <c r="K274" s="327">
        <v>105.60890000000001</v>
      </c>
      <c r="L274" s="328">
        <v>104.1353</v>
      </c>
      <c r="M274" s="325">
        <v>99.36542</v>
      </c>
      <c r="N274" s="329">
        <v>102.02330000000001</v>
      </c>
      <c r="O274" s="337">
        <f>G274+Sheet1!D268</f>
        <v>93.86045</v>
      </c>
      <c r="P274" s="338">
        <f>H274+Sheet1!E268</f>
        <v>104.89919999999999</v>
      </c>
      <c r="Q274" s="325">
        <v>77.464179999999999</v>
      </c>
      <c r="R274" s="329">
        <v>89.758369999999999</v>
      </c>
      <c r="S274" s="4">
        <v>59.222679999999997</v>
      </c>
      <c r="T274" s="5">
        <v>60.753720000000001</v>
      </c>
      <c r="U274" s="2">
        <v>59.722679999999997</v>
      </c>
      <c r="V274" s="3">
        <v>63.503720000000001</v>
      </c>
      <c r="W274" s="4">
        <v>71.37764</v>
      </c>
      <c r="X274" s="5">
        <v>57.830509999999997</v>
      </c>
      <c r="Y274" s="2">
        <v>61.222679999999997</v>
      </c>
      <c r="Z274" s="3">
        <v>65.503720000000001</v>
      </c>
      <c r="AA274" s="327">
        <v>82.085319999999996</v>
      </c>
      <c r="AB274" s="328">
        <v>97.901660000000007</v>
      </c>
      <c r="AC274" s="2">
        <v>60.222679999999997</v>
      </c>
      <c r="AD274" s="73">
        <v>61.753720000000001</v>
      </c>
      <c r="AE274" s="337">
        <f>I274+Sheet1!B268</f>
        <v>106.4228</v>
      </c>
      <c r="AF274" s="339">
        <f>J274+Sheet1!C268</f>
        <v>97.836420000000004</v>
      </c>
      <c r="AG274" s="330">
        <v>8.5130693692016042</v>
      </c>
      <c r="AH274" s="331">
        <v>8.6406742633866394</v>
      </c>
      <c r="AI274" s="330">
        <v>8.1120254160486382</v>
      </c>
      <c r="AJ274" s="331">
        <v>8.2760888514293978</v>
      </c>
      <c r="AK274" s="340">
        <v>8.2569595780117062</v>
      </c>
      <c r="AL274" s="341">
        <v>8.4269550544502447</v>
      </c>
      <c r="AM274" s="340">
        <v>7.8892949429237058</v>
      </c>
      <c r="AN274" s="331">
        <v>7.8568156276785679</v>
      </c>
      <c r="AO274" s="332">
        <v>7.8021278158849832</v>
      </c>
      <c r="AP274" s="333">
        <v>8.1120254160486382</v>
      </c>
      <c r="AQ274" s="332">
        <v>6.5625374152303593</v>
      </c>
      <c r="AR274" s="341">
        <v>8.6176101461798886</v>
      </c>
      <c r="AS274" s="340">
        <v>8.3728829749229092</v>
      </c>
      <c r="AT274" s="341">
        <v>8.681374390905523</v>
      </c>
      <c r="AU274" s="340">
        <v>8.4013218280705395</v>
      </c>
      <c r="AV274" s="341">
        <v>8.3728829749229092</v>
      </c>
      <c r="AW274" s="340">
        <v>8.4048926257751759</v>
      </c>
      <c r="AX274" s="341">
        <v>8.3726279179440066</v>
      </c>
      <c r="AY274" s="340">
        <v>8.2888417003745243</v>
      </c>
      <c r="AZ274" s="341">
        <v>7.6908606133375361</v>
      </c>
      <c r="BA274" s="332">
        <v>7.3828545921341533</v>
      </c>
      <c r="BB274" s="333">
        <v>9.114635298931054</v>
      </c>
      <c r="BC274" s="15"/>
      <c r="BD274" s="151"/>
      <c r="BE274" s="151"/>
      <c r="BF274" s="151"/>
      <c r="BG274" s="151"/>
      <c r="BH274" s="151"/>
      <c r="BI274" s="151"/>
      <c r="BJ274" s="266">
        <f t="shared" si="205"/>
        <v>7.9394175565453633</v>
      </c>
      <c r="BK274" s="266">
        <f t="shared" si="206"/>
        <v>8.254386151081043</v>
      </c>
      <c r="BL274" s="266">
        <f t="shared" si="207"/>
        <v>8.2403260824132545</v>
      </c>
      <c r="BM274" s="266">
        <f t="shared" si="208"/>
        <v>8.5672319325072372</v>
      </c>
      <c r="BN274" s="266">
        <f t="shared" si="209"/>
        <v>8.2503404306367258</v>
      </c>
      <c r="BO274" s="266"/>
      <c r="BP274" s="266">
        <f t="shared" si="210"/>
        <v>8.3950161841522846</v>
      </c>
      <c r="BQ274" s="292">
        <f t="shared" si="211"/>
        <v>7.9394175565453633</v>
      </c>
      <c r="BR274" s="292">
        <f t="shared" si="212"/>
        <v>8.1058861781412279</v>
      </c>
      <c r="BS274" s="292">
        <f t="shared" si="213"/>
        <v>8.3756211994440921</v>
      </c>
      <c r="BT274" s="292">
        <f t="shared" si="214"/>
        <v>7.942993739760821</v>
      </c>
      <c r="BU274" s="292">
        <f t="shared" si="215"/>
        <v>8.2760325022268457</v>
      </c>
      <c r="BV274" s="292">
        <f t="shared" si="216"/>
        <v>8.321388851429397</v>
      </c>
      <c r="BW274" s="169"/>
      <c r="BX274" s="148">
        <v>113.93045714285715</v>
      </c>
      <c r="BY274" s="165">
        <v>100.51991428571428</v>
      </c>
      <c r="BZ274" s="165">
        <v>98.397837142857142</v>
      </c>
      <c r="CA274" s="165">
        <v>100.50451142857142</v>
      </c>
      <c r="CB274" s="165">
        <v>82.733118571428577</v>
      </c>
      <c r="CC274" s="165">
        <v>104.97735714285714</v>
      </c>
      <c r="CD274" s="165">
        <v>102.74292285714286</v>
      </c>
      <c r="CE274" s="165">
        <v>88.863751428571433</v>
      </c>
      <c r="CF274" s="165">
        <v>98.591342857142848</v>
      </c>
      <c r="CG274" s="200"/>
      <c r="CH274" s="295"/>
      <c r="CI274" s="295"/>
      <c r="CJ274" s="295"/>
      <c r="CK274" s="295"/>
      <c r="CL274" s="295"/>
      <c r="CM274" s="295"/>
      <c r="CN274" s="177"/>
      <c r="CO274" s="171">
        <f t="shared" si="218"/>
        <v>2041</v>
      </c>
      <c r="CP274" s="173">
        <f t="shared" si="217"/>
        <v>51533</v>
      </c>
      <c r="CQ274" s="272">
        <f t="shared" ref="CQ274:CQ284" si="223">(($AI274+CQ$4)*(1/(1-CQ$2))+CQ$3)</f>
        <v>8.3287474711140401</v>
      </c>
      <c r="CR274" s="272">
        <f t="shared" ref="CR274:CR284" si="224">(($AM274+CR$4)*(1/(1-CR$2))+CR$3)</f>
        <v>7.942993739760821</v>
      </c>
      <c r="CS274" s="272">
        <f t="shared" si="221"/>
        <v>8.3857601024147908</v>
      </c>
      <c r="CT274" s="272">
        <f t="shared" si="221"/>
        <v>8.2860528159077553</v>
      </c>
      <c r="CU274" s="272">
        <f t="shared" si="221"/>
        <v>8.3857601024147908</v>
      </c>
      <c r="CV274" s="272">
        <f t="shared" ref="CV274:CV284" si="225">(($AM274+CV$4)*(1/(1-CV$2))+CV$3)</f>
        <v>8.0994673828111772</v>
      </c>
      <c r="CW274" s="272">
        <f t="shared" ref="CW274:CW284" si="226">(($AJ274+CW$4)*(1/(1-CW$2))+CW$3)</f>
        <v>8.3305645755618691</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2"/>
        <v>51561</v>
      </c>
      <c r="C275" s="193">
        <f t="shared" si="219"/>
        <v>51591</v>
      </c>
      <c r="D275" s="191">
        <f t="shared" si="220"/>
        <v>51561</v>
      </c>
      <c r="E275" s="325">
        <v>82.392780000000002</v>
      </c>
      <c r="F275" s="329">
        <v>87.312060000000002</v>
      </c>
      <c r="G275" s="327">
        <v>64.471739999999997</v>
      </c>
      <c r="H275" s="328">
        <v>95.697810000000004</v>
      </c>
      <c r="I275" s="325">
        <v>65.300420000000003</v>
      </c>
      <c r="J275" s="329">
        <v>66.524799999999999</v>
      </c>
      <c r="K275" s="327">
        <v>79.66798</v>
      </c>
      <c r="L275" s="328">
        <v>92.791139999999999</v>
      </c>
      <c r="M275" s="325">
        <v>64.208600000000004</v>
      </c>
      <c r="N275" s="329">
        <v>87.849109999999996</v>
      </c>
      <c r="O275" s="337">
        <f>G275+Sheet1!D269</f>
        <v>62.971739999999997</v>
      </c>
      <c r="P275" s="338">
        <f>H275+Sheet1!E269</f>
        <v>94.197810000000004</v>
      </c>
      <c r="Q275" s="325">
        <v>46.073720000000002</v>
      </c>
      <c r="R275" s="329">
        <v>81.895750000000007</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52.339460000000003</v>
      </c>
      <c r="AB275" s="328">
        <v>89.023300000000006</v>
      </c>
      <c r="AC275" s="2">
        <v>44.068980000000003</v>
      </c>
      <c r="AD275" s="73">
        <v>57.173290000000001</v>
      </c>
      <c r="AE275" s="337">
        <f>I275+Sheet1!B269</f>
        <v>69.424769999999995</v>
      </c>
      <c r="AF275" s="339">
        <f>J275+Sheet1!C269</f>
        <v>73.023949999999999</v>
      </c>
      <c r="AG275" s="330">
        <v>8.2031717690379491</v>
      </c>
      <c r="AH275" s="331">
        <v>8.1120254160486382</v>
      </c>
      <c r="AI275" s="330">
        <v>7.6380643805042245</v>
      </c>
      <c r="AJ275" s="331">
        <v>7.7838985452871192</v>
      </c>
      <c r="AK275" s="340">
        <v>7.7646641617839478</v>
      </c>
      <c r="AL275" s="341">
        <v>7.9276435046674933</v>
      </c>
      <c r="AM275" s="340">
        <v>7.4765330969064259</v>
      </c>
      <c r="AN275" s="331">
        <v>7.2734789685469821</v>
      </c>
      <c r="AO275" s="332">
        <v>7.164103344959809</v>
      </c>
      <c r="AP275" s="333">
        <v>7.145874074361946</v>
      </c>
      <c r="AQ275" s="332">
        <v>6.3437861680560133</v>
      </c>
      <c r="AR275" s="341">
        <v>8.1104983771709858</v>
      </c>
      <c r="AS275" s="340">
        <v>7.8739154600819665</v>
      </c>
      <c r="AT275" s="341">
        <v>8.1746129888482262</v>
      </c>
      <c r="AU275" s="340">
        <v>7.8981507832959634</v>
      </c>
      <c r="AV275" s="341">
        <v>7.8760953568789915</v>
      </c>
      <c r="AW275" s="340">
        <v>7.2650831075948856</v>
      </c>
      <c r="AX275" s="341">
        <v>7.8736590016352563</v>
      </c>
      <c r="AY275" s="340">
        <v>7.796721467622568</v>
      </c>
      <c r="AZ275" s="341">
        <v>7.0318341503130828</v>
      </c>
      <c r="BA275" s="332">
        <v>6.9088935565897387</v>
      </c>
      <c r="BB275" s="333">
        <v>8.7500498869738124</v>
      </c>
      <c r="BC275" s="15"/>
      <c r="BD275" s="151"/>
      <c r="BE275" s="151"/>
      <c r="BF275" s="151"/>
      <c r="BG275" s="151"/>
      <c r="BH275" s="151"/>
      <c r="BI275" s="151"/>
      <c r="BJ275" s="266">
        <f t="shared" ref="BJ275:BJ284" si="227">AO275*(1/(1-BJ$2))+BJ$3</f>
        <v>7.2909528030895503</v>
      </c>
      <c r="BK275" s="266">
        <f t="shared" ref="BK275:BK284" si="228">AP275*(1/(1-BK$2))+BK$3</f>
        <v>7.2724252387050976</v>
      </c>
      <c r="BL275" s="266">
        <f t="shared" ref="BL275:BL284" si="229">(AO275+BL$3)*BL$5+((1/(1-BL$2)-1)*AO275+BL$4*AO275)</f>
        <v>7.5672846263374032</v>
      </c>
      <c r="BM275" s="266">
        <f t="shared" ref="BM275:BM284" si="230">(AP275+BM$3)*BM$5+((1/(1-BM$2)-1)*AP275+BM$4*AP275)</f>
        <v>7.5480548704495209</v>
      </c>
      <c r="BN275" s="266">
        <f t="shared" ref="BN275:BN284" si="231">(BJ275+BK275+BL275+BM275)/4</f>
        <v>7.4196793846453932</v>
      </c>
      <c r="BO275" s="266"/>
      <c r="BP275" s="266">
        <f t="shared" ref="BP275:BP284" si="232">AJ275*(1/(1-BP$2))+BP$3</f>
        <v>7.8959892084427858</v>
      </c>
      <c r="BQ275" s="292">
        <f t="shared" ref="BQ275:BQ284" si="233">AO275*(1/(1-BQ$2))+BQ$3</f>
        <v>7.2909528030895503</v>
      </c>
      <c r="BR275" s="292">
        <f t="shared" ref="BR275:BR284" si="234">AN275*(1/(1-BR$2))+BR$3</f>
        <v>7.504881124358123</v>
      </c>
      <c r="BS275" s="292">
        <f t="shared" ref="BS275:BS284" si="235">AK275*(1/(1-BS$2))+BS$3</f>
        <v>7.8764876536388</v>
      </c>
      <c r="BT275" s="292">
        <f t="shared" ref="BT275:BT284" si="236">AM275*(1/(1-BT$2))+BT$3</f>
        <v>7.5286990032183336</v>
      </c>
      <c r="BU275" s="292">
        <f t="shared" ref="BU275:BU284" si="237">AK275*(1/(1-BU$2))+BU$3</f>
        <v>7.7827370527992361</v>
      </c>
      <c r="BV275" s="292">
        <f t="shared" ref="BV275:BV284" si="238">AJ275*(1/(1-BV$2))+BV$3</f>
        <v>7.8291985452871193</v>
      </c>
      <c r="BW275" s="169"/>
      <c r="BX275" s="148">
        <v>84.557792866756401</v>
      </c>
      <c r="BY275" s="165">
        <v>78.214572960969051</v>
      </c>
      <c r="BZ275" s="165">
        <v>65.839279030955595</v>
      </c>
      <c r="CA275" s="165">
        <v>74.6129698115747</v>
      </c>
      <c r="CB275" s="165">
        <v>61.839270215343205</v>
      </c>
      <c r="CC275" s="165">
        <v>85.443583391655451</v>
      </c>
      <c r="CD275" s="165">
        <v>71.008796729475108</v>
      </c>
      <c r="CE275" s="165">
        <v>68.484299407806191</v>
      </c>
      <c r="CF275" s="165">
        <v>76.714572960969051</v>
      </c>
      <c r="CG275" s="200"/>
      <c r="CH275" s="295"/>
      <c r="CI275" s="295"/>
      <c r="CJ275" s="295"/>
      <c r="CK275" s="295"/>
      <c r="CL275" s="295"/>
      <c r="CM275" s="295"/>
      <c r="CN275" s="177"/>
      <c r="CO275" s="171">
        <f t="shared" si="218"/>
        <v>2041</v>
      </c>
      <c r="CP275" s="173">
        <f t="shared" ref="CP275:CP286" si="239">+B275</f>
        <v>51561</v>
      </c>
      <c r="CQ275" s="272">
        <f t="shared" si="223"/>
        <v>7.8432808772961424</v>
      </c>
      <c r="CR275" s="272">
        <f t="shared" si="224"/>
        <v>7.5286990032183336</v>
      </c>
      <c r="CS275" s="272">
        <f t="shared" si="221"/>
        <v>7.8866265566094977</v>
      </c>
      <c r="CT275" s="272">
        <f t="shared" si="221"/>
        <v>7.7927573664801448</v>
      </c>
      <c r="CU275" s="272">
        <f t="shared" si="221"/>
        <v>7.8866265566094977</v>
      </c>
      <c r="CV275" s="272">
        <f t="shared" si="225"/>
        <v>7.6776620300302758</v>
      </c>
      <c r="CW275" s="272">
        <f t="shared" si="226"/>
        <v>7.836199061156206</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2"/>
        <v>51592</v>
      </c>
      <c r="C276" s="193">
        <f t="shared" si="219"/>
        <v>51621</v>
      </c>
      <c r="D276" s="191">
        <f t="shared" si="220"/>
        <v>51592</v>
      </c>
      <c r="E276" s="325">
        <v>50.179699999999997</v>
      </c>
      <c r="F276" s="329">
        <v>67.984759999999994</v>
      </c>
      <c r="G276" s="327">
        <v>46.99136</v>
      </c>
      <c r="H276" s="328">
        <v>71.761750000000006</v>
      </c>
      <c r="I276" s="325">
        <v>39.197940000000003</v>
      </c>
      <c r="J276" s="329">
        <v>53.829799999999999</v>
      </c>
      <c r="K276" s="327">
        <v>39.692709999999998</v>
      </c>
      <c r="L276" s="328">
        <v>59.854860000000002</v>
      </c>
      <c r="M276" s="325">
        <v>40.223880000000001</v>
      </c>
      <c r="N276" s="329">
        <v>62.379280000000001</v>
      </c>
      <c r="O276" s="337">
        <f>G276+Sheet1!D270</f>
        <v>44.99136</v>
      </c>
      <c r="P276" s="338">
        <f>H276+Sheet1!E270</f>
        <v>70.761750000000006</v>
      </c>
      <c r="Q276" s="325">
        <v>37.84169</v>
      </c>
      <c r="R276" s="329">
        <v>77.020319999999998</v>
      </c>
      <c r="S276" s="4">
        <v>23.707419999999999</v>
      </c>
      <c r="T276" s="5">
        <v>39.534730000000003</v>
      </c>
      <c r="U276" s="2">
        <v>25.457419999999999</v>
      </c>
      <c r="V276" s="3">
        <v>41.284730000000003</v>
      </c>
      <c r="W276" s="4">
        <v>17.6128</v>
      </c>
      <c r="X276" s="5">
        <v>27.369250000000001</v>
      </c>
      <c r="Y276" s="2">
        <v>26.707419999999999</v>
      </c>
      <c r="Z276" s="3">
        <v>41.534730000000003</v>
      </c>
      <c r="AA276" s="327">
        <v>42.534460000000003</v>
      </c>
      <c r="AB276" s="328">
        <v>80.396389999999997</v>
      </c>
      <c r="AC276" s="2">
        <v>26.207419999999999</v>
      </c>
      <c r="AD276" s="73">
        <v>42.034730000000003</v>
      </c>
      <c r="AE276" s="337">
        <f>I276+Sheet1!B270</f>
        <v>40.434540000000005</v>
      </c>
      <c r="AF276" s="339">
        <f>J276+Sheet1!C270</f>
        <v>57.5398</v>
      </c>
      <c r="AG276" s="330">
        <v>7.674522921699948</v>
      </c>
      <c r="AH276" s="331">
        <v>7.5469180275149119</v>
      </c>
      <c r="AI276" s="330">
        <v>7.1094155331662217</v>
      </c>
      <c r="AJ276" s="331">
        <v>7.2187911567533947</v>
      </c>
      <c r="AK276" s="340">
        <v>7.1995053897617476</v>
      </c>
      <c r="AL276" s="341">
        <v>7.3534058103550892</v>
      </c>
      <c r="AM276" s="340">
        <v>7.1438338090458604</v>
      </c>
      <c r="AN276" s="331">
        <v>6.9635813683833252</v>
      </c>
      <c r="AO276" s="332">
        <v>6.7995179330025666</v>
      </c>
      <c r="AP276" s="333">
        <v>6.3620154386538763</v>
      </c>
      <c r="AQ276" s="332">
        <v>5.9609714855009095</v>
      </c>
      <c r="AR276" s="341">
        <v>7.5262062826002474</v>
      </c>
      <c r="AS276" s="340">
        <v>7.3001770934581449</v>
      </c>
      <c r="AT276" s="341">
        <v>7.5904921725724028</v>
      </c>
      <c r="AU276" s="340">
        <v>7.3193342886698467</v>
      </c>
      <c r="AV276" s="341">
        <v>7.305062821096028</v>
      </c>
      <c r="AW276" s="340">
        <v>6.3177601229036497</v>
      </c>
      <c r="AX276" s="341">
        <v>7.2999199498982552</v>
      </c>
      <c r="AY276" s="340">
        <v>7.2316483347478258</v>
      </c>
      <c r="AZ276" s="341">
        <v>6.698975450438537</v>
      </c>
      <c r="BA276" s="332">
        <v>6.4531617916431863</v>
      </c>
      <c r="BB276" s="333">
        <v>8.4583815574080177</v>
      </c>
      <c r="BC276" s="15"/>
      <c r="BD276" s="151"/>
      <c r="BE276" s="151"/>
      <c r="BF276" s="151"/>
      <c r="BG276" s="151"/>
      <c r="BH276" s="151"/>
      <c r="BI276" s="151"/>
      <c r="BJ276" s="266">
        <f t="shared" si="227"/>
        <v>6.9204015154005143</v>
      </c>
      <c r="BK276" s="266">
        <f t="shared" si="228"/>
        <v>6.475739970173672</v>
      </c>
      <c r="BL276" s="266">
        <f t="shared" si="229"/>
        <v>7.1826895085797737</v>
      </c>
      <c r="BM276" s="266">
        <f t="shared" si="230"/>
        <v>6.7211753672706198</v>
      </c>
      <c r="BN276" s="266">
        <f t="shared" si="231"/>
        <v>6.8250015903561447</v>
      </c>
      <c r="BO276" s="266"/>
      <c r="BP276" s="266">
        <f t="shared" si="232"/>
        <v>7.3230323104059565</v>
      </c>
      <c r="BQ276" s="292">
        <f t="shared" si="233"/>
        <v>6.9204015154005143</v>
      </c>
      <c r="BR276" s="292">
        <f t="shared" si="234"/>
        <v>7.1855971895358461</v>
      </c>
      <c r="BS276" s="292">
        <f t="shared" si="235"/>
        <v>7.3034786583815752</v>
      </c>
      <c r="BT276" s="292">
        <f t="shared" si="236"/>
        <v>7.1947641564246316</v>
      </c>
      <c r="BU276" s="292">
        <f t="shared" si="237"/>
        <v>7.216430235281222</v>
      </c>
      <c r="BV276" s="292">
        <f t="shared" si="238"/>
        <v>7.2640911567533948</v>
      </c>
      <c r="BW276" s="169"/>
      <c r="BX276" s="148">
        <v>57.697391999999994</v>
      </c>
      <c r="BY276" s="165">
        <v>57.449969111111116</v>
      </c>
      <c r="BZ276" s="165">
        <v>45.375836444444445</v>
      </c>
      <c r="CA276" s="165">
        <v>49.578382222222224</v>
      </c>
      <c r="CB276" s="165">
        <v>54.383778222222226</v>
      </c>
      <c r="CC276" s="165">
        <v>48.205617777777782</v>
      </c>
      <c r="CD276" s="165">
        <v>47.65676088888889</v>
      </c>
      <c r="CE276" s="165">
        <v>58.520608222222222</v>
      </c>
      <c r="CF276" s="165">
        <v>55.87219133333334</v>
      </c>
      <c r="CG276" s="200"/>
      <c r="CH276" s="295"/>
      <c r="CI276" s="295"/>
      <c r="CJ276" s="295"/>
      <c r="CK276" s="295"/>
      <c r="CL276" s="295"/>
      <c r="CM276" s="295"/>
      <c r="CN276" s="177"/>
      <c r="CO276" s="171">
        <f t="shared" si="218"/>
        <v>2041</v>
      </c>
      <c r="CP276" s="173">
        <f t="shared" si="239"/>
        <v>51592</v>
      </c>
      <c r="CQ276" s="272">
        <f t="shared" si="223"/>
        <v>7.3017989072684841</v>
      </c>
      <c r="CR276" s="272">
        <f t="shared" si="224"/>
        <v>7.1947641564246316</v>
      </c>
      <c r="CS276" s="272">
        <f t="shared" si="221"/>
        <v>7.3136175613522738</v>
      </c>
      <c r="CT276" s="272">
        <f t="shared" si="221"/>
        <v>7.2264505489621316</v>
      </c>
      <c r="CU276" s="272">
        <f t="shared" si="221"/>
        <v>7.3136175613522738</v>
      </c>
      <c r="CV276" s="272">
        <f t="shared" si="225"/>
        <v>7.3376733856338507</v>
      </c>
      <c r="CW276" s="272">
        <f t="shared" si="226"/>
        <v>7.2685942112830402</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2"/>
        <v>51622</v>
      </c>
      <c r="C277" s="193">
        <f t="shared" si="219"/>
        <v>51652</v>
      </c>
      <c r="D277" s="191">
        <f t="shared" si="220"/>
        <v>51622</v>
      </c>
      <c r="E277" s="325">
        <v>33.459290000000003</v>
      </c>
      <c r="F277" s="329">
        <v>42.469070000000002</v>
      </c>
      <c r="G277" s="327">
        <v>39.219349999999999</v>
      </c>
      <c r="H277" s="328">
        <v>64.973709999999997</v>
      </c>
      <c r="I277" s="325">
        <v>19.530860000000001</v>
      </c>
      <c r="J277" s="329">
        <v>23.23255</v>
      </c>
      <c r="K277" s="327">
        <v>29.20487</v>
      </c>
      <c r="L277" s="328">
        <v>52.881180000000001</v>
      </c>
      <c r="M277" s="325">
        <v>30.21255</v>
      </c>
      <c r="N277" s="329">
        <v>55.62518</v>
      </c>
      <c r="O277" s="337">
        <f>G277+Sheet1!D271</f>
        <v>37.219349999999999</v>
      </c>
      <c r="P277" s="338">
        <f>H277+Sheet1!E271</f>
        <v>63.473709999999997</v>
      </c>
      <c r="Q277" s="325">
        <v>35.451430000000002</v>
      </c>
      <c r="R277" s="329">
        <v>78.642009999999999</v>
      </c>
      <c r="S277" s="4">
        <v>20.2364</v>
      </c>
      <c r="T277" s="5">
        <v>36.113370000000003</v>
      </c>
      <c r="U277" s="2">
        <v>20.9864</v>
      </c>
      <c r="V277" s="3">
        <v>39.113370000000003</v>
      </c>
      <c r="W277" s="4">
        <v>8.2987769999999994</v>
      </c>
      <c r="X277" s="5">
        <v>10.2418</v>
      </c>
      <c r="Y277" s="2">
        <v>21.7364</v>
      </c>
      <c r="Z277" s="3">
        <v>40.363370000000003</v>
      </c>
      <c r="AA277" s="327">
        <v>38.542940000000002</v>
      </c>
      <c r="AB277" s="328">
        <v>77.902529999999999</v>
      </c>
      <c r="AC277" s="2">
        <v>21.7364</v>
      </c>
      <c r="AD277" s="73">
        <v>39.113370000000003</v>
      </c>
      <c r="AE277" s="337">
        <f>I277+Sheet1!B271</f>
        <v>23.727710000000002</v>
      </c>
      <c r="AF277" s="339">
        <f>J277+Sheet1!C271</f>
        <v>29.812649999999998</v>
      </c>
      <c r="AG277" s="330">
        <v>7.7109814628956723</v>
      </c>
      <c r="AH277" s="331">
        <v>7.5469180275149119</v>
      </c>
      <c r="AI277" s="330">
        <v>7.1094155331662217</v>
      </c>
      <c r="AJ277" s="331">
        <v>7.2187911567533947</v>
      </c>
      <c r="AK277" s="340">
        <v>7.1995053897617476</v>
      </c>
      <c r="AL277" s="341">
        <v>7.3527629514553681</v>
      </c>
      <c r="AM277" s="340">
        <v>6.9777190693578079</v>
      </c>
      <c r="AN277" s="331">
        <v>6.9818106389811874</v>
      </c>
      <c r="AO277" s="332">
        <v>6.7448301212089801</v>
      </c>
      <c r="AP277" s="333">
        <v>6.3437861680560133</v>
      </c>
      <c r="AQ277" s="332">
        <v>5.9974300266966338</v>
      </c>
      <c r="AR277" s="341">
        <v>7.5249205648008033</v>
      </c>
      <c r="AS277" s="340">
        <v>7.299534234558422</v>
      </c>
      <c r="AT277" s="341">
        <v>7.5892064547729605</v>
      </c>
      <c r="AU277" s="340">
        <v>7.3192057168899032</v>
      </c>
      <c r="AV277" s="341">
        <v>7.3046771057561957</v>
      </c>
      <c r="AW277" s="340">
        <v>6.3127458234858222</v>
      </c>
      <c r="AX277" s="341">
        <v>7.2994056627784794</v>
      </c>
      <c r="AY277" s="340">
        <v>7.2316483347478258</v>
      </c>
      <c r="AZ277" s="341">
        <v>6.6287752585889423</v>
      </c>
      <c r="BA277" s="332">
        <v>6.4167032504474619</v>
      </c>
      <c r="BB277" s="333">
        <v>8.4766108280058816</v>
      </c>
      <c r="BC277" s="15"/>
      <c r="BD277" s="151"/>
      <c r="BE277" s="151"/>
      <c r="BF277" s="151"/>
      <c r="BG277" s="151"/>
      <c r="BH277" s="151"/>
      <c r="BI277" s="151"/>
      <c r="BJ277" s="266">
        <f t="shared" si="227"/>
        <v>6.8648188222471589</v>
      </c>
      <c r="BK277" s="266">
        <f t="shared" si="228"/>
        <v>6.4572124057892193</v>
      </c>
      <c r="BL277" s="266">
        <f t="shared" si="229"/>
        <v>7.1250002409161297</v>
      </c>
      <c r="BM277" s="266">
        <f t="shared" si="230"/>
        <v>6.7019456113827376</v>
      </c>
      <c r="BN277" s="266">
        <f t="shared" si="231"/>
        <v>6.7872442700838116</v>
      </c>
      <c r="BO277" s="266"/>
      <c r="BP277" s="266">
        <f t="shared" si="232"/>
        <v>7.3230323104059565</v>
      </c>
      <c r="BQ277" s="292">
        <f t="shared" si="233"/>
        <v>6.8648188222471589</v>
      </c>
      <c r="BR277" s="292">
        <f t="shared" si="234"/>
        <v>7.2043785974665679</v>
      </c>
      <c r="BS277" s="292">
        <f t="shared" si="235"/>
        <v>7.3034786583815752</v>
      </c>
      <c r="BT277" s="292">
        <f t="shared" si="236"/>
        <v>7.0280325096434888</v>
      </c>
      <c r="BU277" s="292">
        <f t="shared" si="237"/>
        <v>7.216430235281222</v>
      </c>
      <c r="BV277" s="292">
        <f t="shared" si="238"/>
        <v>7.2640911567533948</v>
      </c>
      <c r="BW277" s="169"/>
      <c r="BX277" s="148">
        <v>37.431343548387105</v>
      </c>
      <c r="BY277" s="165">
        <v>50.573422688172037</v>
      </c>
      <c r="BZ277" s="165">
        <v>21.162787849462365</v>
      </c>
      <c r="CA277" s="165">
        <v>41.415967526881722</v>
      </c>
      <c r="CB277" s="165">
        <v>54.492438387096776</v>
      </c>
      <c r="CC277" s="165">
        <v>39.64281311827957</v>
      </c>
      <c r="CD277" s="165">
        <v>26.410317956989246</v>
      </c>
      <c r="CE277" s="165">
        <v>55.895017311827957</v>
      </c>
      <c r="CF277" s="165">
        <v>48.793852795698918</v>
      </c>
      <c r="CG277" s="200"/>
      <c r="CH277" s="295"/>
      <c r="CI277" s="295"/>
      <c r="CJ277" s="295"/>
      <c r="CK277" s="295"/>
      <c r="CL277" s="295"/>
      <c r="CM277" s="295"/>
      <c r="CN277" s="177"/>
      <c r="CO277" s="171">
        <f t="shared" si="218"/>
        <v>2041</v>
      </c>
      <c r="CP277" s="173">
        <f t="shared" si="239"/>
        <v>51622</v>
      </c>
      <c r="CQ277" s="272">
        <f t="shared" si="223"/>
        <v>7.3017989072684841</v>
      </c>
      <c r="CR277" s="272">
        <f t="shared" si="224"/>
        <v>7.0280325096434888</v>
      </c>
      <c r="CS277" s="272">
        <f t="shared" si="221"/>
        <v>7.3136175613522738</v>
      </c>
      <c r="CT277" s="272">
        <f t="shared" si="221"/>
        <v>7.2264505489621316</v>
      </c>
      <c r="CU277" s="272">
        <f t="shared" si="221"/>
        <v>7.3136175613522738</v>
      </c>
      <c r="CV277" s="272">
        <f t="shared" si="225"/>
        <v>7.1679191143698988</v>
      </c>
      <c r="CW277" s="272">
        <f t="shared" si="226"/>
        <v>7.2685942112830402</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2"/>
        <v>51653</v>
      </c>
      <c r="C278" s="193">
        <f t="shared" si="219"/>
        <v>51682</v>
      </c>
      <c r="D278" s="191">
        <f t="shared" si="220"/>
        <v>51653</v>
      </c>
      <c r="E278" s="325">
        <v>64.25291</v>
      </c>
      <c r="F278" s="329">
        <v>60.873280000000001</v>
      </c>
      <c r="G278" s="327">
        <v>70.742450000000005</v>
      </c>
      <c r="H278" s="328">
        <v>84.021249999999995</v>
      </c>
      <c r="I278" s="325">
        <v>49.168579999999999</v>
      </c>
      <c r="J278" s="329">
        <v>41.812550000000002</v>
      </c>
      <c r="K278" s="327">
        <v>59.916939999999997</v>
      </c>
      <c r="L278" s="328">
        <v>71.943560000000005</v>
      </c>
      <c r="M278" s="325">
        <v>61.848500000000001</v>
      </c>
      <c r="N278" s="329">
        <v>74.577479999999994</v>
      </c>
      <c r="O278" s="337">
        <f>G278+Sheet1!D272</f>
        <v>69.742450000000005</v>
      </c>
      <c r="P278" s="338">
        <f>H278+Sheet1!E272</f>
        <v>81.521249999999995</v>
      </c>
      <c r="Q278" s="325">
        <v>94.492490000000004</v>
      </c>
      <c r="R278" s="329">
        <v>96.838080000000005</v>
      </c>
      <c r="S278" s="4">
        <v>37.813769999999998</v>
      </c>
      <c r="T278" s="5">
        <v>54.316839999999999</v>
      </c>
      <c r="U278" s="2">
        <v>38.813769999999998</v>
      </c>
      <c r="V278" s="3">
        <v>51.316839999999999</v>
      </c>
      <c r="W278" s="4">
        <v>21.189160000000001</v>
      </c>
      <c r="X278" s="5">
        <v>15.84604</v>
      </c>
      <c r="Y278" s="2">
        <v>40.813769999999998</v>
      </c>
      <c r="Z278" s="3">
        <v>53.316839999999999</v>
      </c>
      <c r="AA278" s="327">
        <v>100.0175</v>
      </c>
      <c r="AB278" s="328">
        <v>98.910089999999997</v>
      </c>
      <c r="AC278" s="2">
        <v>37.313769999999998</v>
      </c>
      <c r="AD278" s="73">
        <v>50.816839999999999</v>
      </c>
      <c r="AE278" s="337">
        <f>I278+Sheet1!B272</f>
        <v>54.307279999999999</v>
      </c>
      <c r="AF278" s="339">
        <f>J278+Sheet1!C272</f>
        <v>49.480699999999999</v>
      </c>
      <c r="AG278" s="330">
        <v>7.7838985452871192</v>
      </c>
      <c r="AH278" s="331">
        <v>7.674522921699948</v>
      </c>
      <c r="AI278" s="330">
        <v>7.2370204273512577</v>
      </c>
      <c r="AJ278" s="331">
        <v>7.3099375097427046</v>
      </c>
      <c r="AK278" s="340">
        <v>7.2906585536730537</v>
      </c>
      <c r="AL278" s="341">
        <v>7.4446331494826676</v>
      </c>
      <c r="AM278" s="340">
        <v>7.1524927018405542</v>
      </c>
      <c r="AN278" s="331">
        <v>6.8906642859918765</v>
      </c>
      <c r="AO278" s="332">
        <v>6.7630593918068422</v>
      </c>
      <c r="AP278" s="333">
        <v>6.3984739798495998</v>
      </c>
      <c r="AQ278" s="332">
        <v>6.0521178384902194</v>
      </c>
      <c r="AR278" s="341">
        <v>7.6175011222405384</v>
      </c>
      <c r="AS278" s="340">
        <v>7.3914232307304299</v>
      </c>
      <c r="AT278" s="341">
        <v>7.6817643091393757</v>
      </c>
      <c r="AU278" s="340">
        <v>7.4114733450428671</v>
      </c>
      <c r="AV278" s="341">
        <v>7.396307232934741</v>
      </c>
      <c r="AW278" s="340">
        <v>6.3611558183682764</v>
      </c>
      <c r="AX278" s="341">
        <v>7.3911661779828339</v>
      </c>
      <c r="AY278" s="340">
        <v>7.3227901471224719</v>
      </c>
      <c r="AZ278" s="341">
        <v>6.6498260539178515</v>
      </c>
      <c r="BA278" s="332">
        <v>6.4896203328389106</v>
      </c>
      <c r="BB278" s="333">
        <v>8.3672352044187068</v>
      </c>
      <c r="BC278" s="15"/>
      <c r="BD278" s="151"/>
      <c r="BE278" s="151"/>
      <c r="BF278" s="151"/>
      <c r="BG278" s="151"/>
      <c r="BH278" s="151"/>
      <c r="BI278" s="151"/>
      <c r="BJ278" s="266">
        <f t="shared" si="227"/>
        <v>6.8833463866316107</v>
      </c>
      <c r="BK278" s="266">
        <f t="shared" si="228"/>
        <v>6.5127950989425747</v>
      </c>
      <c r="BL278" s="266">
        <f t="shared" si="229"/>
        <v>7.1442299968040111</v>
      </c>
      <c r="BM278" s="266">
        <f t="shared" si="230"/>
        <v>6.7596348790463816</v>
      </c>
      <c r="BN278" s="266">
        <f t="shared" si="231"/>
        <v>6.8250015903561447</v>
      </c>
      <c r="BO278" s="266"/>
      <c r="BP278" s="266">
        <f t="shared" si="232"/>
        <v>7.4154447133151224</v>
      </c>
      <c r="BQ278" s="292">
        <f t="shared" si="233"/>
        <v>6.8833463866316107</v>
      </c>
      <c r="BR278" s="292">
        <f t="shared" si="234"/>
        <v>7.1104715578129571</v>
      </c>
      <c r="BS278" s="292">
        <f t="shared" si="235"/>
        <v>7.3958979668184668</v>
      </c>
      <c r="BT278" s="292">
        <f t="shared" si="236"/>
        <v>7.2034552061031354</v>
      </c>
      <c r="BU278" s="292">
        <f t="shared" si="237"/>
        <v>7.3077685648210879</v>
      </c>
      <c r="BV278" s="292">
        <f t="shared" si="238"/>
        <v>7.3552375097427047</v>
      </c>
      <c r="BW278" s="169"/>
      <c r="BX278" s="148">
        <v>62.750852222222221</v>
      </c>
      <c r="BY278" s="165">
        <v>76.644138888888889</v>
      </c>
      <c r="BZ278" s="165">
        <v>45.899233333333335</v>
      </c>
      <c r="CA278" s="165">
        <v>67.505824444444443</v>
      </c>
      <c r="CB278" s="165">
        <v>95.534974444444444</v>
      </c>
      <c r="CC278" s="165">
        <v>65.262104444444446</v>
      </c>
      <c r="CD278" s="165">
        <v>52.162133333333337</v>
      </c>
      <c r="CE278" s="165">
        <v>99.525317777777772</v>
      </c>
      <c r="CF278" s="165">
        <v>74.977472222222232</v>
      </c>
      <c r="CG278" s="200"/>
      <c r="CH278" s="295"/>
      <c r="CI278" s="295"/>
      <c r="CJ278" s="295"/>
      <c r="CK278" s="295"/>
      <c r="CL278" s="295"/>
      <c r="CM278" s="295"/>
      <c r="CN278" s="177"/>
      <c r="CO278" s="171">
        <f t="shared" si="218"/>
        <v>2041</v>
      </c>
      <c r="CP278" s="173">
        <f t="shared" si="239"/>
        <v>51653</v>
      </c>
      <c r="CQ278" s="272">
        <f t="shared" si="223"/>
        <v>7.4325014517579202</v>
      </c>
      <c r="CR278" s="272">
        <f t="shared" si="224"/>
        <v>7.2034552061031354</v>
      </c>
      <c r="CS278" s="272">
        <f t="shared" si="221"/>
        <v>7.4060368697891654</v>
      </c>
      <c r="CT278" s="272">
        <f t="shared" si="221"/>
        <v>7.3177888785019976</v>
      </c>
      <c r="CU278" s="272">
        <f t="shared" si="221"/>
        <v>7.4060368697891654</v>
      </c>
      <c r="CV278" s="272">
        <f t="shared" si="225"/>
        <v>7.3465219925610636</v>
      </c>
      <c r="CW278" s="272">
        <f t="shared" si="226"/>
        <v>7.360143380617421</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2"/>
        <v>51683</v>
      </c>
      <c r="C279" s="193">
        <f t="shared" si="219"/>
        <v>51713</v>
      </c>
      <c r="D279" s="191">
        <f t="shared" si="220"/>
        <v>51683</v>
      </c>
      <c r="E279" s="325">
        <v>144.7637</v>
      </c>
      <c r="F279" s="329">
        <v>83.215900000000005</v>
      </c>
      <c r="G279" s="327">
        <v>157.74879999999999</v>
      </c>
      <c r="H279" s="328">
        <v>103.2552</v>
      </c>
      <c r="I279" s="325">
        <v>127.82899999999999</v>
      </c>
      <c r="J279" s="329">
        <v>62.654260000000001</v>
      </c>
      <c r="K279" s="327">
        <v>137.10579999999999</v>
      </c>
      <c r="L279" s="328">
        <v>90.048929999999999</v>
      </c>
      <c r="M279" s="325">
        <v>147.93639999999999</v>
      </c>
      <c r="N279" s="329">
        <v>93.715230000000005</v>
      </c>
      <c r="O279" s="337">
        <f>G279+Sheet1!D273</f>
        <v>162.24879999999999</v>
      </c>
      <c r="P279" s="338">
        <f>H279+Sheet1!E273</f>
        <v>104.2552</v>
      </c>
      <c r="Q279" s="325">
        <v>190.30340000000001</v>
      </c>
      <c r="R279" s="329">
        <v>118.0907</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197.8956</v>
      </c>
      <c r="AB279" s="328">
        <v>120.4761</v>
      </c>
      <c r="AC279" s="2">
        <v>223.13929999999999</v>
      </c>
      <c r="AD279" s="73">
        <v>68.594999999999999</v>
      </c>
      <c r="AE279" s="337">
        <f>I279+Sheet1!B273</f>
        <v>131.84789999999998</v>
      </c>
      <c r="AF279" s="339">
        <f>J279+Sheet1!C273</f>
        <v>70.154110000000003</v>
      </c>
      <c r="AG279" s="330">
        <v>8.2943181220272582</v>
      </c>
      <c r="AH279" s="331">
        <v>8.1667132278422248</v>
      </c>
      <c r="AI279" s="330">
        <v>7.674522921699948</v>
      </c>
      <c r="AJ279" s="331">
        <v>7.7292107334935345</v>
      </c>
      <c r="AK279" s="340">
        <v>7.7098793297181656</v>
      </c>
      <c r="AL279" s="341">
        <v>7.8686545927265348</v>
      </c>
      <c r="AM279" s="340">
        <v>7.4682367825260423</v>
      </c>
      <c r="AN279" s="331">
        <v>7.2005618861555334</v>
      </c>
      <c r="AO279" s="332">
        <v>7.0182691801769117</v>
      </c>
      <c r="AP279" s="333">
        <v>6.5078496034367728</v>
      </c>
      <c r="AQ279" s="332">
        <v>6.1614934620773925</v>
      </c>
      <c r="AR279" s="341">
        <v>8.0468901355354454</v>
      </c>
      <c r="AS279" s="340">
        <v>7.8149132902310079</v>
      </c>
      <c r="AT279" s="341">
        <v>8.1113281481200108</v>
      </c>
      <c r="AU279" s="340">
        <v>7.8372088425852677</v>
      </c>
      <c r="AV279" s="341">
        <v>7.8186506949609118</v>
      </c>
      <c r="AW279" s="340">
        <v>6.3784611136958596</v>
      </c>
      <c r="AX279" s="341">
        <v>7.814784414205838</v>
      </c>
      <c r="AY279" s="340">
        <v>7.7420983360104465</v>
      </c>
      <c r="AZ279" s="341">
        <v>6.8323624743415428</v>
      </c>
      <c r="BA279" s="332">
        <v>6.7630593918068422</v>
      </c>
      <c r="BB279" s="333">
        <v>8.6953620751802241</v>
      </c>
      <c r="BC279" s="15"/>
      <c r="BD279" s="1"/>
      <c r="BE279" s="151"/>
      <c r="BF279" s="151"/>
      <c r="BG279" s="151"/>
      <c r="BH279" s="151"/>
      <c r="BI279" s="151"/>
      <c r="BJ279" s="266">
        <f t="shared" si="227"/>
        <v>7.1427322880139359</v>
      </c>
      <c r="BK279" s="266">
        <f t="shared" si="228"/>
        <v>6.6239604852492864</v>
      </c>
      <c r="BL279" s="266">
        <f t="shared" si="229"/>
        <v>7.4134465792343516</v>
      </c>
      <c r="BM279" s="266">
        <f t="shared" si="230"/>
        <v>6.8750134143736714</v>
      </c>
      <c r="BN279" s="266">
        <f t="shared" si="231"/>
        <v>7.0137881917178122</v>
      </c>
      <c r="BO279" s="266"/>
      <c r="BP279" s="266">
        <f t="shared" si="232"/>
        <v>7.8405417666972879</v>
      </c>
      <c r="BQ279" s="292">
        <f t="shared" si="233"/>
        <v>7.1427322880139359</v>
      </c>
      <c r="BR279" s="292">
        <f t="shared" si="234"/>
        <v>7.429755492635234</v>
      </c>
      <c r="BS279" s="292">
        <f t="shared" si="235"/>
        <v>7.8209418439807017</v>
      </c>
      <c r="BT279" s="292">
        <f t="shared" si="236"/>
        <v>7.5203718784764044</v>
      </c>
      <c r="BU279" s="292">
        <f t="shared" si="237"/>
        <v>7.7278409325737263</v>
      </c>
      <c r="BV279" s="292">
        <f t="shared" si="238"/>
        <v>7.7745107334935346</v>
      </c>
      <c r="BW279" s="169"/>
      <c r="BX279" s="148">
        <v>117.62972365591398</v>
      </c>
      <c r="BY279" s="165">
        <v>133.72473978494622</v>
      </c>
      <c r="BZ279" s="165">
        <v>99.096050107526878</v>
      </c>
      <c r="CA279" s="165">
        <v>124.03244333333333</v>
      </c>
      <c r="CB279" s="165">
        <v>158.46769354838707</v>
      </c>
      <c r="CC279" s="165">
        <v>116.360298172043</v>
      </c>
      <c r="CD279" s="165">
        <v>104.64956247311828</v>
      </c>
      <c r="CE279" s="165">
        <v>163.76442258064517</v>
      </c>
      <c r="CF279" s="165">
        <v>136.68172903225806</v>
      </c>
      <c r="CG279" s="200"/>
      <c r="CH279" s="295"/>
      <c r="CI279" s="295"/>
      <c r="CJ279" s="295"/>
      <c r="CK279" s="295"/>
      <c r="CL279" s="295"/>
      <c r="CM279" s="295"/>
      <c r="CN279" s="177"/>
      <c r="CO279" s="171">
        <f t="shared" si="218"/>
        <v>2041</v>
      </c>
      <c r="CP279" s="173">
        <f t="shared" si="239"/>
        <v>51683</v>
      </c>
      <c r="CQ279" s="272">
        <f t="shared" si="223"/>
        <v>7.8806244614359802</v>
      </c>
      <c r="CR279" s="272">
        <f t="shared" si="224"/>
        <v>7.5203718784764044</v>
      </c>
      <c r="CS279" s="272">
        <f t="shared" si="221"/>
        <v>7.8310807469514003</v>
      </c>
      <c r="CT279" s="272">
        <f t="shared" si="221"/>
        <v>7.7378612462546359</v>
      </c>
      <c r="CU279" s="272">
        <f t="shared" si="221"/>
        <v>7.8310807469514003</v>
      </c>
      <c r="CV279" s="272">
        <f t="shared" si="225"/>
        <v>7.6691839455179478</v>
      </c>
      <c r="CW279" s="272">
        <f t="shared" si="226"/>
        <v>7.7812695595555788</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2"/>
        <v>51714</v>
      </c>
      <c r="C280" s="193">
        <f t="shared" si="219"/>
        <v>51744</v>
      </c>
      <c r="D280" s="191">
        <f t="shared" si="220"/>
        <v>51714</v>
      </c>
      <c r="E280" s="325">
        <v>189.98840000000001</v>
      </c>
      <c r="F280" s="329">
        <v>105.7226</v>
      </c>
      <c r="G280" s="327">
        <v>195.1284</v>
      </c>
      <c r="H280" s="328">
        <v>116.0415</v>
      </c>
      <c r="I280" s="325">
        <v>173.14189999999999</v>
      </c>
      <c r="J280" s="329">
        <v>85.607320000000001</v>
      </c>
      <c r="K280" s="327">
        <v>177.60239999999999</v>
      </c>
      <c r="L280" s="328">
        <v>101.8554</v>
      </c>
      <c r="M280" s="325">
        <v>185.5752</v>
      </c>
      <c r="N280" s="329">
        <v>106.4376</v>
      </c>
      <c r="O280" s="337">
        <f>G280+Sheet1!D274</f>
        <v>199.1284</v>
      </c>
      <c r="P280" s="338">
        <f>H280+Sheet1!E274</f>
        <v>116.5415</v>
      </c>
      <c r="Q280" s="325">
        <v>207.43049999999999</v>
      </c>
      <c r="R280" s="329">
        <v>129.8827</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213.9306</v>
      </c>
      <c r="AB280" s="328">
        <v>132.06379999999999</v>
      </c>
      <c r="AC280" s="2">
        <v>246.82579999999999</v>
      </c>
      <c r="AD280" s="73">
        <v>102.06959999999999</v>
      </c>
      <c r="AE280" s="337">
        <f>I280+Sheet1!B274</f>
        <v>176.01085</v>
      </c>
      <c r="AF280" s="339">
        <f>J280+Sheet1!C274</f>
        <v>92.230670000000003</v>
      </c>
      <c r="AG280" s="330">
        <v>8.4219230162122951</v>
      </c>
      <c r="AH280" s="331">
        <v>8.3490059338208464</v>
      </c>
      <c r="AI280" s="330">
        <v>7.8568156276785679</v>
      </c>
      <c r="AJ280" s="331">
        <v>7.8750448982764309</v>
      </c>
      <c r="AK280" s="340">
        <v>7.8557590740357544</v>
      </c>
      <c r="AL280" s="341">
        <v>8.0144171214557236</v>
      </c>
      <c r="AM280" s="340">
        <v>7.6114719669871791</v>
      </c>
      <c r="AN280" s="331">
        <v>7.3099375097427046</v>
      </c>
      <c r="AO280" s="332">
        <v>7.1276448037640847</v>
      </c>
      <c r="AP280" s="333">
        <v>6.5807666858282206</v>
      </c>
      <c r="AQ280" s="332">
        <v>6.216181273870979</v>
      </c>
      <c r="AR280" s="341">
        <v>8.1924895652779757</v>
      </c>
      <c r="AS280" s="340">
        <v>7.9608025300666414</v>
      </c>
      <c r="AT280" s="341">
        <v>8.2567756460802304</v>
      </c>
      <c r="AU280" s="340">
        <v>7.9831740861858265</v>
      </c>
      <c r="AV280" s="341">
        <v>7.9644025505915668</v>
      </c>
      <c r="AW280" s="340">
        <v>6.412793704348303</v>
      </c>
      <c r="AX280" s="341">
        <v>7.9606739579050378</v>
      </c>
      <c r="AY280" s="340">
        <v>7.8879021144368826</v>
      </c>
      <c r="AZ280" s="341">
        <v>6.9333823866849764</v>
      </c>
      <c r="BA280" s="332">
        <v>6.8724350153940152</v>
      </c>
      <c r="BB280" s="333">
        <v>8.8047376987673989</v>
      </c>
      <c r="BC280" s="15"/>
      <c r="BD280" s="1"/>
      <c r="BE280" s="151"/>
      <c r="BF280" s="151"/>
      <c r="BG280" s="151"/>
      <c r="BH280" s="151"/>
      <c r="BI280" s="151"/>
      <c r="BJ280" s="266">
        <f t="shared" si="227"/>
        <v>7.2538976743206467</v>
      </c>
      <c r="BK280" s="266">
        <f t="shared" si="228"/>
        <v>6.6980707427870927</v>
      </c>
      <c r="BL280" s="266">
        <f t="shared" si="229"/>
        <v>7.5288251145616396</v>
      </c>
      <c r="BM280" s="266">
        <f t="shared" si="230"/>
        <v>6.9519324379251968</v>
      </c>
      <c r="BN280" s="266">
        <f t="shared" si="231"/>
        <v>7.1081814923986437</v>
      </c>
      <c r="BO280" s="266"/>
      <c r="BP280" s="266">
        <f t="shared" si="232"/>
        <v>7.9884016113519527</v>
      </c>
      <c r="BQ280" s="292">
        <f t="shared" si="233"/>
        <v>7.2538976743206467</v>
      </c>
      <c r="BR280" s="292">
        <f t="shared" si="234"/>
        <v>7.5424439402195658</v>
      </c>
      <c r="BS280" s="292">
        <f t="shared" si="235"/>
        <v>7.9688479012833362</v>
      </c>
      <c r="BT280" s="292">
        <f t="shared" si="236"/>
        <v>7.664139001291959</v>
      </c>
      <c r="BU280" s="292">
        <f t="shared" si="237"/>
        <v>7.8740170123490394</v>
      </c>
      <c r="BV280" s="292">
        <f t="shared" si="238"/>
        <v>7.9203448982764311</v>
      </c>
      <c r="BW280" s="169"/>
      <c r="BX280" s="148">
        <v>154.65112903225807</v>
      </c>
      <c r="BY280" s="165">
        <v>161.96292580645161</v>
      </c>
      <c r="BZ280" s="165">
        <v>136.43385032258064</v>
      </c>
      <c r="CA280" s="165">
        <v>152.38846451612903</v>
      </c>
      <c r="CB280" s="165">
        <v>174.91045483870968</v>
      </c>
      <c r="CC280" s="165">
        <v>145.83752903225806</v>
      </c>
      <c r="CD280" s="165">
        <v>140.87722612903227</v>
      </c>
      <c r="CE280" s="165">
        <v>179.59936129032258</v>
      </c>
      <c r="CF280" s="165">
        <v>164.49518387096776</v>
      </c>
      <c r="CG280" s="200"/>
      <c r="CH280" s="295"/>
      <c r="CI280" s="295"/>
      <c r="CJ280" s="295"/>
      <c r="CK280" s="295"/>
      <c r="CL280" s="295"/>
      <c r="CM280" s="295"/>
      <c r="CN280" s="177"/>
      <c r="CO280" s="171">
        <f t="shared" si="218"/>
        <v>2041</v>
      </c>
      <c r="CP280" s="173">
        <f t="shared" si="239"/>
        <v>51714</v>
      </c>
      <c r="CQ280" s="272">
        <f t="shared" si="223"/>
        <v>8.0673423821351715</v>
      </c>
      <c r="CR280" s="272">
        <f t="shared" si="224"/>
        <v>7.664139001291959</v>
      </c>
      <c r="CS280" s="272">
        <f t="shared" si="221"/>
        <v>7.9789868042540348</v>
      </c>
      <c r="CT280" s="272">
        <f t="shared" si="221"/>
        <v>7.884037326029949</v>
      </c>
      <c r="CU280" s="272">
        <f t="shared" si="221"/>
        <v>7.9789868042540348</v>
      </c>
      <c r="CV280" s="272">
        <f t="shared" si="225"/>
        <v>7.8155573763358195</v>
      </c>
      <c r="CW280" s="272">
        <f t="shared" si="226"/>
        <v>7.9277482304905895</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2"/>
        <v>51745</v>
      </c>
      <c r="C281" s="193">
        <f t="shared" si="219"/>
        <v>51774</v>
      </c>
      <c r="D281" s="191">
        <f t="shared" si="220"/>
        <v>51745</v>
      </c>
      <c r="E281" s="325">
        <v>123.4746</v>
      </c>
      <c r="F281" s="329">
        <v>94.42474</v>
      </c>
      <c r="G281" s="327">
        <v>124.24890000000001</v>
      </c>
      <c r="H281" s="328">
        <v>110.04</v>
      </c>
      <c r="I281" s="325">
        <v>102.50279999999999</v>
      </c>
      <c r="J281" s="329">
        <v>71.824359999999999</v>
      </c>
      <c r="K281" s="327">
        <v>124.2758</v>
      </c>
      <c r="L281" s="328">
        <v>105.54859999999999</v>
      </c>
      <c r="M281" s="325">
        <v>115.25749999999999</v>
      </c>
      <c r="N281" s="329">
        <v>100.9474</v>
      </c>
      <c r="O281" s="337">
        <f>G281+Sheet1!D275</f>
        <v>126.24890000000001</v>
      </c>
      <c r="P281" s="338">
        <f>H281+Sheet1!E275</f>
        <v>108.04</v>
      </c>
      <c r="Q281" s="325">
        <v>118.49639999999999</v>
      </c>
      <c r="R281" s="329">
        <v>105.4738</v>
      </c>
      <c r="S281" s="4">
        <v>90.77722</v>
      </c>
      <c r="T281" s="5">
        <v>80.559799999999996</v>
      </c>
      <c r="U281" s="2">
        <v>95.77722</v>
      </c>
      <c r="V281" s="3">
        <v>81.559799999999996</v>
      </c>
      <c r="W281" s="4">
        <v>60.876559999999998</v>
      </c>
      <c r="X281" s="5">
        <v>39.737299999999998</v>
      </c>
      <c r="Y281" s="2">
        <v>95.27722</v>
      </c>
      <c r="Z281" s="3">
        <v>83.559799999999996</v>
      </c>
      <c r="AA281" s="327">
        <v>127.68470000000001</v>
      </c>
      <c r="AB281" s="328">
        <v>111.56959999999999</v>
      </c>
      <c r="AC281" s="2">
        <v>93.77722</v>
      </c>
      <c r="AD281" s="73">
        <v>80.059799999999996</v>
      </c>
      <c r="AE281" s="337">
        <f>I281+Sheet1!B275</f>
        <v>106.07724999999999</v>
      </c>
      <c r="AF281" s="339">
        <f>J281+Sheet1!C275</f>
        <v>78.051009999999991</v>
      </c>
      <c r="AG281" s="330">
        <v>8.2031717690379491</v>
      </c>
      <c r="AH281" s="331">
        <v>8.0937961454507761</v>
      </c>
      <c r="AI281" s="330">
        <v>7.6016058393084993</v>
      </c>
      <c r="AJ281" s="331">
        <v>7.674522921699948</v>
      </c>
      <c r="AK281" s="340">
        <v>7.6552110874732238</v>
      </c>
      <c r="AL281" s="341">
        <v>7.8134393825708459</v>
      </c>
      <c r="AM281" s="340">
        <v>7.4331249938659036</v>
      </c>
      <c r="AN281" s="331">
        <v>7.145874074361946</v>
      </c>
      <c r="AO281" s="332">
        <v>6.9635813683833252</v>
      </c>
      <c r="AP281" s="333">
        <v>6.5625374152303593</v>
      </c>
      <c r="AQ281" s="332">
        <v>6.216181273870979</v>
      </c>
      <c r="AR281" s="341">
        <v>7.9911082574567036</v>
      </c>
      <c r="AS281" s="340">
        <v>7.7598812289820662</v>
      </c>
      <c r="AT281" s="341">
        <v>8.0554810382124487</v>
      </c>
      <c r="AU281" s="340">
        <v>7.7818967200005318</v>
      </c>
      <c r="AV281" s="341">
        <v>7.7636148502658981</v>
      </c>
      <c r="AW281" s="340">
        <v>6.468177010337282</v>
      </c>
      <c r="AX281" s="341">
        <v>7.7596237378590418</v>
      </c>
      <c r="AY281" s="340">
        <v>7.6873974778510963</v>
      </c>
      <c r="AZ281" s="341">
        <v>6.778453813579973</v>
      </c>
      <c r="BA281" s="332">
        <v>6.7083715800132557</v>
      </c>
      <c r="BB281" s="333">
        <v>8.6406742633866394</v>
      </c>
      <c r="BC281" s="15"/>
      <c r="BD281" s="1"/>
      <c r="BE281" s="151"/>
      <c r="BF281" s="151"/>
      <c r="BG281" s="151"/>
      <c r="BH281" s="151"/>
      <c r="BI281" s="151"/>
      <c r="BJ281" s="266">
        <f t="shared" si="227"/>
        <v>7.0871495948605805</v>
      </c>
      <c r="BK281" s="266">
        <f t="shared" si="228"/>
        <v>6.6795431784026418</v>
      </c>
      <c r="BL281" s="266">
        <f t="shared" si="229"/>
        <v>7.3557573115707067</v>
      </c>
      <c r="BM281" s="266">
        <f t="shared" si="230"/>
        <v>6.9327026820373163</v>
      </c>
      <c r="BN281" s="266">
        <f t="shared" si="231"/>
        <v>7.0137881917178113</v>
      </c>
      <c r="BO281" s="266"/>
      <c r="BP281" s="266">
        <f t="shared" si="232"/>
        <v>7.7850943249517881</v>
      </c>
      <c r="BQ281" s="292">
        <f t="shared" si="233"/>
        <v>7.0871495948605805</v>
      </c>
      <c r="BR281" s="292">
        <f t="shared" si="234"/>
        <v>7.3734112688430669</v>
      </c>
      <c r="BS281" s="292">
        <f t="shared" si="235"/>
        <v>7.7655142436106903</v>
      </c>
      <c r="BT281" s="292">
        <f t="shared" si="236"/>
        <v>7.4851296937327145</v>
      </c>
      <c r="BU281" s="292">
        <f t="shared" si="237"/>
        <v>7.6730616390058994</v>
      </c>
      <c r="BV281" s="292">
        <f t="shared" si="238"/>
        <v>7.7198229216999481</v>
      </c>
      <c r="BW281" s="169"/>
      <c r="BX281" s="148">
        <v>109.91799866666666</v>
      </c>
      <c r="BY281" s="165">
        <v>117.61808000000001</v>
      </c>
      <c r="BZ281" s="165">
        <v>88.186194666666665</v>
      </c>
      <c r="CA281" s="165">
        <v>108.57945333333333</v>
      </c>
      <c r="CB281" s="165">
        <v>112.41918666666668</v>
      </c>
      <c r="CC281" s="165">
        <v>115.53644</v>
      </c>
      <c r="CD281" s="165">
        <v>92.99833799999999</v>
      </c>
      <c r="CE281" s="165">
        <v>120.16432</v>
      </c>
      <c r="CF281" s="165">
        <v>117.75141333333335</v>
      </c>
      <c r="CG281" s="200"/>
      <c r="CH281" s="295"/>
      <c r="CI281" s="295"/>
      <c r="CJ281" s="295"/>
      <c r="CK281" s="295"/>
      <c r="CL281" s="295"/>
      <c r="CM281" s="295"/>
      <c r="CN281" s="177"/>
      <c r="CO281" s="171">
        <f t="shared" si="218"/>
        <v>2041</v>
      </c>
      <c r="CP281" s="173">
        <f t="shared" si="239"/>
        <v>51745</v>
      </c>
      <c r="CQ281" s="272">
        <f t="shared" si="223"/>
        <v>7.8059372931563038</v>
      </c>
      <c r="CR281" s="272">
        <f t="shared" si="224"/>
        <v>7.4851296937327145</v>
      </c>
      <c r="CS281" s="272">
        <f t="shared" si="221"/>
        <v>7.775653146581389</v>
      </c>
      <c r="CT281" s="272">
        <f t="shared" si="221"/>
        <v>7.6830819526868082</v>
      </c>
      <c r="CU281" s="272">
        <f t="shared" si="221"/>
        <v>7.775653146581389</v>
      </c>
      <c r="CV281" s="272">
        <f t="shared" si="225"/>
        <v>7.6333028665241827</v>
      </c>
      <c r="CW281" s="272">
        <f t="shared" si="226"/>
        <v>7.7263400579549497</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2"/>
        <v>51775</v>
      </c>
      <c r="C282" s="193">
        <f t="shared" si="219"/>
        <v>51805</v>
      </c>
      <c r="D282" s="191">
        <f t="shared" si="220"/>
        <v>51775</v>
      </c>
      <c r="E282" s="325">
        <v>120.3912</v>
      </c>
      <c r="F282" s="329">
        <v>102.4958</v>
      </c>
      <c r="G282" s="327">
        <v>115.97929999999999</v>
      </c>
      <c r="H282" s="328">
        <v>113.4909</v>
      </c>
      <c r="I282" s="325">
        <v>102.5363</v>
      </c>
      <c r="J282" s="329">
        <v>81.286730000000006</v>
      </c>
      <c r="K282" s="327">
        <v>115.0639</v>
      </c>
      <c r="L282" s="328">
        <v>106.5775</v>
      </c>
      <c r="M282" s="325">
        <v>113.923</v>
      </c>
      <c r="N282" s="329">
        <v>106.1014</v>
      </c>
      <c r="O282" s="337">
        <f>G282+Sheet1!D276</f>
        <v>114.22929999999999</v>
      </c>
      <c r="P282" s="338">
        <f>H282+Sheet1!E276</f>
        <v>111.4909</v>
      </c>
      <c r="Q282" s="325">
        <v>97.088319999999996</v>
      </c>
      <c r="R282" s="329">
        <v>98.331059999999994</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100.06</v>
      </c>
      <c r="AB282" s="328">
        <v>103.52809999999999</v>
      </c>
      <c r="AC282" s="2">
        <v>70.189030000000002</v>
      </c>
      <c r="AD282" s="73">
        <v>66.973439999999997</v>
      </c>
      <c r="AE282" s="337">
        <f>I282+Sheet1!B276</f>
        <v>107.7492</v>
      </c>
      <c r="AF282" s="339">
        <f>J282+Sheet1!C276</f>
        <v>84.874830000000003</v>
      </c>
      <c r="AG282" s="330">
        <v>8.0391083336571896</v>
      </c>
      <c r="AH282" s="331">
        <v>8.0755668748529139</v>
      </c>
      <c r="AI282" s="330">
        <v>7.6016058393084993</v>
      </c>
      <c r="AJ282" s="331">
        <v>7.674522921699948</v>
      </c>
      <c r="AK282" s="340">
        <v>7.6553866875417462</v>
      </c>
      <c r="AL282" s="341">
        <v>7.810517759117575</v>
      </c>
      <c r="AM282" s="340">
        <v>7.5341905378731298</v>
      </c>
      <c r="AN282" s="331">
        <v>7.2005618861555334</v>
      </c>
      <c r="AO282" s="332">
        <v>7.0364984507747739</v>
      </c>
      <c r="AP282" s="333">
        <v>6.6536837682196692</v>
      </c>
      <c r="AQ282" s="332">
        <v>6.1979520032731168</v>
      </c>
      <c r="AR282" s="341">
        <v>7.9847850648516054</v>
      </c>
      <c r="AS282" s="340">
        <v>7.7575741779465481</v>
      </c>
      <c r="AT282" s="341">
        <v>8.0485725120456149</v>
      </c>
      <c r="AU282" s="340">
        <v>7.7786240355205694</v>
      </c>
      <c r="AV282" s="341">
        <v>7.7617841494613522</v>
      </c>
      <c r="AW282" s="340">
        <v>6.591539643240071</v>
      </c>
      <c r="AX282" s="341">
        <v>7.7573190281577702</v>
      </c>
      <c r="AY282" s="340">
        <v>7.68728041113875</v>
      </c>
      <c r="AZ282" s="341">
        <v>6.8796037547682127</v>
      </c>
      <c r="BA282" s="332">
        <v>6.7448301212089801</v>
      </c>
      <c r="BB282" s="333">
        <v>8.6953620751802241</v>
      </c>
      <c r="BC282" s="15"/>
      <c r="BD282" s="1"/>
      <c r="BE282" s="151"/>
      <c r="BF282" s="151"/>
      <c r="BG282" s="151"/>
      <c r="BH282" s="151"/>
      <c r="BI282" s="151"/>
      <c r="BJ282" s="266">
        <f t="shared" si="227"/>
        <v>7.1612598523983877</v>
      </c>
      <c r="BK282" s="266">
        <f t="shared" si="228"/>
        <v>6.7721810003248999</v>
      </c>
      <c r="BL282" s="266">
        <f t="shared" si="229"/>
        <v>7.4326763351222329</v>
      </c>
      <c r="BM282" s="266">
        <f t="shared" si="230"/>
        <v>7.0288514614767221</v>
      </c>
      <c r="BN282" s="266">
        <f t="shared" si="231"/>
        <v>7.0987421623305602</v>
      </c>
      <c r="BO282" s="266"/>
      <c r="BP282" s="266">
        <f t="shared" si="232"/>
        <v>7.7850943249517881</v>
      </c>
      <c r="BQ282" s="292">
        <f t="shared" si="233"/>
        <v>7.1612598523983877</v>
      </c>
      <c r="BR282" s="292">
        <f t="shared" si="234"/>
        <v>7.429755492635234</v>
      </c>
      <c r="BS282" s="292">
        <f t="shared" si="235"/>
        <v>7.7656922828163299</v>
      </c>
      <c r="BT282" s="292">
        <f t="shared" si="236"/>
        <v>7.5865705689783498</v>
      </c>
      <c r="BU282" s="292">
        <f t="shared" si="237"/>
        <v>7.6732375957827976</v>
      </c>
      <c r="BV282" s="292">
        <f t="shared" si="238"/>
        <v>7.7198229216999481</v>
      </c>
      <c r="BW282" s="169"/>
      <c r="BX282" s="148">
        <v>112.88667741935483</v>
      </c>
      <c r="BY282" s="165">
        <v>114.93577741935484</v>
      </c>
      <c r="BZ282" s="165">
        <v>93.625190000000003</v>
      </c>
      <c r="CA282" s="165">
        <v>110.6429741935484</v>
      </c>
      <c r="CB282" s="165">
        <v>97.609469032258062</v>
      </c>
      <c r="CC282" s="165">
        <v>111.50508709677419</v>
      </c>
      <c r="CD282" s="165">
        <v>98.156722258064505</v>
      </c>
      <c r="CE282" s="165">
        <v>101.51436451612904</v>
      </c>
      <c r="CF282" s="165">
        <v>113.08093870967741</v>
      </c>
      <c r="CG282" s="200"/>
      <c r="CH282" s="295"/>
      <c r="CI282" s="295"/>
      <c r="CJ282" s="295"/>
      <c r="CK282" s="295"/>
      <c r="CL282" s="295"/>
      <c r="CM282" s="295"/>
      <c r="CN282" s="177"/>
      <c r="CO282" s="171">
        <f t="shared" si="218"/>
        <v>2041</v>
      </c>
      <c r="CP282" s="173">
        <f t="shared" si="239"/>
        <v>51775</v>
      </c>
      <c r="CQ282" s="272">
        <f t="shared" si="223"/>
        <v>7.8059372931563038</v>
      </c>
      <c r="CR282" s="272">
        <f t="shared" si="224"/>
        <v>7.5865705689783498</v>
      </c>
      <c r="CS282" s="272">
        <f t="shared" si="221"/>
        <v>7.7758311857870286</v>
      </c>
      <c r="CT282" s="272">
        <f t="shared" si="221"/>
        <v>7.6832579094637072</v>
      </c>
      <c r="CU282" s="272">
        <f t="shared" si="221"/>
        <v>7.7758311857870286</v>
      </c>
      <c r="CV282" s="272">
        <f t="shared" si="225"/>
        <v>7.7365827308219526</v>
      </c>
      <c r="CW282" s="272">
        <f t="shared" si="226"/>
        <v>7.7263400579549497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2"/>
        <v>51806</v>
      </c>
      <c r="C283" s="193">
        <f t="shared" si="219"/>
        <v>51835</v>
      </c>
      <c r="D283" s="191">
        <f t="shared" si="220"/>
        <v>51806</v>
      </c>
      <c r="E283" s="325">
        <v>116.76739999999999</v>
      </c>
      <c r="F283" s="329">
        <v>101.99890000000001</v>
      </c>
      <c r="G283" s="327">
        <v>102.45910000000001</v>
      </c>
      <c r="H283" s="328">
        <v>112.7256</v>
      </c>
      <c r="I283" s="325">
        <v>97.407390000000007</v>
      </c>
      <c r="J283" s="329">
        <v>80.957499999999996</v>
      </c>
      <c r="K283" s="327">
        <v>111.0958</v>
      </c>
      <c r="L283" s="328">
        <v>107.27460000000001</v>
      </c>
      <c r="M283" s="325">
        <v>107.18040000000001</v>
      </c>
      <c r="N283" s="329">
        <v>106.5514</v>
      </c>
      <c r="O283" s="337">
        <f>G283+Sheet1!D277</f>
        <v>100.45910000000001</v>
      </c>
      <c r="P283" s="338">
        <f>H283+Sheet1!E277</f>
        <v>110.7256</v>
      </c>
      <c r="Q283" s="325">
        <v>81.651529999999994</v>
      </c>
      <c r="R283" s="329">
        <v>95.317859999999996</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86.392570000000006</v>
      </c>
      <c r="AB283" s="328">
        <v>101.04430000000001</v>
      </c>
      <c r="AC283" s="2">
        <v>62.200789999999998</v>
      </c>
      <c r="AD283" s="73">
        <v>65.389619999999994</v>
      </c>
      <c r="AE283" s="337">
        <f>I283+Sheet1!B277</f>
        <v>101.14904000000001</v>
      </c>
      <c r="AF283" s="339">
        <f>J283+Sheet1!C277</f>
        <v>83.764449999999982</v>
      </c>
      <c r="AG283" s="330">
        <v>8.2214010396358113</v>
      </c>
      <c r="AH283" s="331">
        <v>8.2760888514293978</v>
      </c>
      <c r="AI283" s="330">
        <v>7.8021278158849832</v>
      </c>
      <c r="AJ283" s="331">
        <v>7.9479619806678796</v>
      </c>
      <c r="AK283" s="340">
        <v>7.9288948038598281</v>
      </c>
      <c r="AL283" s="341">
        <v>8.0923640663608509</v>
      </c>
      <c r="AM283" s="340">
        <v>7.534839816493446</v>
      </c>
      <c r="AN283" s="331">
        <v>7.674522921699948</v>
      </c>
      <c r="AO283" s="332">
        <v>7.6016058393084993</v>
      </c>
      <c r="AP283" s="333">
        <v>7.8932741688742931</v>
      </c>
      <c r="AQ283" s="332">
        <v>6.3802447092517376</v>
      </c>
      <c r="AR283" s="341">
        <v>8.2757903072542991</v>
      </c>
      <c r="AS283" s="340">
        <v>8.0389759712983082</v>
      </c>
      <c r="AT283" s="341">
        <v>8.3393475632811356</v>
      </c>
      <c r="AU283" s="340">
        <v>8.0643988737090417</v>
      </c>
      <c r="AV283" s="341">
        <v>8.0406284599550055</v>
      </c>
      <c r="AW283" s="340">
        <v>8.1449894743510711</v>
      </c>
      <c r="AX283" s="341">
        <v>8.0387217422742019</v>
      </c>
      <c r="AY283" s="340">
        <v>7.9606734318732464</v>
      </c>
      <c r="AZ283" s="341">
        <v>7.526831602234064</v>
      </c>
      <c r="BA283" s="332">
        <v>7.2187911567533947</v>
      </c>
      <c r="BB283" s="333">
        <v>9.0052596753438827</v>
      </c>
      <c r="BC283" s="15"/>
      <c r="BD283" s="1"/>
      <c r="BE283" s="151"/>
      <c r="BF283" s="151"/>
      <c r="BG283" s="151"/>
      <c r="BH283" s="151"/>
      <c r="BI283" s="151"/>
      <c r="BJ283" s="266">
        <f t="shared" si="227"/>
        <v>7.7356143483163935</v>
      </c>
      <c r="BK283" s="266">
        <f t="shared" si="228"/>
        <v>8.0320553784676214</v>
      </c>
      <c r="BL283" s="266">
        <f t="shared" si="229"/>
        <v>8.028798767646558</v>
      </c>
      <c r="BM283" s="266">
        <f t="shared" si="230"/>
        <v>8.3364748618526612</v>
      </c>
      <c r="BN283" s="266">
        <f t="shared" si="231"/>
        <v>8.0332358390708087</v>
      </c>
      <c r="BO283" s="266"/>
      <c r="BP283" s="266">
        <f t="shared" si="232"/>
        <v>8.0623315336792878</v>
      </c>
      <c r="BQ283" s="292">
        <f t="shared" si="233"/>
        <v>7.7356143483163935</v>
      </c>
      <c r="BR283" s="292">
        <f t="shared" si="234"/>
        <v>7.918072098834009</v>
      </c>
      <c r="BS283" s="292">
        <f t="shared" si="235"/>
        <v>8.0429995081210883</v>
      </c>
      <c r="BT283" s="292">
        <f t="shared" si="236"/>
        <v>7.5872222588511953</v>
      </c>
      <c r="BU283" s="292">
        <f t="shared" si="237"/>
        <v>7.9473013077609869</v>
      </c>
      <c r="BV283" s="292">
        <f t="shared" si="238"/>
        <v>7.9932619806678797</v>
      </c>
      <c r="BW283" s="169"/>
      <c r="BX283" s="148">
        <v>110.19224257975036</v>
      </c>
      <c r="BY283" s="165">
        <v>107.02989958391125</v>
      </c>
      <c r="BZ283" s="165">
        <v>90.083652565880726</v>
      </c>
      <c r="CA283" s="165">
        <v>106.900359778086</v>
      </c>
      <c r="CB283" s="165">
        <v>87.735984826629675</v>
      </c>
      <c r="CC283" s="165">
        <v>109.39454452149792</v>
      </c>
      <c r="CD283" s="165">
        <v>93.409160124826627</v>
      </c>
      <c r="CE283" s="165">
        <v>92.915739667129003</v>
      </c>
      <c r="CF283" s="165">
        <v>105.02989958391125</v>
      </c>
      <c r="CG283" s="200"/>
      <c r="CH283" s="295"/>
      <c r="CI283" s="295"/>
      <c r="CJ283" s="295"/>
      <c r="CK283" s="295"/>
      <c r="CL283" s="295"/>
      <c r="CM283" s="295"/>
      <c r="CN283" s="177"/>
      <c r="CO283" s="171">
        <f t="shared" ref="CO283:CO311" si="240">YEAR($CP283)</f>
        <v>2041</v>
      </c>
      <c r="CP283" s="173">
        <f t="shared" si="239"/>
        <v>51806</v>
      </c>
      <c r="CQ283" s="272">
        <f t="shared" si="223"/>
        <v>8.0113270059254145</v>
      </c>
      <c r="CR283" s="272">
        <f t="shared" si="224"/>
        <v>7.5872222588511953</v>
      </c>
      <c r="CS283" s="272">
        <f t="shared" si="221"/>
        <v>8.053138411091787</v>
      </c>
      <c r="CT283" s="272">
        <f t="shared" si="221"/>
        <v>7.9573216214418965</v>
      </c>
      <c r="CU283" s="272">
        <f t="shared" si="221"/>
        <v>8.053138411091787</v>
      </c>
      <c r="CV283" s="272">
        <f t="shared" si="225"/>
        <v>7.7372462349712299</v>
      </c>
      <c r="CW283" s="272">
        <f t="shared" si="226"/>
        <v>8.0009875659580949</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2"/>
        <v>51836</v>
      </c>
      <c r="C284" s="193">
        <f t="shared" si="219"/>
        <v>51866</v>
      </c>
      <c r="D284" s="191">
        <f t="shared" si="220"/>
        <v>51836</v>
      </c>
      <c r="E284" s="325">
        <v>123.5797</v>
      </c>
      <c r="F284" s="329">
        <v>114.2916</v>
      </c>
      <c r="G284" s="327">
        <v>119.74420000000001</v>
      </c>
      <c r="H284" s="328">
        <v>118.82850000000001</v>
      </c>
      <c r="I284" s="325">
        <v>110.0676</v>
      </c>
      <c r="J284" s="329">
        <v>97.017510000000001</v>
      </c>
      <c r="K284" s="327">
        <v>111.1489</v>
      </c>
      <c r="L284" s="328">
        <v>109.47929999999999</v>
      </c>
      <c r="M284" s="325">
        <v>112.7676</v>
      </c>
      <c r="N284" s="329">
        <v>111.00409999999999</v>
      </c>
      <c r="O284" s="337">
        <f>G284+Sheet1!D278</f>
        <v>117.74420000000001</v>
      </c>
      <c r="P284" s="338">
        <f>H284+Sheet1!E278</f>
        <v>116.82850000000001</v>
      </c>
      <c r="Q284" s="325">
        <v>104.6281</v>
      </c>
      <c r="R284" s="329">
        <v>103.0545</v>
      </c>
      <c r="S284" s="4">
        <v>69.007000000000005</v>
      </c>
      <c r="T284" s="5">
        <v>64.302210000000002</v>
      </c>
      <c r="U284" s="2">
        <v>70.507000000000005</v>
      </c>
      <c r="V284" s="3">
        <v>68.302210000000002</v>
      </c>
      <c r="W284" s="4">
        <v>82.71208</v>
      </c>
      <c r="X284" s="5">
        <v>60.029209999999999</v>
      </c>
      <c r="Y284" s="2">
        <v>70.007000000000005</v>
      </c>
      <c r="Z284" s="3">
        <v>69.302210000000002</v>
      </c>
      <c r="AA284" s="327">
        <v>108.188</v>
      </c>
      <c r="AB284" s="328">
        <v>109.1948</v>
      </c>
      <c r="AC284" s="2">
        <v>72.507000000000005</v>
      </c>
      <c r="AD284" s="73">
        <v>67.302210000000002</v>
      </c>
      <c r="AE284" s="337">
        <f>I284+Sheet1!B278</f>
        <v>111.58515</v>
      </c>
      <c r="AF284" s="339">
        <f>J284+Sheet1!C278</f>
        <v>98.542059999999992</v>
      </c>
      <c r="AG284" s="330">
        <v>8.7318206163759502</v>
      </c>
      <c r="AH284" s="331">
        <v>8.9688011341481566</v>
      </c>
      <c r="AI284" s="330">
        <v>8.4766108280058816</v>
      </c>
      <c r="AJ284" s="331">
        <v>8.5495279103973303</v>
      </c>
      <c r="AK284" s="340">
        <v>8.5304628673360572</v>
      </c>
      <c r="AL284" s="341">
        <v>8.698870747710636</v>
      </c>
      <c r="AM284" s="340">
        <v>8.0856118625730176</v>
      </c>
      <c r="AN284" s="331">
        <v>8.1667132278422248</v>
      </c>
      <c r="AO284" s="332">
        <v>8.1120254160486382</v>
      </c>
      <c r="AP284" s="333">
        <v>8.4401522868101555</v>
      </c>
      <c r="AQ284" s="332">
        <v>6.6901423094153936</v>
      </c>
      <c r="AR284" s="341">
        <v>8.887995974878466</v>
      </c>
      <c r="AS284" s="340">
        <v>8.6452344265649206</v>
      </c>
      <c r="AT284" s="341">
        <v>8.9515461184160436</v>
      </c>
      <c r="AU284" s="340">
        <v>8.6730693894343815</v>
      </c>
      <c r="AV284" s="341">
        <v>8.6453615268519961</v>
      </c>
      <c r="AW284" s="340">
        <v>8.7348401289529054</v>
      </c>
      <c r="AX284" s="341">
        <v>8.6448531257036958</v>
      </c>
      <c r="AY284" s="340">
        <v>8.5622379391048451</v>
      </c>
      <c r="AZ284" s="341">
        <v>8.0125291975048025</v>
      </c>
      <c r="BA284" s="332">
        <v>7.6380643805042245</v>
      </c>
      <c r="BB284" s="333">
        <v>9.3151572755075378</v>
      </c>
      <c r="BC284" s="15"/>
      <c r="BD284" s="1"/>
      <c r="BE284" s="151"/>
      <c r="BF284" s="151"/>
      <c r="BG284" s="151"/>
      <c r="BH284" s="151"/>
      <c r="BI284" s="151"/>
      <c r="BJ284" s="266">
        <f t="shared" si="227"/>
        <v>8.254386151081043</v>
      </c>
      <c r="BK284" s="266">
        <f t="shared" si="228"/>
        <v>8.5878823100011736</v>
      </c>
      <c r="BL284" s="266">
        <f t="shared" si="229"/>
        <v>8.5672319325072372</v>
      </c>
      <c r="BM284" s="266">
        <f t="shared" si="230"/>
        <v>8.9133675384891013</v>
      </c>
      <c r="BN284" s="266">
        <f t="shared" si="231"/>
        <v>8.5807169830196379</v>
      </c>
      <c r="BO284" s="266"/>
      <c r="BP284" s="266">
        <f t="shared" si="232"/>
        <v>8.6722533928797851</v>
      </c>
      <c r="BQ284" s="292">
        <f t="shared" si="233"/>
        <v>8.254386151081043</v>
      </c>
      <c r="BR284" s="292">
        <f t="shared" si="234"/>
        <v>8.4251701129635048</v>
      </c>
      <c r="BS284" s="292">
        <f t="shared" si="235"/>
        <v>8.6529235307067403</v>
      </c>
      <c r="BT284" s="292">
        <f t="shared" si="236"/>
        <v>8.140039729572436</v>
      </c>
      <c r="BU284" s="292">
        <f t="shared" si="237"/>
        <v>8.550091377405904</v>
      </c>
      <c r="BV284" s="292">
        <f t="shared" si="238"/>
        <v>8.5948279103973295</v>
      </c>
      <c r="BW284" s="169"/>
      <c r="BX284" s="148">
        <v>119.28520215053763</v>
      </c>
      <c r="BY284" s="165">
        <v>119.32081182795699</v>
      </c>
      <c r="BZ284" s="165">
        <v>104.03368741935483</v>
      </c>
      <c r="CA284" s="165">
        <v>111.95221827956989</v>
      </c>
      <c r="CB284" s="165">
        <v>103.90052150537635</v>
      </c>
      <c r="CC284" s="165">
        <v>110.37693440860214</v>
      </c>
      <c r="CD284" s="165">
        <v>105.55447397849461</v>
      </c>
      <c r="CE284" s="165">
        <v>108.65350967741936</v>
      </c>
      <c r="CF284" s="165">
        <v>117.32081182795699</v>
      </c>
      <c r="CG284" s="200"/>
      <c r="CH284" s="295"/>
      <c r="CI284" s="295"/>
      <c r="CJ284" s="295"/>
      <c r="CK284" s="295"/>
      <c r="CL284" s="295"/>
      <c r="CM284" s="295"/>
      <c r="CN284" s="177"/>
      <c r="CO284" s="171">
        <f t="shared" si="240"/>
        <v>2041</v>
      </c>
      <c r="CP284" s="173">
        <f t="shared" si="239"/>
        <v>51836</v>
      </c>
      <c r="CQ284" s="272">
        <f t="shared" si="223"/>
        <v>8.7021833125124264</v>
      </c>
      <c r="CR284" s="272">
        <f t="shared" si="224"/>
        <v>8.140039729572436</v>
      </c>
      <c r="CS284" s="272">
        <f t="shared" si="221"/>
        <v>8.6630624336774389</v>
      </c>
      <c r="CT284" s="272">
        <f t="shared" si="221"/>
        <v>8.5601116910868136</v>
      </c>
      <c r="CU284" s="272">
        <f t="shared" si="221"/>
        <v>8.6630624336774389</v>
      </c>
      <c r="CV284" s="272">
        <f t="shared" si="225"/>
        <v>8.3000855560957092</v>
      </c>
      <c r="CW284" s="272">
        <f t="shared" si="226"/>
        <v>8.6052120835650161</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2"/>
        <v>51867</v>
      </c>
      <c r="C285" s="193">
        <f t="shared" si="219"/>
        <v>51897</v>
      </c>
      <c r="D285" s="191">
        <f t="shared" si="220"/>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8"/>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40"/>
        <v>2042</v>
      </c>
      <c r="CP285" s="173">
        <f t="shared" si="239"/>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2"/>
        <v>51898</v>
      </c>
      <c r="C286" s="193">
        <f t="shared" si="219"/>
        <v>51925</v>
      </c>
      <c r="D286" s="191">
        <f t="shared" si="220"/>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8"/>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40"/>
        <v>2042</v>
      </c>
      <c r="CP286" s="173">
        <f t="shared" si="239"/>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2"/>
        <v>51926</v>
      </c>
      <c r="C287" s="193">
        <f t="shared" si="219"/>
        <v>51956</v>
      </c>
      <c r="D287" s="191">
        <f t="shared" si="220"/>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8"/>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40"/>
        <v>2042</v>
      </c>
      <c r="CP287" s="173">
        <f t="shared" ref="CP287:CP295" si="241">+B287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2"/>
        <v>51957</v>
      </c>
      <c r="C288" s="193">
        <f t="shared" si="219"/>
        <v>51986</v>
      </c>
      <c r="D288" s="191">
        <f t="shared" si="220"/>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40"/>
        <v>2042</v>
      </c>
      <c r="CP288" s="173">
        <f t="shared" si="241"/>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2"/>
        <v>51987</v>
      </c>
      <c r="C289" s="193">
        <f t="shared" ref="C289:C303" si="242">EOMONTH(B289,0)</f>
        <v>52017</v>
      </c>
      <c r="D289" s="191">
        <f t="shared" ref="D289:D303" si="243">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40"/>
        <v>2042</v>
      </c>
      <c r="CP289" s="173">
        <f t="shared" si="241"/>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2"/>
        <v>52018</v>
      </c>
      <c r="C290" s="193">
        <f t="shared" si="242"/>
        <v>52047</v>
      </c>
      <c r="D290" s="191">
        <f t="shared" si="243"/>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40"/>
        <v>2042</v>
      </c>
      <c r="CP290" s="173">
        <f t="shared" si="241"/>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4">C290+1</f>
        <v>52048</v>
      </c>
      <c r="C291" s="193">
        <f t="shared" si="242"/>
        <v>52078</v>
      </c>
      <c r="D291" s="191">
        <f t="shared" si="243"/>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40"/>
        <v>2042</v>
      </c>
      <c r="CP291" s="173">
        <f t="shared" si="241"/>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4"/>
        <v>52079</v>
      </c>
      <c r="C292" s="193">
        <f t="shared" si="242"/>
        <v>52109</v>
      </c>
      <c r="D292" s="191">
        <f t="shared" si="243"/>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40"/>
        <v>2042</v>
      </c>
      <c r="CP292" s="173">
        <f t="shared" si="241"/>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4"/>
        <v>52110</v>
      </c>
      <c r="C293" s="193">
        <f t="shared" si="242"/>
        <v>52139</v>
      </c>
      <c r="D293" s="191">
        <f t="shared" si="243"/>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40"/>
        <v>2042</v>
      </c>
      <c r="CP293" s="173">
        <f t="shared" si="241"/>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4"/>
        <v>52140</v>
      </c>
      <c r="C294" s="193">
        <f t="shared" si="242"/>
        <v>52170</v>
      </c>
      <c r="D294" s="191">
        <f t="shared" si="243"/>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40"/>
        <v>2042</v>
      </c>
      <c r="CP294" s="173">
        <f t="shared" si="241"/>
        <v>52140</v>
      </c>
      <c r="CQ294" s="272"/>
      <c r="CR294" s="272"/>
      <c r="CS294" s="272"/>
      <c r="CT294" s="272"/>
      <c r="CU294" s="272"/>
      <c r="CV294" s="272"/>
      <c r="CW294" s="272"/>
    </row>
    <row r="295" spans="1:195" x14ac:dyDescent="0.2">
      <c r="B295" s="193">
        <f t="shared" si="244"/>
        <v>52171</v>
      </c>
      <c r="C295" s="193">
        <f t="shared" si="242"/>
        <v>52200</v>
      </c>
      <c r="D295" s="191">
        <f t="shared" si="243"/>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40"/>
        <v>2042</v>
      </c>
      <c r="CP295" s="173">
        <f t="shared" si="241"/>
        <v>52171</v>
      </c>
      <c r="CQ295" s="272"/>
      <c r="CR295" s="272"/>
      <c r="CS295" s="272"/>
      <c r="CT295" s="272"/>
      <c r="CU295" s="272"/>
      <c r="CV295" s="272"/>
      <c r="CW295" s="272"/>
    </row>
    <row r="296" spans="1:195" ht="13.5" customHeight="1" x14ac:dyDescent="0.2">
      <c r="B296" s="193">
        <f t="shared" si="244"/>
        <v>52201</v>
      </c>
      <c r="C296" s="193">
        <f t="shared" si="242"/>
        <v>52231</v>
      </c>
      <c r="D296" s="191">
        <f t="shared" si="243"/>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40"/>
        <v>2042</v>
      </c>
      <c r="CP296" s="173">
        <f t="shared" ref="CP296:CP302" si="245">+B296</f>
        <v>52201</v>
      </c>
      <c r="CQ296" s="272"/>
      <c r="CR296" s="272"/>
      <c r="CS296" s="272"/>
      <c r="CT296" s="272"/>
      <c r="CU296" s="272"/>
      <c r="CV296" s="272"/>
      <c r="CW296" s="272"/>
    </row>
    <row r="297" spans="1:195" x14ac:dyDescent="0.2">
      <c r="B297" s="193">
        <f t="shared" si="244"/>
        <v>52232</v>
      </c>
      <c r="C297" s="193">
        <f t="shared" si="242"/>
        <v>52262</v>
      </c>
      <c r="D297" s="191">
        <f t="shared" si="243"/>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40"/>
        <v>2043</v>
      </c>
      <c r="CP297" s="173">
        <f t="shared" si="245"/>
        <v>52232</v>
      </c>
      <c r="CQ297" s="272"/>
      <c r="CR297" s="272"/>
      <c r="CS297" s="272"/>
      <c r="CT297" s="272"/>
      <c r="CU297" s="272"/>
      <c r="CV297" s="272"/>
      <c r="CW297" s="272"/>
    </row>
    <row r="298" spans="1:195" x14ac:dyDescent="0.2">
      <c r="B298" s="193">
        <f t="shared" si="244"/>
        <v>52263</v>
      </c>
      <c r="C298" s="193">
        <f t="shared" si="242"/>
        <v>52290</v>
      </c>
      <c r="D298" s="191">
        <f t="shared" si="243"/>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40"/>
        <v>2043</v>
      </c>
      <c r="CP298" s="173">
        <f t="shared" si="245"/>
        <v>52263</v>
      </c>
      <c r="CQ298" s="272"/>
      <c r="CR298" s="272"/>
      <c r="CS298" s="272"/>
      <c r="CT298" s="272"/>
      <c r="CU298" s="272"/>
      <c r="CV298" s="272"/>
      <c r="CW298" s="272"/>
    </row>
    <row r="299" spans="1:195" x14ac:dyDescent="0.2">
      <c r="B299" s="193">
        <f t="shared" si="244"/>
        <v>52291</v>
      </c>
      <c r="C299" s="193">
        <f t="shared" si="242"/>
        <v>52321</v>
      </c>
      <c r="D299" s="191">
        <f t="shared" si="243"/>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40"/>
        <v>2043</v>
      </c>
      <c r="CP299" s="173">
        <f t="shared" si="245"/>
        <v>52291</v>
      </c>
      <c r="CQ299" s="272"/>
      <c r="CR299" s="272"/>
      <c r="CS299" s="272"/>
      <c r="CT299" s="272"/>
      <c r="CU299" s="272"/>
      <c r="CV299" s="272"/>
      <c r="CW299" s="272"/>
    </row>
    <row r="300" spans="1:195" x14ac:dyDescent="0.2">
      <c r="B300" s="193">
        <f t="shared" si="244"/>
        <v>52322</v>
      </c>
      <c r="C300" s="193">
        <f t="shared" si="242"/>
        <v>52351</v>
      </c>
      <c r="D300" s="191">
        <f t="shared" si="243"/>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40"/>
        <v>2043</v>
      </c>
      <c r="CP300" s="173">
        <f t="shared" si="245"/>
        <v>52322</v>
      </c>
      <c r="CQ300" s="272"/>
      <c r="CR300" s="272"/>
      <c r="CS300" s="272"/>
      <c r="CT300" s="272"/>
      <c r="CU300" s="272"/>
      <c r="CV300" s="272"/>
      <c r="CW300" s="272"/>
    </row>
    <row r="301" spans="1:195" x14ac:dyDescent="0.2">
      <c r="B301" s="193">
        <f t="shared" ref="B301:B302" si="246">C300+1</f>
        <v>52352</v>
      </c>
      <c r="C301" s="193">
        <f t="shared" ref="C301:C302" si="247">EOMONTH(B301,0)</f>
        <v>52382</v>
      </c>
      <c r="D301" s="191">
        <f t="shared" ref="D301:D302" si="248">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40"/>
        <v>2043</v>
      </c>
      <c r="CP301" s="173">
        <f t="shared" si="245"/>
        <v>52352</v>
      </c>
      <c r="CQ301" s="272"/>
      <c r="CR301" s="272"/>
      <c r="CS301" s="272"/>
      <c r="CT301" s="272"/>
      <c r="CU301" s="272"/>
      <c r="CV301" s="272"/>
      <c r="CW301" s="272"/>
    </row>
    <row r="302" spans="1:195" x14ac:dyDescent="0.2">
      <c r="B302" s="193">
        <f t="shared" si="246"/>
        <v>52383</v>
      </c>
      <c r="C302" s="193">
        <f t="shared" si="247"/>
        <v>52412</v>
      </c>
      <c r="D302" s="191">
        <f t="shared" si="248"/>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40"/>
        <v>2043</v>
      </c>
      <c r="CP302" s="173">
        <f t="shared" si="245"/>
        <v>52383</v>
      </c>
      <c r="CQ302" s="272"/>
      <c r="CR302" s="272"/>
      <c r="CS302" s="272"/>
      <c r="CT302" s="272"/>
      <c r="CU302" s="272"/>
      <c r="CV302" s="272"/>
      <c r="CW302" s="272"/>
    </row>
    <row r="303" spans="1:195" x14ac:dyDescent="0.2">
      <c r="B303" s="193">
        <f t="shared" si="244"/>
        <v>52413</v>
      </c>
      <c r="C303" s="193">
        <f t="shared" si="242"/>
        <v>52443</v>
      </c>
      <c r="D303" s="191">
        <f t="shared" si="243"/>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40"/>
        <v>2043</v>
      </c>
      <c r="CP303" s="173">
        <f t="shared" ref="CP303:CP311" si="249">+B303</f>
        <v>52413</v>
      </c>
      <c r="CQ303" s="272"/>
      <c r="CR303" s="272"/>
      <c r="CS303" s="272"/>
      <c r="CT303" s="272"/>
      <c r="CU303" s="272"/>
      <c r="CV303" s="272"/>
      <c r="CW303" s="272"/>
    </row>
    <row r="304" spans="1:195" x14ac:dyDescent="0.2">
      <c r="B304" s="193">
        <f t="shared" ref="B304:B309" si="250">C303+1</f>
        <v>52444</v>
      </c>
      <c r="C304" s="193">
        <f t="shared" ref="C304:C309" si="251">EOMONTH(B304,0)</f>
        <v>52474</v>
      </c>
      <c r="D304" s="191">
        <f t="shared" ref="D304:D309" si="252">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40"/>
        <v>2043</v>
      </c>
      <c r="CP304" s="173">
        <f t="shared" si="249"/>
        <v>52444</v>
      </c>
      <c r="CQ304" s="272"/>
      <c r="CR304" s="272"/>
      <c r="CS304" s="272"/>
      <c r="CT304" s="272"/>
      <c r="CU304" s="272"/>
      <c r="CV304" s="272"/>
      <c r="CW304" s="272"/>
    </row>
    <row r="305" spans="2:101" x14ac:dyDescent="0.2">
      <c r="B305" s="193">
        <f t="shared" si="250"/>
        <v>52475</v>
      </c>
      <c r="C305" s="193">
        <f t="shared" si="251"/>
        <v>52504</v>
      </c>
      <c r="D305" s="191">
        <f t="shared" si="252"/>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40"/>
        <v>2043</v>
      </c>
      <c r="CP305" s="173">
        <f t="shared" si="249"/>
        <v>52475</v>
      </c>
      <c r="CQ305" s="272"/>
      <c r="CR305" s="272"/>
      <c r="CS305" s="272"/>
      <c r="CT305" s="272"/>
      <c r="CU305" s="272"/>
      <c r="CV305" s="272"/>
      <c r="CW305" s="272"/>
    </row>
    <row r="306" spans="2:101" x14ac:dyDescent="0.2">
      <c r="B306" s="193">
        <f t="shared" si="250"/>
        <v>52505</v>
      </c>
      <c r="C306" s="193">
        <f t="shared" si="251"/>
        <v>52535</v>
      </c>
      <c r="D306" s="191">
        <f t="shared" si="252"/>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40"/>
        <v>2043</v>
      </c>
      <c r="CP306" s="173">
        <f t="shared" si="249"/>
        <v>52505</v>
      </c>
      <c r="CQ306" s="272"/>
      <c r="CR306" s="272"/>
      <c r="CS306" s="272"/>
      <c r="CT306" s="272"/>
      <c r="CU306" s="272"/>
      <c r="CV306" s="272"/>
      <c r="CW306" s="272"/>
    </row>
    <row r="307" spans="2:101" x14ac:dyDescent="0.2">
      <c r="B307" s="193">
        <f t="shared" si="250"/>
        <v>52536</v>
      </c>
      <c r="C307" s="193">
        <f t="shared" si="251"/>
        <v>52565</v>
      </c>
      <c r="D307" s="191">
        <f t="shared" si="252"/>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40"/>
        <v>2043</v>
      </c>
      <c r="CP307" s="173">
        <f t="shared" si="249"/>
        <v>52536</v>
      </c>
      <c r="CQ307" s="272"/>
      <c r="CR307" s="272"/>
      <c r="CS307" s="272"/>
      <c r="CT307" s="272"/>
      <c r="CU307" s="272"/>
      <c r="CV307" s="272"/>
      <c r="CW307" s="272"/>
    </row>
    <row r="308" spans="2:101" x14ac:dyDescent="0.2">
      <c r="B308" s="193">
        <f t="shared" si="250"/>
        <v>52566</v>
      </c>
      <c r="C308" s="193">
        <f t="shared" si="251"/>
        <v>52596</v>
      </c>
      <c r="D308" s="191">
        <f t="shared" si="252"/>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40"/>
        <v>2043</v>
      </c>
      <c r="CP308" s="173">
        <f t="shared" si="249"/>
        <v>52566</v>
      </c>
      <c r="CQ308" s="272"/>
      <c r="CR308" s="272"/>
      <c r="CS308" s="272"/>
      <c r="CT308" s="272"/>
      <c r="CU308" s="272"/>
      <c r="CV308" s="272"/>
      <c r="CW308" s="272"/>
    </row>
    <row r="309" spans="2:101" x14ac:dyDescent="0.2">
      <c r="B309" s="193">
        <f t="shared" si="250"/>
        <v>52597</v>
      </c>
      <c r="C309" s="193">
        <f t="shared" si="251"/>
        <v>52627</v>
      </c>
      <c r="D309" s="191">
        <f t="shared" si="252"/>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40"/>
        <v>2044</v>
      </c>
      <c r="CP309" s="173">
        <f t="shared" si="249"/>
        <v>52597</v>
      </c>
      <c r="CQ309" s="272"/>
      <c r="CR309" s="272"/>
      <c r="CS309" s="272"/>
      <c r="CT309" s="272"/>
      <c r="CU309" s="272"/>
      <c r="CV309" s="272"/>
      <c r="CW309" s="272"/>
    </row>
    <row r="310" spans="2:101" x14ac:dyDescent="0.2">
      <c r="B310" s="193">
        <f t="shared" ref="B310:B311" si="253">C309+1</f>
        <v>52628</v>
      </c>
      <c r="C310" s="193">
        <f t="shared" ref="C310:C311" si="254">EOMONTH(B310,0)</f>
        <v>52656</v>
      </c>
      <c r="D310" s="191">
        <f t="shared" ref="D310:D311" si="255">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40"/>
        <v>2044</v>
      </c>
      <c r="CP310" s="173">
        <f t="shared" si="249"/>
        <v>52628</v>
      </c>
      <c r="CQ310" s="272"/>
      <c r="CR310" s="272"/>
      <c r="CS310" s="272"/>
      <c r="CT310" s="272"/>
      <c r="CU310" s="272"/>
      <c r="CV310" s="272"/>
      <c r="CW310" s="272"/>
    </row>
    <row r="311" spans="2:101" x14ac:dyDescent="0.2">
      <c r="B311" s="193">
        <f t="shared" si="253"/>
        <v>52657</v>
      </c>
      <c r="C311" s="193">
        <f t="shared" si="254"/>
        <v>52687</v>
      </c>
      <c r="D311" s="191">
        <f t="shared" si="255"/>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40"/>
        <v>2044</v>
      </c>
      <c r="CP311" s="173">
        <f t="shared" si="249"/>
        <v>52657</v>
      </c>
      <c r="CQ311" s="272"/>
      <c r="CR311" s="272"/>
      <c r="CS311" s="272"/>
      <c r="CT311" s="272"/>
      <c r="CU311" s="272"/>
      <c r="CV311" s="272"/>
      <c r="CW311" s="272"/>
    </row>
    <row r="312" spans="2:101" x14ac:dyDescent="0.2">
      <c r="B312" s="193"/>
      <c r="C312" s="193"/>
      <c r="D312" s="191"/>
    </row>
    <row r="313" spans="2:101" x14ac:dyDescent="0.2">
      <c r="B313" s="193"/>
      <c r="C313" s="193"/>
      <c r="D313" s="191"/>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58" r:id="rId4" name="RestoreStartDateFormulaButton">
          <controlPr defaultSize="0" autoLine="0" r:id="rId5">
            <anchor moveWithCells="1">
              <from>
                <xdr:col>1</xdr:col>
                <xdr:colOff>28575</xdr:colOff>
                <xdr:row>6</xdr:row>
                <xdr:rowOff>123825</xdr:rowOff>
              </from>
              <to>
                <xdr:col>1</xdr:col>
                <xdr:colOff>228600</xdr:colOff>
                <xdr:row>7</xdr:row>
                <xdr:rowOff>95250</xdr:rowOff>
              </to>
            </anchor>
          </controlPr>
        </control>
      </mc:Choice>
      <mc:Fallback>
        <control shapeId="1058" r:id="rId4" name="RestoreStartDateFormulaButton"/>
      </mc:Fallback>
    </mc:AlternateContent>
    <mc:AlternateContent xmlns:mc="http://schemas.openxmlformats.org/markup-compatibility/2006">
      <mc:Choice Requires="x14">
        <control shapeId="1054" r:id="rId6" name="ShowAsChangeSinceCheckBox">
          <controlPr defaultSize="0" autoLine="0" r:id="rId7">
            <anchor moveWithCells="1">
              <from>
                <xdr:col>0</xdr:col>
                <xdr:colOff>142875</xdr:colOff>
                <xdr:row>3</xdr:row>
                <xdr:rowOff>142875</xdr:rowOff>
              </from>
              <to>
                <xdr:col>2</xdr:col>
                <xdr:colOff>285750</xdr:colOff>
                <xdr:row>5</xdr:row>
                <xdr:rowOff>9525</xdr:rowOff>
              </to>
            </anchor>
          </controlPr>
        </control>
      </mc:Choice>
      <mc:Fallback>
        <control shapeId="1054" r:id="rId6" name="ShowAsChangeSinceCheckBox"/>
      </mc:Fallback>
    </mc:AlternateContent>
    <mc:AlternateContent xmlns:mc="http://schemas.openxmlformats.org/markup-compatibility/2006">
      <mc:Choice Requires="x14">
        <control shapeId="1036" r:id="rId8" name="lblStatus">
          <controlPr defaultSize="0" autoLine="0" r:id="rId9">
            <anchor moveWithCells="1">
              <from>
                <xdr:col>2</xdr:col>
                <xdr:colOff>266700</xdr:colOff>
                <xdr:row>5</xdr:row>
                <xdr:rowOff>104775</xdr:rowOff>
              </from>
              <to>
                <xdr:col>4</xdr:col>
                <xdr:colOff>57150</xdr:colOff>
                <xdr:row>5</xdr:row>
                <xdr:rowOff>276225</xdr:rowOff>
              </to>
            </anchor>
          </controlPr>
        </control>
      </mc:Choice>
      <mc:Fallback>
        <control shapeId="1036" r:id="rId8" name="lblStatus"/>
      </mc:Fallback>
    </mc:AlternateContent>
    <mc:AlternateContent xmlns:mc="http://schemas.openxmlformats.org/markup-compatibility/2006">
      <mc:Choice Requires="x14">
        <control shapeId="1035" r:id="rId10" name="cmdRefreshFPC">
          <controlPr defaultSize="0" autoLine="0" r:id="rId11">
            <anchor moveWithCells="1">
              <from>
                <xdr:col>0</xdr:col>
                <xdr:colOff>152400</xdr:colOff>
                <xdr:row>5</xdr:row>
                <xdr:rowOff>19050</xdr:rowOff>
              </from>
              <to>
                <xdr:col>1</xdr:col>
                <xdr:colOff>638175</xdr:colOff>
                <xdr:row>5</xdr:row>
                <xdr:rowOff>304800</xdr:rowOff>
              </to>
            </anchor>
          </controlPr>
        </control>
      </mc:Choice>
      <mc:Fallback>
        <control shapeId="1035" r:id="rId10" name="cmdRefreshFPC"/>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91"/>
  <sheetViews>
    <sheetView topLeftCell="A28" workbookViewId="0">
      <selection activeCell="H3" sqref="H3"/>
    </sheetView>
  </sheetViews>
  <sheetFormatPr defaultRowHeight="12.75" x14ac:dyDescent="0.2"/>
  <cols>
    <col min="1" max="1" width="10.42578125" style="335" customWidth="1"/>
    <col min="2" max="16384" width="9.140625" style="335"/>
  </cols>
  <sheetData>
    <row r="1" spans="1:8" x14ac:dyDescent="0.2">
      <c r="A1" s="334">
        <v>44286</v>
      </c>
      <c r="B1" s="335" t="s">
        <v>267</v>
      </c>
      <c r="C1" s="335" t="s">
        <v>267</v>
      </c>
      <c r="D1" s="335" t="s">
        <v>268</v>
      </c>
      <c r="E1" s="335" t="s">
        <v>268</v>
      </c>
      <c r="H1" s="335" t="s">
        <v>269</v>
      </c>
    </row>
    <row r="2" spans="1:8" x14ac:dyDescent="0.2">
      <c r="B2" s="335" t="s">
        <v>270</v>
      </c>
      <c r="C2" s="335" t="s">
        <v>271</v>
      </c>
      <c r="D2" s="335" t="s">
        <v>270</v>
      </c>
      <c r="E2" s="335" t="s">
        <v>271</v>
      </c>
      <c r="H2" s="335" t="s">
        <v>272</v>
      </c>
    </row>
    <row r="3" spans="1:8" x14ac:dyDescent="0.2">
      <c r="A3" s="334">
        <v>43466</v>
      </c>
    </row>
    <row r="4" spans="1:8" x14ac:dyDescent="0.2">
      <c r="A4" s="334">
        <v>43497</v>
      </c>
    </row>
    <row r="5" spans="1:8" x14ac:dyDescent="0.2">
      <c r="A5" s="334">
        <v>43525</v>
      </c>
    </row>
    <row r="6" spans="1:8" x14ac:dyDescent="0.2">
      <c r="A6" s="334">
        <v>43556</v>
      </c>
    </row>
    <row r="7" spans="1:8" x14ac:dyDescent="0.2">
      <c r="A7" s="334">
        <v>43586</v>
      </c>
    </row>
    <row r="8" spans="1:8" x14ac:dyDescent="0.2">
      <c r="A8" s="334">
        <v>43617</v>
      </c>
    </row>
    <row r="9" spans="1:8" x14ac:dyDescent="0.2">
      <c r="A9" s="334">
        <v>43647</v>
      </c>
    </row>
    <row r="10" spans="1:8" x14ac:dyDescent="0.2">
      <c r="A10" s="334">
        <v>43678</v>
      </c>
    </row>
    <row r="11" spans="1:8" x14ac:dyDescent="0.2">
      <c r="A11" s="334">
        <v>43709</v>
      </c>
    </row>
    <row r="12" spans="1:8" x14ac:dyDescent="0.2">
      <c r="A12" s="334">
        <v>43739</v>
      </c>
    </row>
    <row r="13" spans="1:8" x14ac:dyDescent="0.2">
      <c r="A13" s="334">
        <v>43770</v>
      </c>
    </row>
    <row r="14" spans="1:8" x14ac:dyDescent="0.2">
      <c r="A14" s="334">
        <v>43800</v>
      </c>
    </row>
    <row r="15" spans="1:8" x14ac:dyDescent="0.2">
      <c r="A15" s="334">
        <v>43831</v>
      </c>
    </row>
    <row r="16" spans="1:8" x14ac:dyDescent="0.2">
      <c r="A16" s="334">
        <v>43862</v>
      </c>
    </row>
    <row r="17" spans="1:5" x14ac:dyDescent="0.2">
      <c r="A17" s="334">
        <v>43891</v>
      </c>
    </row>
    <row r="18" spans="1:5" x14ac:dyDescent="0.2">
      <c r="A18" s="334">
        <v>43922</v>
      </c>
    </row>
    <row r="19" spans="1:5" x14ac:dyDescent="0.2">
      <c r="A19" s="334">
        <v>43952</v>
      </c>
    </row>
    <row r="20" spans="1:5" x14ac:dyDescent="0.2">
      <c r="A20" s="334">
        <v>43983</v>
      </c>
    </row>
    <row r="21" spans="1:5" x14ac:dyDescent="0.2">
      <c r="A21" s="334">
        <v>44013</v>
      </c>
    </row>
    <row r="22" spans="1:5" x14ac:dyDescent="0.2">
      <c r="A22" s="334">
        <v>44044</v>
      </c>
    </row>
    <row r="23" spans="1:5" x14ac:dyDescent="0.2">
      <c r="A23" s="334">
        <v>44075</v>
      </c>
    </row>
    <row r="24" spans="1:5" x14ac:dyDescent="0.2">
      <c r="A24" s="334">
        <v>44105</v>
      </c>
    </row>
    <row r="25" spans="1:5" x14ac:dyDescent="0.2">
      <c r="A25" s="334">
        <v>44136</v>
      </c>
    </row>
    <row r="26" spans="1:5" x14ac:dyDescent="0.2">
      <c r="A26" s="334">
        <v>44166</v>
      </c>
    </row>
    <row r="27" spans="1:5" x14ac:dyDescent="0.2">
      <c r="A27" s="334">
        <v>44197</v>
      </c>
    </row>
    <row r="28" spans="1:5" x14ac:dyDescent="0.2">
      <c r="A28" s="334">
        <v>44228</v>
      </c>
    </row>
    <row r="29" spans="1:5" x14ac:dyDescent="0.2">
      <c r="A29" s="334">
        <v>44256</v>
      </c>
    </row>
    <row r="30" spans="1:5" x14ac:dyDescent="0.2">
      <c r="A30" s="334">
        <v>44287</v>
      </c>
      <c r="B30" s="335">
        <v>1.1116500000000009</v>
      </c>
      <c r="C30" s="335">
        <v>3.748149999999999</v>
      </c>
      <c r="D30" s="335">
        <v>-1.5</v>
      </c>
      <c r="E30" s="335">
        <v>-1</v>
      </c>
    </row>
    <row r="31" spans="1:5" x14ac:dyDescent="0.2">
      <c r="A31" s="334">
        <v>44317</v>
      </c>
      <c r="B31" s="335">
        <v>3.448500000000001</v>
      </c>
      <c r="C31" s="335">
        <v>5.7348999999999997</v>
      </c>
      <c r="D31" s="335">
        <v>-2.5</v>
      </c>
      <c r="E31" s="335">
        <v>-2</v>
      </c>
    </row>
    <row r="32" spans="1:5" x14ac:dyDescent="0.2">
      <c r="A32" s="334">
        <v>44348</v>
      </c>
      <c r="B32" s="335">
        <v>6.7600999999999978</v>
      </c>
      <c r="C32" s="335">
        <v>9.2909000000000006</v>
      </c>
      <c r="D32" s="335">
        <v>-1</v>
      </c>
      <c r="E32" s="335">
        <v>-1</v>
      </c>
    </row>
    <row r="33" spans="1:5" x14ac:dyDescent="0.2">
      <c r="A33" s="334">
        <v>44378</v>
      </c>
      <c r="B33" s="335">
        <v>7.4049999999999976</v>
      </c>
      <c r="C33" s="335">
        <v>6.08005</v>
      </c>
      <c r="D33" s="335">
        <v>4.5</v>
      </c>
      <c r="E33" s="335">
        <v>1</v>
      </c>
    </row>
    <row r="34" spans="1:5" x14ac:dyDescent="0.2">
      <c r="A34" s="334">
        <v>44409</v>
      </c>
      <c r="B34" s="335">
        <v>5.453000000000003</v>
      </c>
      <c r="C34" s="335">
        <v>4.0260500000000015</v>
      </c>
      <c r="D34" s="335">
        <v>4</v>
      </c>
      <c r="E34" s="335">
        <v>0.5</v>
      </c>
    </row>
    <row r="35" spans="1:5" x14ac:dyDescent="0.2">
      <c r="A35" s="334">
        <v>44440</v>
      </c>
      <c r="B35" s="335">
        <v>6.0329499999999996</v>
      </c>
      <c r="C35" s="335">
        <v>4.3014500000000027</v>
      </c>
      <c r="D35" s="335">
        <v>2</v>
      </c>
      <c r="E35" s="335">
        <v>-2</v>
      </c>
    </row>
    <row r="36" spans="1:5" x14ac:dyDescent="0.2">
      <c r="A36" s="334">
        <v>44470</v>
      </c>
      <c r="B36" s="335">
        <v>5.9879999999999995</v>
      </c>
      <c r="C36" s="335">
        <v>5.4731999999999985</v>
      </c>
      <c r="D36" s="335">
        <v>-1.75</v>
      </c>
      <c r="E36" s="335">
        <v>-2</v>
      </c>
    </row>
    <row r="37" spans="1:5" x14ac:dyDescent="0.2">
      <c r="A37" s="334">
        <v>44501</v>
      </c>
      <c r="B37" s="335">
        <v>4.9592000000000027</v>
      </c>
      <c r="C37" s="335">
        <v>4.292349999999999</v>
      </c>
      <c r="D37" s="335">
        <v>-2</v>
      </c>
      <c r="E37" s="335">
        <v>-2</v>
      </c>
    </row>
    <row r="38" spans="1:5" x14ac:dyDescent="0.2">
      <c r="A38" s="334">
        <v>44531</v>
      </c>
      <c r="B38" s="335">
        <v>2.9230499999999893</v>
      </c>
      <c r="C38" s="335">
        <v>3.6676500000000019</v>
      </c>
      <c r="D38" s="335">
        <v>-2</v>
      </c>
      <c r="E38" s="335">
        <v>-2</v>
      </c>
    </row>
    <row r="39" spans="1:5" x14ac:dyDescent="0.2">
      <c r="A39" s="334">
        <v>44562</v>
      </c>
      <c r="B39" s="335">
        <v>4.0921499999999895</v>
      </c>
      <c r="C39" s="335">
        <v>4.5467499999999923</v>
      </c>
      <c r="D39" s="335">
        <v>-2</v>
      </c>
      <c r="E39" s="335">
        <v>-2</v>
      </c>
    </row>
    <row r="40" spans="1:5" x14ac:dyDescent="0.2">
      <c r="A40" s="334">
        <v>44593</v>
      </c>
      <c r="B40" s="335">
        <v>3.922150000000002</v>
      </c>
      <c r="C40" s="335">
        <v>4.7215500000000006</v>
      </c>
      <c r="D40" s="335">
        <v>-1.5</v>
      </c>
      <c r="E40" s="335">
        <v>-2.5</v>
      </c>
    </row>
    <row r="41" spans="1:5" x14ac:dyDescent="0.2">
      <c r="A41" s="334">
        <v>44621</v>
      </c>
      <c r="B41" s="335">
        <v>4.0317000000000007</v>
      </c>
      <c r="C41" s="335">
        <v>4.7788000000000004</v>
      </c>
      <c r="D41" s="335">
        <v>-1.5</v>
      </c>
      <c r="E41" s="335">
        <v>-1.5</v>
      </c>
    </row>
    <row r="42" spans="1:5" x14ac:dyDescent="0.2">
      <c r="A42" s="334">
        <v>44652</v>
      </c>
      <c r="B42" s="335">
        <v>4.5188999999999986</v>
      </c>
      <c r="C42" s="335">
        <v>5.9520999999999997</v>
      </c>
      <c r="D42" s="335">
        <v>-2</v>
      </c>
      <c r="E42" s="335">
        <v>-1</v>
      </c>
    </row>
    <row r="43" spans="1:5" x14ac:dyDescent="0.2">
      <c r="A43" s="334">
        <v>44682</v>
      </c>
      <c r="B43" s="335">
        <v>5.2587499999999991</v>
      </c>
      <c r="C43" s="335">
        <v>7.4304499999999987</v>
      </c>
      <c r="D43" s="335">
        <v>-2</v>
      </c>
      <c r="E43" s="335">
        <v>-1.5</v>
      </c>
    </row>
    <row r="44" spans="1:5" x14ac:dyDescent="0.2">
      <c r="A44" s="334">
        <v>44713</v>
      </c>
      <c r="B44" s="335">
        <v>6.4201000000000015</v>
      </c>
      <c r="C44" s="335">
        <v>8.9232500000000012</v>
      </c>
      <c r="D44" s="335">
        <v>-1</v>
      </c>
      <c r="E44" s="335">
        <v>-2.5</v>
      </c>
    </row>
    <row r="45" spans="1:5" x14ac:dyDescent="0.2">
      <c r="A45" s="334">
        <v>44743</v>
      </c>
      <c r="B45" s="335">
        <v>5.0644999999999953</v>
      </c>
      <c r="C45" s="335">
        <v>7.2123000000000026</v>
      </c>
      <c r="D45" s="335">
        <v>4.5</v>
      </c>
      <c r="E45" s="335">
        <v>1</v>
      </c>
    </row>
    <row r="46" spans="1:5" x14ac:dyDescent="0.2">
      <c r="A46" s="334">
        <v>44774</v>
      </c>
      <c r="B46" s="335">
        <v>3.680100000000003</v>
      </c>
      <c r="C46" s="335">
        <v>6.031600000000001</v>
      </c>
      <c r="D46" s="335">
        <v>4</v>
      </c>
      <c r="E46" s="335">
        <v>0.5</v>
      </c>
    </row>
    <row r="47" spans="1:5" x14ac:dyDescent="0.2">
      <c r="A47" s="334">
        <v>44805</v>
      </c>
      <c r="B47" s="335">
        <v>4.8970500000000001</v>
      </c>
      <c r="C47" s="335">
        <v>5.8616500000000009</v>
      </c>
      <c r="D47" s="335">
        <v>2</v>
      </c>
      <c r="E47" s="335">
        <v>-2</v>
      </c>
    </row>
    <row r="48" spans="1:5" x14ac:dyDescent="0.2">
      <c r="A48" s="334">
        <v>44835</v>
      </c>
      <c r="B48" s="335">
        <v>4.676599999999997</v>
      </c>
      <c r="C48" s="335">
        <v>4.2704999999999984</v>
      </c>
      <c r="D48" s="335">
        <v>-1.75</v>
      </c>
      <c r="E48" s="335">
        <v>-2</v>
      </c>
    </row>
    <row r="49" spans="1:5" x14ac:dyDescent="0.2">
      <c r="A49" s="334">
        <v>44866</v>
      </c>
      <c r="B49" s="335">
        <v>3.1027499999999932</v>
      </c>
      <c r="C49" s="335">
        <v>3.9994000000000014</v>
      </c>
      <c r="D49" s="335">
        <v>-2</v>
      </c>
      <c r="E49" s="335">
        <v>-2</v>
      </c>
    </row>
    <row r="50" spans="1:5" x14ac:dyDescent="0.2">
      <c r="A50" s="334">
        <v>44896</v>
      </c>
      <c r="B50" s="335">
        <v>3.6425999999999945</v>
      </c>
      <c r="C50" s="335">
        <v>4.9444999999999979</v>
      </c>
      <c r="D50" s="335">
        <v>-2</v>
      </c>
      <c r="E50" s="335">
        <v>-2</v>
      </c>
    </row>
    <row r="51" spans="1:5" x14ac:dyDescent="0.2">
      <c r="A51" s="334">
        <v>44927</v>
      </c>
      <c r="B51" s="335">
        <v>1.8495499999999936</v>
      </c>
      <c r="C51" s="335">
        <v>3.9715999999999987</v>
      </c>
      <c r="D51" s="335">
        <v>-2</v>
      </c>
      <c r="E51" s="335">
        <v>-2</v>
      </c>
    </row>
    <row r="52" spans="1:5" x14ac:dyDescent="0.2">
      <c r="A52" s="334">
        <v>44958</v>
      </c>
      <c r="B52" s="335">
        <v>3.6989999999999981</v>
      </c>
      <c r="C52" s="335">
        <v>5.1247499999999953</v>
      </c>
      <c r="D52" s="335">
        <v>-1.5</v>
      </c>
      <c r="E52" s="335">
        <v>-2.5</v>
      </c>
    </row>
    <row r="53" spans="1:5" x14ac:dyDescent="0.2">
      <c r="A53" s="334">
        <v>44986</v>
      </c>
      <c r="B53" s="335">
        <v>3.1463999999999999</v>
      </c>
      <c r="C53" s="335">
        <v>4.3605000000000018</v>
      </c>
      <c r="D53" s="335">
        <v>-1.5</v>
      </c>
      <c r="E53" s="335">
        <v>-1.5</v>
      </c>
    </row>
    <row r="54" spans="1:5" x14ac:dyDescent="0.2">
      <c r="A54" s="334">
        <v>45017</v>
      </c>
      <c r="B54" s="335">
        <v>3.652350000000002</v>
      </c>
      <c r="C54" s="335">
        <v>5.1779000000000011</v>
      </c>
      <c r="D54" s="335">
        <v>-2</v>
      </c>
      <c r="E54" s="335">
        <v>-1</v>
      </c>
    </row>
    <row r="55" spans="1:5" x14ac:dyDescent="0.2">
      <c r="A55" s="334">
        <v>45047</v>
      </c>
      <c r="B55" s="335">
        <v>4.1968500000000013</v>
      </c>
      <c r="C55" s="335">
        <v>6.5800999999999981</v>
      </c>
      <c r="D55" s="335">
        <v>-2</v>
      </c>
      <c r="E55" s="335">
        <v>-1.5</v>
      </c>
    </row>
    <row r="56" spans="1:5" x14ac:dyDescent="0.2">
      <c r="A56" s="334">
        <v>45078</v>
      </c>
      <c r="B56" s="335">
        <v>5.1387</v>
      </c>
      <c r="C56" s="335">
        <v>7.6681500000000007</v>
      </c>
      <c r="D56" s="335">
        <v>-1</v>
      </c>
      <c r="E56" s="335">
        <v>-2.5</v>
      </c>
    </row>
    <row r="57" spans="1:5" x14ac:dyDescent="0.2">
      <c r="A57" s="334">
        <v>45108</v>
      </c>
      <c r="B57" s="335">
        <v>4.018899999999995</v>
      </c>
      <c r="C57" s="335">
        <v>7.4998499999999986</v>
      </c>
      <c r="D57" s="335">
        <v>4.5</v>
      </c>
      <c r="E57" s="335">
        <v>1</v>
      </c>
    </row>
    <row r="58" spans="1:5" x14ac:dyDescent="0.2">
      <c r="A58" s="334">
        <v>45139</v>
      </c>
      <c r="B58" s="335">
        <v>2.8689499999999981</v>
      </c>
      <c r="C58" s="335">
        <v>6.623349999999995</v>
      </c>
      <c r="D58" s="335">
        <v>4</v>
      </c>
      <c r="E58" s="335">
        <v>0.5</v>
      </c>
    </row>
    <row r="59" spans="1:5" x14ac:dyDescent="0.2">
      <c r="A59" s="334">
        <v>45170</v>
      </c>
      <c r="B59" s="335">
        <v>3.5744499999999988</v>
      </c>
      <c r="C59" s="335">
        <v>6.2266499999999994</v>
      </c>
      <c r="D59" s="335">
        <v>2</v>
      </c>
      <c r="E59" s="335">
        <v>-2</v>
      </c>
    </row>
    <row r="60" spans="1:5" x14ac:dyDescent="0.2">
      <c r="A60" s="334">
        <v>45200</v>
      </c>
      <c r="B60" s="335">
        <v>5.2128999999999976</v>
      </c>
      <c r="C60" s="335">
        <v>3.5881000000000007</v>
      </c>
      <c r="D60" s="335">
        <v>-1.75</v>
      </c>
      <c r="E60" s="335">
        <v>-2</v>
      </c>
    </row>
    <row r="61" spans="1:5" x14ac:dyDescent="0.2">
      <c r="A61" s="334">
        <v>45231</v>
      </c>
      <c r="B61" s="335">
        <v>3.7416499999999999</v>
      </c>
      <c r="C61" s="335">
        <v>2.8069499999999934</v>
      </c>
      <c r="D61" s="335">
        <v>-2</v>
      </c>
      <c r="E61" s="335">
        <v>-2</v>
      </c>
    </row>
    <row r="62" spans="1:5" x14ac:dyDescent="0.2">
      <c r="A62" s="334">
        <v>45261</v>
      </c>
      <c r="B62" s="335">
        <v>1.51755</v>
      </c>
      <c r="C62" s="335">
        <v>1.5245499999999979</v>
      </c>
      <c r="D62" s="335">
        <v>-2</v>
      </c>
      <c r="E62" s="335">
        <v>-2</v>
      </c>
    </row>
    <row r="63" spans="1:5" x14ac:dyDescent="0.2">
      <c r="A63" s="334">
        <v>45292</v>
      </c>
      <c r="B63" s="335">
        <v>1.9017499999999998</v>
      </c>
      <c r="C63" s="335">
        <v>5.046799999999994</v>
      </c>
      <c r="D63" s="335">
        <v>-2</v>
      </c>
      <c r="E63" s="335">
        <v>-2</v>
      </c>
    </row>
    <row r="64" spans="1:5" x14ac:dyDescent="0.2">
      <c r="A64" s="334">
        <v>45323</v>
      </c>
      <c r="B64" s="335">
        <v>3.3162999999999982</v>
      </c>
      <c r="C64" s="335">
        <v>5.7167999999999992</v>
      </c>
      <c r="D64" s="335">
        <v>-1.5</v>
      </c>
      <c r="E64" s="335">
        <v>-2.5</v>
      </c>
    </row>
    <row r="65" spans="1:5" x14ac:dyDescent="0.2">
      <c r="A65" s="334">
        <v>45352</v>
      </c>
      <c r="B65" s="335">
        <v>4.1243499999999997</v>
      </c>
      <c r="C65" s="335">
        <v>6.4991499999999967</v>
      </c>
      <c r="D65" s="335">
        <v>-1.5</v>
      </c>
      <c r="E65" s="335">
        <v>-1.5</v>
      </c>
    </row>
    <row r="66" spans="1:5" x14ac:dyDescent="0.2">
      <c r="A66" s="334">
        <v>45383</v>
      </c>
      <c r="B66" s="335">
        <v>1.2366000000000028</v>
      </c>
      <c r="C66" s="335">
        <v>3.7100000000000009</v>
      </c>
      <c r="D66" s="335">
        <v>-2</v>
      </c>
      <c r="E66" s="335">
        <v>-1</v>
      </c>
    </row>
    <row r="67" spans="1:5" x14ac:dyDescent="0.2">
      <c r="A67" s="334">
        <v>45413</v>
      </c>
      <c r="B67" s="335">
        <v>4.1968500000000013</v>
      </c>
      <c r="C67" s="335">
        <v>6.5800999999999981</v>
      </c>
      <c r="D67" s="335">
        <v>-2</v>
      </c>
      <c r="E67" s="335">
        <v>-1.5</v>
      </c>
    </row>
    <row r="68" spans="1:5" x14ac:dyDescent="0.2">
      <c r="A68" s="334">
        <v>45444</v>
      </c>
      <c r="B68" s="335">
        <v>5.1387</v>
      </c>
      <c r="C68" s="335">
        <v>7.6681500000000007</v>
      </c>
      <c r="D68" s="335">
        <v>-1</v>
      </c>
      <c r="E68" s="335">
        <v>-2.5</v>
      </c>
    </row>
    <row r="69" spans="1:5" x14ac:dyDescent="0.2">
      <c r="A69" s="334">
        <v>45474</v>
      </c>
      <c r="B69" s="335">
        <v>4.018899999999995</v>
      </c>
      <c r="C69" s="335">
        <v>7.4998499999999986</v>
      </c>
      <c r="D69" s="335">
        <v>4.5</v>
      </c>
      <c r="E69" s="335">
        <v>1</v>
      </c>
    </row>
    <row r="70" spans="1:5" x14ac:dyDescent="0.2">
      <c r="A70" s="334">
        <v>45505</v>
      </c>
      <c r="B70" s="335">
        <v>2.8689499999999981</v>
      </c>
      <c r="C70" s="335">
        <v>6.623349999999995</v>
      </c>
      <c r="D70" s="335">
        <v>4</v>
      </c>
      <c r="E70" s="335">
        <v>0.5</v>
      </c>
    </row>
    <row r="71" spans="1:5" x14ac:dyDescent="0.2">
      <c r="A71" s="334">
        <v>45536</v>
      </c>
      <c r="B71" s="335">
        <v>3.5744499999999988</v>
      </c>
      <c r="C71" s="335">
        <v>6.2266499999999994</v>
      </c>
      <c r="D71" s="335">
        <v>2</v>
      </c>
      <c r="E71" s="335">
        <v>-2</v>
      </c>
    </row>
    <row r="72" spans="1:5" x14ac:dyDescent="0.2">
      <c r="A72" s="334">
        <v>45566</v>
      </c>
      <c r="B72" s="335">
        <v>5.2128999999999976</v>
      </c>
      <c r="C72" s="335">
        <v>3.5881000000000007</v>
      </c>
      <c r="D72" s="335">
        <v>-1.75</v>
      </c>
      <c r="E72" s="335">
        <v>-2</v>
      </c>
    </row>
    <row r="73" spans="1:5" x14ac:dyDescent="0.2">
      <c r="A73" s="334">
        <v>45597</v>
      </c>
      <c r="B73" s="335">
        <v>3.7416499999999999</v>
      </c>
      <c r="C73" s="335">
        <v>2.8069499999999934</v>
      </c>
      <c r="D73" s="335">
        <v>-2</v>
      </c>
      <c r="E73" s="335">
        <v>-2</v>
      </c>
    </row>
    <row r="74" spans="1:5" x14ac:dyDescent="0.2">
      <c r="A74" s="334">
        <v>45627</v>
      </c>
      <c r="B74" s="335">
        <v>1.51755</v>
      </c>
      <c r="C74" s="335">
        <v>1.5245499999999979</v>
      </c>
      <c r="D74" s="335">
        <v>-2</v>
      </c>
      <c r="E74" s="335">
        <v>-2</v>
      </c>
    </row>
    <row r="75" spans="1:5" x14ac:dyDescent="0.2">
      <c r="A75" s="334">
        <v>45658</v>
      </c>
      <c r="B75" s="335">
        <v>1.9017499999999998</v>
      </c>
      <c r="C75" s="335">
        <v>5.046799999999994</v>
      </c>
      <c r="D75" s="335">
        <v>-2</v>
      </c>
      <c r="E75" s="335">
        <v>-2</v>
      </c>
    </row>
    <row r="76" spans="1:5" x14ac:dyDescent="0.2">
      <c r="A76" s="334">
        <v>45689</v>
      </c>
      <c r="B76" s="335">
        <v>3.3162999999999982</v>
      </c>
      <c r="C76" s="335">
        <v>5.7167999999999992</v>
      </c>
      <c r="D76" s="335">
        <v>-1.5</v>
      </c>
      <c r="E76" s="335">
        <v>-2.5</v>
      </c>
    </row>
    <row r="77" spans="1:5" x14ac:dyDescent="0.2">
      <c r="A77" s="334">
        <v>45717</v>
      </c>
      <c r="B77" s="335">
        <v>4.1243499999999997</v>
      </c>
      <c r="C77" s="335">
        <v>6.4991499999999967</v>
      </c>
      <c r="D77" s="335">
        <v>-1.5</v>
      </c>
      <c r="E77" s="335">
        <v>-1.5</v>
      </c>
    </row>
    <row r="78" spans="1:5" x14ac:dyDescent="0.2">
      <c r="A78" s="334">
        <v>45748</v>
      </c>
      <c r="B78" s="335">
        <v>1.2366000000000028</v>
      </c>
      <c r="C78" s="335">
        <v>3.7100000000000009</v>
      </c>
      <c r="D78" s="335">
        <v>-2</v>
      </c>
      <c r="E78" s="335">
        <v>-1</v>
      </c>
    </row>
    <row r="79" spans="1:5" x14ac:dyDescent="0.2">
      <c r="A79" s="334">
        <v>45778</v>
      </c>
      <c r="B79" s="335">
        <v>4.1968500000000013</v>
      </c>
      <c r="C79" s="335">
        <v>6.5800999999999981</v>
      </c>
      <c r="D79" s="335">
        <v>-2</v>
      </c>
      <c r="E79" s="335">
        <v>-1.5</v>
      </c>
    </row>
    <row r="80" spans="1:5" x14ac:dyDescent="0.2">
      <c r="A80" s="334">
        <v>45809</v>
      </c>
      <c r="B80" s="335">
        <v>5.1387</v>
      </c>
      <c r="C80" s="335">
        <v>7.6681500000000007</v>
      </c>
      <c r="D80" s="335">
        <v>-1</v>
      </c>
      <c r="E80" s="335">
        <v>-2.5</v>
      </c>
    </row>
    <row r="81" spans="1:5" x14ac:dyDescent="0.2">
      <c r="A81" s="334">
        <v>45839</v>
      </c>
      <c r="B81" s="335">
        <v>4.018899999999995</v>
      </c>
      <c r="C81" s="335">
        <v>7.4998499999999986</v>
      </c>
      <c r="D81" s="335">
        <v>4.5</v>
      </c>
      <c r="E81" s="335">
        <v>1</v>
      </c>
    </row>
    <row r="82" spans="1:5" x14ac:dyDescent="0.2">
      <c r="A82" s="334">
        <v>45870</v>
      </c>
      <c r="B82" s="335">
        <v>2.8689499999999981</v>
      </c>
      <c r="C82" s="335">
        <v>6.623349999999995</v>
      </c>
      <c r="D82" s="335">
        <v>4</v>
      </c>
      <c r="E82" s="335">
        <v>0.5</v>
      </c>
    </row>
    <row r="83" spans="1:5" x14ac:dyDescent="0.2">
      <c r="A83" s="334">
        <v>45901</v>
      </c>
      <c r="B83" s="335">
        <v>3.5744499999999988</v>
      </c>
      <c r="C83" s="335">
        <v>6.2266499999999994</v>
      </c>
      <c r="D83" s="335">
        <v>2</v>
      </c>
      <c r="E83" s="335">
        <v>-2</v>
      </c>
    </row>
    <row r="84" spans="1:5" x14ac:dyDescent="0.2">
      <c r="A84" s="334">
        <v>45931</v>
      </c>
      <c r="B84" s="335">
        <v>5.2128999999999976</v>
      </c>
      <c r="C84" s="335">
        <v>3.5881000000000007</v>
      </c>
      <c r="D84" s="335">
        <v>-1.75</v>
      </c>
      <c r="E84" s="335">
        <v>-2</v>
      </c>
    </row>
    <row r="85" spans="1:5" x14ac:dyDescent="0.2">
      <c r="A85" s="334">
        <v>45962</v>
      </c>
      <c r="B85" s="335">
        <v>3.7416499999999999</v>
      </c>
      <c r="C85" s="335">
        <v>2.8069499999999934</v>
      </c>
      <c r="D85" s="335">
        <v>-2</v>
      </c>
      <c r="E85" s="335">
        <v>-2</v>
      </c>
    </row>
    <row r="86" spans="1:5" x14ac:dyDescent="0.2">
      <c r="A86" s="334">
        <v>45992</v>
      </c>
      <c r="B86" s="335">
        <v>1.51755</v>
      </c>
      <c r="C86" s="335">
        <v>1.5245499999999979</v>
      </c>
      <c r="D86" s="335">
        <v>-2</v>
      </c>
      <c r="E86" s="335">
        <v>-2</v>
      </c>
    </row>
    <row r="87" spans="1:5" x14ac:dyDescent="0.2">
      <c r="A87" s="334">
        <v>46023</v>
      </c>
      <c r="B87" s="335">
        <v>1.9017499999999998</v>
      </c>
      <c r="C87" s="335">
        <v>5.046799999999994</v>
      </c>
      <c r="D87" s="335">
        <v>-2</v>
      </c>
      <c r="E87" s="335">
        <v>-2</v>
      </c>
    </row>
    <row r="88" spans="1:5" x14ac:dyDescent="0.2">
      <c r="A88" s="334">
        <v>46054</v>
      </c>
      <c r="B88" s="335">
        <v>3.3162999999999982</v>
      </c>
      <c r="C88" s="335">
        <v>5.7167999999999992</v>
      </c>
      <c r="D88" s="335">
        <v>-1.5</v>
      </c>
      <c r="E88" s="335">
        <v>-2.5</v>
      </c>
    </row>
    <row r="89" spans="1:5" x14ac:dyDescent="0.2">
      <c r="A89" s="334">
        <v>46082</v>
      </c>
      <c r="B89" s="335">
        <v>4.1243499999999997</v>
      </c>
      <c r="C89" s="335">
        <v>6.4991499999999967</v>
      </c>
      <c r="D89" s="335">
        <v>-1.5</v>
      </c>
      <c r="E89" s="335">
        <v>-1.5</v>
      </c>
    </row>
    <row r="90" spans="1:5" x14ac:dyDescent="0.2">
      <c r="A90" s="334">
        <v>46113</v>
      </c>
      <c r="B90" s="335">
        <v>1.2366000000000028</v>
      </c>
      <c r="C90" s="335">
        <v>3.7100000000000009</v>
      </c>
      <c r="D90" s="335">
        <v>-2</v>
      </c>
      <c r="E90" s="335">
        <v>-1</v>
      </c>
    </row>
    <row r="91" spans="1:5" x14ac:dyDescent="0.2">
      <c r="A91" s="334">
        <v>46143</v>
      </c>
      <c r="B91" s="335">
        <v>4.1968500000000013</v>
      </c>
      <c r="C91" s="335">
        <v>6.5800999999999981</v>
      </c>
      <c r="D91" s="335">
        <v>-2</v>
      </c>
      <c r="E91" s="335">
        <v>-1.5</v>
      </c>
    </row>
    <row r="92" spans="1:5" x14ac:dyDescent="0.2">
      <c r="A92" s="334">
        <v>46174</v>
      </c>
      <c r="B92" s="335">
        <v>5.1387</v>
      </c>
      <c r="C92" s="335">
        <v>7.6681500000000007</v>
      </c>
      <c r="D92" s="335">
        <v>-1</v>
      </c>
      <c r="E92" s="335">
        <v>-2.5</v>
      </c>
    </row>
    <row r="93" spans="1:5" x14ac:dyDescent="0.2">
      <c r="A93" s="334">
        <v>46204</v>
      </c>
      <c r="B93" s="335">
        <v>4.018899999999995</v>
      </c>
      <c r="C93" s="335">
        <v>7.4998499999999986</v>
      </c>
      <c r="D93" s="335">
        <v>4.5</v>
      </c>
      <c r="E93" s="335">
        <v>1</v>
      </c>
    </row>
    <row r="94" spans="1:5" x14ac:dyDescent="0.2">
      <c r="A94" s="334">
        <v>46235</v>
      </c>
      <c r="B94" s="335">
        <v>2.8689499999999981</v>
      </c>
      <c r="C94" s="335">
        <v>6.623349999999995</v>
      </c>
      <c r="D94" s="335">
        <v>4</v>
      </c>
      <c r="E94" s="335">
        <v>0.5</v>
      </c>
    </row>
    <row r="95" spans="1:5" x14ac:dyDescent="0.2">
      <c r="A95" s="334">
        <v>46266</v>
      </c>
      <c r="B95" s="335">
        <v>3.5744499999999988</v>
      </c>
      <c r="C95" s="335">
        <v>6.2266499999999994</v>
      </c>
      <c r="D95" s="335">
        <v>2</v>
      </c>
      <c r="E95" s="335">
        <v>-2</v>
      </c>
    </row>
    <row r="96" spans="1:5" x14ac:dyDescent="0.2">
      <c r="A96" s="334">
        <v>46296</v>
      </c>
      <c r="B96" s="335">
        <v>5.2128999999999976</v>
      </c>
      <c r="C96" s="335">
        <v>3.5881000000000007</v>
      </c>
      <c r="D96" s="335">
        <v>-1.75</v>
      </c>
      <c r="E96" s="335">
        <v>-2</v>
      </c>
    </row>
    <row r="97" spans="1:5" x14ac:dyDescent="0.2">
      <c r="A97" s="334">
        <v>46327</v>
      </c>
      <c r="B97" s="335">
        <v>3.7416499999999999</v>
      </c>
      <c r="C97" s="335">
        <v>2.8069499999999934</v>
      </c>
      <c r="D97" s="335">
        <v>-2</v>
      </c>
      <c r="E97" s="335">
        <v>-2</v>
      </c>
    </row>
    <row r="98" spans="1:5" x14ac:dyDescent="0.2">
      <c r="A98" s="334">
        <v>46357</v>
      </c>
      <c r="B98" s="335">
        <v>1.51755</v>
      </c>
      <c r="C98" s="335">
        <v>1.5245499999999979</v>
      </c>
      <c r="D98" s="335">
        <v>-2</v>
      </c>
      <c r="E98" s="335">
        <v>-2</v>
      </c>
    </row>
    <row r="99" spans="1:5" x14ac:dyDescent="0.2">
      <c r="A99" s="334">
        <v>46388</v>
      </c>
      <c r="B99" s="335">
        <v>1.9017499999999998</v>
      </c>
      <c r="C99" s="335">
        <v>5.046799999999994</v>
      </c>
      <c r="D99" s="335">
        <v>-2</v>
      </c>
      <c r="E99" s="335">
        <v>-2</v>
      </c>
    </row>
    <row r="100" spans="1:5" x14ac:dyDescent="0.2">
      <c r="A100" s="334">
        <v>46419</v>
      </c>
      <c r="B100" s="335">
        <v>3.3162999999999982</v>
      </c>
      <c r="C100" s="335">
        <v>5.7167999999999992</v>
      </c>
      <c r="D100" s="335">
        <v>-1.5</v>
      </c>
      <c r="E100" s="335">
        <v>-2.5</v>
      </c>
    </row>
    <row r="101" spans="1:5" x14ac:dyDescent="0.2">
      <c r="A101" s="334">
        <v>46447</v>
      </c>
      <c r="B101" s="335">
        <v>4.1243499999999997</v>
      </c>
      <c r="C101" s="335">
        <v>6.4991499999999967</v>
      </c>
      <c r="D101" s="335">
        <v>-1.5</v>
      </c>
      <c r="E101" s="335">
        <v>-1.5</v>
      </c>
    </row>
    <row r="102" spans="1:5" x14ac:dyDescent="0.2">
      <c r="A102" s="334">
        <v>46478</v>
      </c>
      <c r="B102" s="335">
        <v>1.2366000000000028</v>
      </c>
      <c r="C102" s="335">
        <v>3.7100000000000009</v>
      </c>
      <c r="D102" s="335">
        <v>-2</v>
      </c>
      <c r="E102" s="335">
        <v>-1</v>
      </c>
    </row>
    <row r="103" spans="1:5" x14ac:dyDescent="0.2">
      <c r="A103" s="334">
        <v>46508</v>
      </c>
      <c r="B103" s="335">
        <v>4.1968500000000013</v>
      </c>
      <c r="C103" s="335">
        <v>6.5800999999999981</v>
      </c>
      <c r="D103" s="335">
        <v>-2</v>
      </c>
      <c r="E103" s="335">
        <v>-1.5</v>
      </c>
    </row>
    <row r="104" spans="1:5" x14ac:dyDescent="0.2">
      <c r="A104" s="334">
        <v>46539</v>
      </c>
      <c r="B104" s="335">
        <v>5.1387</v>
      </c>
      <c r="C104" s="335">
        <v>7.6681500000000007</v>
      </c>
      <c r="D104" s="335">
        <v>-1</v>
      </c>
      <c r="E104" s="335">
        <v>-2.5</v>
      </c>
    </row>
    <row r="105" spans="1:5" x14ac:dyDescent="0.2">
      <c r="A105" s="334">
        <v>46569</v>
      </c>
      <c r="B105" s="335">
        <v>4.018899999999995</v>
      </c>
      <c r="C105" s="335">
        <v>7.4998499999999986</v>
      </c>
      <c r="D105" s="335">
        <v>4.5</v>
      </c>
      <c r="E105" s="335">
        <v>1</v>
      </c>
    </row>
    <row r="106" spans="1:5" x14ac:dyDescent="0.2">
      <c r="A106" s="334">
        <v>46600</v>
      </c>
      <c r="B106" s="335">
        <v>2.8689499999999981</v>
      </c>
      <c r="C106" s="335">
        <v>6.623349999999995</v>
      </c>
      <c r="D106" s="335">
        <v>4</v>
      </c>
      <c r="E106" s="335">
        <v>0.5</v>
      </c>
    </row>
    <row r="107" spans="1:5" x14ac:dyDescent="0.2">
      <c r="A107" s="334">
        <v>46631</v>
      </c>
      <c r="B107" s="335">
        <v>3.5744499999999988</v>
      </c>
      <c r="C107" s="335">
        <v>6.2266499999999994</v>
      </c>
      <c r="D107" s="335">
        <v>2</v>
      </c>
      <c r="E107" s="335">
        <v>-2</v>
      </c>
    </row>
    <row r="108" spans="1:5" x14ac:dyDescent="0.2">
      <c r="A108" s="334">
        <v>46661</v>
      </c>
      <c r="B108" s="335">
        <v>5.2128999999999976</v>
      </c>
      <c r="C108" s="335">
        <v>3.5881000000000007</v>
      </c>
      <c r="D108" s="335">
        <v>-1.75</v>
      </c>
      <c r="E108" s="335">
        <v>-2</v>
      </c>
    </row>
    <row r="109" spans="1:5" x14ac:dyDescent="0.2">
      <c r="A109" s="334">
        <v>46692</v>
      </c>
      <c r="B109" s="335">
        <v>3.7416499999999999</v>
      </c>
      <c r="C109" s="335">
        <v>2.8069499999999934</v>
      </c>
      <c r="D109" s="335">
        <v>-2</v>
      </c>
      <c r="E109" s="335">
        <v>-2</v>
      </c>
    </row>
    <row r="110" spans="1:5" x14ac:dyDescent="0.2">
      <c r="A110" s="334">
        <v>46722</v>
      </c>
      <c r="B110" s="335">
        <v>1.51755</v>
      </c>
      <c r="C110" s="335">
        <v>1.5245499999999979</v>
      </c>
      <c r="D110" s="335">
        <v>-2</v>
      </c>
      <c r="E110" s="335">
        <v>-2</v>
      </c>
    </row>
    <row r="111" spans="1:5" x14ac:dyDescent="0.2">
      <c r="A111" s="334">
        <v>46753</v>
      </c>
      <c r="B111" s="335">
        <v>1.9017499999999998</v>
      </c>
      <c r="C111" s="335">
        <v>5.046799999999994</v>
      </c>
      <c r="D111" s="335">
        <v>-2</v>
      </c>
      <c r="E111" s="335">
        <v>-2</v>
      </c>
    </row>
    <row r="112" spans="1:5" x14ac:dyDescent="0.2">
      <c r="A112" s="334">
        <v>46784</v>
      </c>
      <c r="B112" s="335">
        <v>3.3162999999999982</v>
      </c>
      <c r="C112" s="335">
        <v>5.7167999999999992</v>
      </c>
      <c r="D112" s="335">
        <v>-1.5</v>
      </c>
      <c r="E112" s="335">
        <v>-2.5</v>
      </c>
    </row>
    <row r="113" spans="1:5" x14ac:dyDescent="0.2">
      <c r="A113" s="334">
        <v>46813</v>
      </c>
      <c r="B113" s="335">
        <v>4.1243499999999997</v>
      </c>
      <c r="C113" s="335">
        <v>6.4991499999999967</v>
      </c>
      <c r="D113" s="335">
        <v>-1.5</v>
      </c>
      <c r="E113" s="335">
        <v>-1.5</v>
      </c>
    </row>
    <row r="114" spans="1:5" x14ac:dyDescent="0.2">
      <c r="A114" s="334">
        <v>46844</v>
      </c>
      <c r="B114" s="335">
        <v>1.2366000000000028</v>
      </c>
      <c r="C114" s="335">
        <v>3.7100000000000009</v>
      </c>
      <c r="D114" s="335">
        <v>-2</v>
      </c>
      <c r="E114" s="335">
        <v>-1</v>
      </c>
    </row>
    <row r="115" spans="1:5" x14ac:dyDescent="0.2">
      <c r="A115" s="334">
        <v>46874</v>
      </c>
      <c r="B115" s="335">
        <v>4.1968500000000013</v>
      </c>
      <c r="C115" s="335">
        <v>6.5800999999999981</v>
      </c>
      <c r="D115" s="335">
        <v>-2</v>
      </c>
      <c r="E115" s="335">
        <v>-1.5</v>
      </c>
    </row>
    <row r="116" spans="1:5" x14ac:dyDescent="0.2">
      <c r="A116" s="334">
        <v>46905</v>
      </c>
      <c r="B116" s="335">
        <v>5.1387</v>
      </c>
      <c r="C116" s="335">
        <v>7.6681500000000007</v>
      </c>
      <c r="D116" s="335">
        <v>-1</v>
      </c>
      <c r="E116" s="335">
        <v>-2.5</v>
      </c>
    </row>
    <row r="117" spans="1:5" x14ac:dyDescent="0.2">
      <c r="A117" s="334">
        <v>46935</v>
      </c>
      <c r="B117" s="335">
        <v>4.018899999999995</v>
      </c>
      <c r="C117" s="335">
        <v>7.4998499999999986</v>
      </c>
      <c r="D117" s="335">
        <v>4.5</v>
      </c>
      <c r="E117" s="335">
        <v>1</v>
      </c>
    </row>
    <row r="118" spans="1:5" x14ac:dyDescent="0.2">
      <c r="A118" s="334">
        <v>46966</v>
      </c>
      <c r="B118" s="335">
        <v>2.8689499999999981</v>
      </c>
      <c r="C118" s="335">
        <v>6.623349999999995</v>
      </c>
      <c r="D118" s="335">
        <v>4</v>
      </c>
      <c r="E118" s="335">
        <v>0.5</v>
      </c>
    </row>
    <row r="119" spans="1:5" x14ac:dyDescent="0.2">
      <c r="A119" s="334">
        <v>46997</v>
      </c>
      <c r="B119" s="335">
        <v>3.5744499999999988</v>
      </c>
      <c r="C119" s="335">
        <v>6.2266499999999994</v>
      </c>
      <c r="D119" s="335">
        <v>2</v>
      </c>
      <c r="E119" s="335">
        <v>-2</v>
      </c>
    </row>
    <row r="120" spans="1:5" x14ac:dyDescent="0.2">
      <c r="A120" s="334">
        <v>47027</v>
      </c>
      <c r="B120" s="335">
        <v>5.2128999999999976</v>
      </c>
      <c r="C120" s="335">
        <v>3.5881000000000007</v>
      </c>
      <c r="D120" s="335">
        <v>-1.75</v>
      </c>
      <c r="E120" s="335">
        <v>-2</v>
      </c>
    </row>
    <row r="121" spans="1:5" x14ac:dyDescent="0.2">
      <c r="A121" s="334">
        <v>47058</v>
      </c>
      <c r="B121" s="335">
        <v>3.7416499999999999</v>
      </c>
      <c r="C121" s="335">
        <v>2.8069499999999934</v>
      </c>
      <c r="D121" s="335">
        <v>-2</v>
      </c>
      <c r="E121" s="335">
        <v>-2</v>
      </c>
    </row>
    <row r="122" spans="1:5" x14ac:dyDescent="0.2">
      <c r="A122" s="334">
        <v>47088</v>
      </c>
      <c r="B122" s="335">
        <v>1.51755</v>
      </c>
      <c r="C122" s="335">
        <v>1.5245499999999979</v>
      </c>
      <c r="D122" s="335">
        <v>-2</v>
      </c>
      <c r="E122" s="335">
        <v>-2</v>
      </c>
    </row>
    <row r="123" spans="1:5" x14ac:dyDescent="0.2">
      <c r="A123" s="334">
        <v>47119</v>
      </c>
      <c r="B123" s="335">
        <v>1.9017499999999998</v>
      </c>
      <c r="C123" s="335">
        <v>5.046799999999994</v>
      </c>
      <c r="D123" s="335">
        <v>-2</v>
      </c>
      <c r="E123" s="335">
        <v>-2</v>
      </c>
    </row>
    <row r="124" spans="1:5" x14ac:dyDescent="0.2">
      <c r="A124" s="334">
        <v>47150</v>
      </c>
      <c r="B124" s="335">
        <v>3.3162999999999982</v>
      </c>
      <c r="C124" s="335">
        <v>5.7167999999999992</v>
      </c>
      <c r="D124" s="335">
        <v>-1.5</v>
      </c>
      <c r="E124" s="335">
        <v>-2.5</v>
      </c>
    </row>
    <row r="125" spans="1:5" x14ac:dyDescent="0.2">
      <c r="A125" s="334">
        <v>47178</v>
      </c>
      <c r="B125" s="335">
        <v>4.1243499999999997</v>
      </c>
      <c r="C125" s="335">
        <v>6.4991499999999967</v>
      </c>
      <c r="D125" s="335">
        <v>-1.5</v>
      </c>
      <c r="E125" s="335">
        <v>-1.5</v>
      </c>
    </row>
    <row r="126" spans="1:5" x14ac:dyDescent="0.2">
      <c r="A126" s="334">
        <v>47209</v>
      </c>
      <c r="B126" s="336">
        <f>B114</f>
        <v>1.2366000000000028</v>
      </c>
      <c r="C126" s="336">
        <f>C114</f>
        <v>3.7100000000000009</v>
      </c>
      <c r="D126" s="336">
        <f>D114</f>
        <v>-2</v>
      </c>
      <c r="E126" s="336">
        <f>E114</f>
        <v>-1</v>
      </c>
    </row>
    <row r="127" spans="1:5" x14ac:dyDescent="0.2">
      <c r="A127" s="334">
        <v>47239</v>
      </c>
      <c r="B127" s="336">
        <f t="shared" ref="B127:E142" si="0">B115</f>
        <v>4.1968500000000013</v>
      </c>
      <c r="C127" s="336">
        <f t="shared" si="0"/>
        <v>6.5800999999999981</v>
      </c>
      <c r="D127" s="336">
        <f t="shared" si="0"/>
        <v>-2</v>
      </c>
      <c r="E127" s="336">
        <f t="shared" si="0"/>
        <v>-1.5</v>
      </c>
    </row>
    <row r="128" spans="1:5" x14ac:dyDescent="0.2">
      <c r="A128" s="334">
        <v>47270</v>
      </c>
      <c r="B128" s="336">
        <f t="shared" si="0"/>
        <v>5.1387</v>
      </c>
      <c r="C128" s="336">
        <f t="shared" si="0"/>
        <v>7.6681500000000007</v>
      </c>
      <c r="D128" s="336">
        <f t="shared" si="0"/>
        <v>-1</v>
      </c>
      <c r="E128" s="336">
        <f t="shared" si="0"/>
        <v>-2.5</v>
      </c>
    </row>
    <row r="129" spans="1:5" x14ac:dyDescent="0.2">
      <c r="A129" s="334">
        <v>47300</v>
      </c>
      <c r="B129" s="336">
        <f t="shared" si="0"/>
        <v>4.018899999999995</v>
      </c>
      <c r="C129" s="336">
        <f t="shared" si="0"/>
        <v>7.4998499999999986</v>
      </c>
      <c r="D129" s="336">
        <f t="shared" si="0"/>
        <v>4.5</v>
      </c>
      <c r="E129" s="336">
        <f t="shared" si="0"/>
        <v>1</v>
      </c>
    </row>
    <row r="130" spans="1:5" x14ac:dyDescent="0.2">
      <c r="A130" s="334">
        <v>47331</v>
      </c>
      <c r="B130" s="336">
        <f t="shared" si="0"/>
        <v>2.8689499999999981</v>
      </c>
      <c r="C130" s="336">
        <f t="shared" si="0"/>
        <v>6.623349999999995</v>
      </c>
      <c r="D130" s="336">
        <f t="shared" si="0"/>
        <v>4</v>
      </c>
      <c r="E130" s="336">
        <f t="shared" si="0"/>
        <v>0.5</v>
      </c>
    </row>
    <row r="131" spans="1:5" x14ac:dyDescent="0.2">
      <c r="A131" s="334">
        <v>47362</v>
      </c>
      <c r="B131" s="336">
        <f t="shared" si="0"/>
        <v>3.5744499999999988</v>
      </c>
      <c r="C131" s="336">
        <f t="shared" si="0"/>
        <v>6.2266499999999994</v>
      </c>
      <c r="D131" s="336">
        <f t="shared" si="0"/>
        <v>2</v>
      </c>
      <c r="E131" s="336">
        <f t="shared" si="0"/>
        <v>-2</v>
      </c>
    </row>
    <row r="132" spans="1:5" x14ac:dyDescent="0.2">
      <c r="A132" s="334">
        <v>47392</v>
      </c>
      <c r="B132" s="336">
        <f t="shared" si="0"/>
        <v>5.2128999999999976</v>
      </c>
      <c r="C132" s="336">
        <f t="shared" si="0"/>
        <v>3.5881000000000007</v>
      </c>
      <c r="D132" s="336">
        <f t="shared" si="0"/>
        <v>-1.75</v>
      </c>
      <c r="E132" s="336">
        <f t="shared" si="0"/>
        <v>-2</v>
      </c>
    </row>
    <row r="133" spans="1:5" x14ac:dyDescent="0.2">
      <c r="A133" s="334">
        <v>47423</v>
      </c>
      <c r="B133" s="336">
        <f t="shared" si="0"/>
        <v>3.7416499999999999</v>
      </c>
      <c r="C133" s="336">
        <f t="shared" si="0"/>
        <v>2.8069499999999934</v>
      </c>
      <c r="D133" s="336">
        <f t="shared" si="0"/>
        <v>-2</v>
      </c>
      <c r="E133" s="336">
        <f t="shared" si="0"/>
        <v>-2</v>
      </c>
    </row>
    <row r="134" spans="1:5" x14ac:dyDescent="0.2">
      <c r="A134" s="334">
        <v>47453</v>
      </c>
      <c r="B134" s="336">
        <f t="shared" si="0"/>
        <v>1.51755</v>
      </c>
      <c r="C134" s="336">
        <f t="shared" si="0"/>
        <v>1.5245499999999979</v>
      </c>
      <c r="D134" s="336">
        <f t="shared" si="0"/>
        <v>-2</v>
      </c>
      <c r="E134" s="336">
        <f t="shared" si="0"/>
        <v>-2</v>
      </c>
    </row>
    <row r="135" spans="1:5" x14ac:dyDescent="0.2">
      <c r="A135" s="334">
        <v>47484</v>
      </c>
      <c r="B135" s="336">
        <f t="shared" si="0"/>
        <v>1.9017499999999998</v>
      </c>
      <c r="C135" s="336">
        <f t="shared" si="0"/>
        <v>5.046799999999994</v>
      </c>
      <c r="D135" s="336">
        <f t="shared" si="0"/>
        <v>-2</v>
      </c>
      <c r="E135" s="336">
        <f t="shared" si="0"/>
        <v>-2</v>
      </c>
    </row>
    <row r="136" spans="1:5" x14ac:dyDescent="0.2">
      <c r="A136" s="334">
        <v>47515</v>
      </c>
      <c r="B136" s="336">
        <f t="shared" si="0"/>
        <v>3.3162999999999982</v>
      </c>
      <c r="C136" s="336">
        <f t="shared" si="0"/>
        <v>5.7167999999999992</v>
      </c>
      <c r="D136" s="336">
        <f t="shared" si="0"/>
        <v>-1.5</v>
      </c>
      <c r="E136" s="336">
        <f t="shared" si="0"/>
        <v>-2.5</v>
      </c>
    </row>
    <row r="137" spans="1:5" x14ac:dyDescent="0.2">
      <c r="A137" s="334">
        <v>47543</v>
      </c>
      <c r="B137" s="336">
        <f t="shared" si="0"/>
        <v>4.1243499999999997</v>
      </c>
      <c r="C137" s="336">
        <f t="shared" si="0"/>
        <v>6.4991499999999967</v>
      </c>
      <c r="D137" s="336">
        <f t="shared" si="0"/>
        <v>-1.5</v>
      </c>
      <c r="E137" s="336">
        <f t="shared" si="0"/>
        <v>-1.5</v>
      </c>
    </row>
    <row r="138" spans="1:5" x14ac:dyDescent="0.2">
      <c r="A138" s="334">
        <v>47574</v>
      </c>
      <c r="B138" s="336">
        <f t="shared" si="0"/>
        <v>1.2366000000000028</v>
      </c>
      <c r="C138" s="336">
        <f t="shared" si="0"/>
        <v>3.7100000000000009</v>
      </c>
      <c r="D138" s="336">
        <f t="shared" si="0"/>
        <v>-2</v>
      </c>
      <c r="E138" s="336">
        <f t="shared" si="0"/>
        <v>-1</v>
      </c>
    </row>
    <row r="139" spans="1:5" x14ac:dyDescent="0.2">
      <c r="A139" s="334">
        <v>47604</v>
      </c>
      <c r="B139" s="336">
        <f t="shared" si="0"/>
        <v>4.1968500000000013</v>
      </c>
      <c r="C139" s="336">
        <f t="shared" si="0"/>
        <v>6.5800999999999981</v>
      </c>
      <c r="D139" s="336">
        <f t="shared" si="0"/>
        <v>-2</v>
      </c>
      <c r="E139" s="336">
        <f t="shared" si="0"/>
        <v>-1.5</v>
      </c>
    </row>
    <row r="140" spans="1:5" x14ac:dyDescent="0.2">
      <c r="A140" s="334">
        <v>47635</v>
      </c>
      <c r="B140" s="336">
        <f t="shared" si="0"/>
        <v>5.1387</v>
      </c>
      <c r="C140" s="336">
        <f t="shared" si="0"/>
        <v>7.6681500000000007</v>
      </c>
      <c r="D140" s="336">
        <f t="shared" si="0"/>
        <v>-1</v>
      </c>
      <c r="E140" s="336">
        <f t="shared" si="0"/>
        <v>-2.5</v>
      </c>
    </row>
    <row r="141" spans="1:5" x14ac:dyDescent="0.2">
      <c r="A141" s="334">
        <v>47665</v>
      </c>
      <c r="B141" s="336">
        <f t="shared" si="0"/>
        <v>4.018899999999995</v>
      </c>
      <c r="C141" s="336">
        <f t="shared" si="0"/>
        <v>7.4998499999999986</v>
      </c>
      <c r="D141" s="336">
        <f t="shared" si="0"/>
        <v>4.5</v>
      </c>
      <c r="E141" s="336">
        <f t="shared" si="0"/>
        <v>1</v>
      </c>
    </row>
    <row r="142" spans="1:5" x14ac:dyDescent="0.2">
      <c r="A142" s="334">
        <v>47696</v>
      </c>
      <c r="B142" s="336">
        <f t="shared" si="0"/>
        <v>2.8689499999999981</v>
      </c>
      <c r="C142" s="336">
        <f t="shared" si="0"/>
        <v>6.623349999999995</v>
      </c>
      <c r="D142" s="336">
        <f t="shared" si="0"/>
        <v>4</v>
      </c>
      <c r="E142" s="336">
        <f t="shared" si="0"/>
        <v>0.5</v>
      </c>
    </row>
    <row r="143" spans="1:5" x14ac:dyDescent="0.2">
      <c r="A143" s="334">
        <v>47727</v>
      </c>
      <c r="B143" s="336">
        <f t="shared" ref="B143:E158" si="1">B131</f>
        <v>3.5744499999999988</v>
      </c>
      <c r="C143" s="336">
        <f t="shared" si="1"/>
        <v>6.2266499999999994</v>
      </c>
      <c r="D143" s="336">
        <f t="shared" si="1"/>
        <v>2</v>
      </c>
      <c r="E143" s="336">
        <f t="shared" si="1"/>
        <v>-2</v>
      </c>
    </row>
    <row r="144" spans="1:5" x14ac:dyDescent="0.2">
      <c r="A144" s="334">
        <v>47757</v>
      </c>
      <c r="B144" s="336">
        <f t="shared" si="1"/>
        <v>5.2128999999999976</v>
      </c>
      <c r="C144" s="336">
        <f t="shared" si="1"/>
        <v>3.5881000000000007</v>
      </c>
      <c r="D144" s="336">
        <f t="shared" si="1"/>
        <v>-1.75</v>
      </c>
      <c r="E144" s="336">
        <f t="shared" si="1"/>
        <v>-2</v>
      </c>
    </row>
    <row r="145" spans="1:5" x14ac:dyDescent="0.2">
      <c r="A145" s="334">
        <v>47788</v>
      </c>
      <c r="B145" s="336">
        <f t="shared" si="1"/>
        <v>3.7416499999999999</v>
      </c>
      <c r="C145" s="336">
        <f t="shared" si="1"/>
        <v>2.8069499999999934</v>
      </c>
      <c r="D145" s="336">
        <f t="shared" si="1"/>
        <v>-2</v>
      </c>
      <c r="E145" s="336">
        <f t="shared" si="1"/>
        <v>-2</v>
      </c>
    </row>
    <row r="146" spans="1:5" x14ac:dyDescent="0.2">
      <c r="A146" s="334">
        <v>47818</v>
      </c>
      <c r="B146" s="336">
        <f t="shared" si="1"/>
        <v>1.51755</v>
      </c>
      <c r="C146" s="336">
        <f t="shared" si="1"/>
        <v>1.5245499999999979</v>
      </c>
      <c r="D146" s="336">
        <f t="shared" si="1"/>
        <v>-2</v>
      </c>
      <c r="E146" s="336">
        <f t="shared" si="1"/>
        <v>-2</v>
      </c>
    </row>
    <row r="147" spans="1:5" x14ac:dyDescent="0.2">
      <c r="A147" s="334">
        <v>47849</v>
      </c>
      <c r="B147" s="336">
        <f t="shared" si="1"/>
        <v>1.9017499999999998</v>
      </c>
      <c r="C147" s="336">
        <f t="shared" si="1"/>
        <v>5.046799999999994</v>
      </c>
      <c r="D147" s="336">
        <f t="shared" si="1"/>
        <v>-2</v>
      </c>
      <c r="E147" s="336">
        <f t="shared" si="1"/>
        <v>-2</v>
      </c>
    </row>
    <row r="148" spans="1:5" x14ac:dyDescent="0.2">
      <c r="A148" s="334">
        <v>47880</v>
      </c>
      <c r="B148" s="336">
        <f t="shared" si="1"/>
        <v>3.3162999999999982</v>
      </c>
      <c r="C148" s="336">
        <f t="shared" si="1"/>
        <v>5.7167999999999992</v>
      </c>
      <c r="D148" s="336">
        <f t="shared" si="1"/>
        <v>-1.5</v>
      </c>
      <c r="E148" s="336">
        <f t="shared" si="1"/>
        <v>-2.5</v>
      </c>
    </row>
    <row r="149" spans="1:5" x14ac:dyDescent="0.2">
      <c r="A149" s="334">
        <v>47908</v>
      </c>
      <c r="B149" s="336">
        <f t="shared" si="1"/>
        <v>4.1243499999999997</v>
      </c>
      <c r="C149" s="336">
        <f t="shared" si="1"/>
        <v>6.4991499999999967</v>
      </c>
      <c r="D149" s="336">
        <f t="shared" si="1"/>
        <v>-1.5</v>
      </c>
      <c r="E149" s="336">
        <f t="shared" si="1"/>
        <v>-1.5</v>
      </c>
    </row>
    <row r="150" spans="1:5" x14ac:dyDescent="0.2">
      <c r="A150" s="334">
        <v>47939</v>
      </c>
      <c r="B150" s="336">
        <f t="shared" si="1"/>
        <v>1.2366000000000028</v>
      </c>
      <c r="C150" s="336">
        <f t="shared" si="1"/>
        <v>3.7100000000000009</v>
      </c>
      <c r="D150" s="336">
        <f t="shared" si="1"/>
        <v>-2</v>
      </c>
      <c r="E150" s="336">
        <f t="shared" si="1"/>
        <v>-1</v>
      </c>
    </row>
    <row r="151" spans="1:5" x14ac:dyDescent="0.2">
      <c r="A151" s="334">
        <v>47969</v>
      </c>
      <c r="B151" s="336">
        <f t="shared" si="1"/>
        <v>4.1968500000000013</v>
      </c>
      <c r="C151" s="336">
        <f t="shared" si="1"/>
        <v>6.5800999999999981</v>
      </c>
      <c r="D151" s="336">
        <f t="shared" si="1"/>
        <v>-2</v>
      </c>
      <c r="E151" s="336">
        <f t="shared" si="1"/>
        <v>-1.5</v>
      </c>
    </row>
    <row r="152" spans="1:5" x14ac:dyDescent="0.2">
      <c r="A152" s="334">
        <v>48000</v>
      </c>
      <c r="B152" s="336">
        <f t="shared" si="1"/>
        <v>5.1387</v>
      </c>
      <c r="C152" s="336">
        <f t="shared" si="1"/>
        <v>7.6681500000000007</v>
      </c>
      <c r="D152" s="336">
        <f t="shared" si="1"/>
        <v>-1</v>
      </c>
      <c r="E152" s="336">
        <f t="shared" si="1"/>
        <v>-2.5</v>
      </c>
    </row>
    <row r="153" spans="1:5" x14ac:dyDescent="0.2">
      <c r="A153" s="334">
        <v>48030</v>
      </c>
      <c r="B153" s="336">
        <f t="shared" si="1"/>
        <v>4.018899999999995</v>
      </c>
      <c r="C153" s="336">
        <f t="shared" si="1"/>
        <v>7.4998499999999986</v>
      </c>
      <c r="D153" s="336">
        <f t="shared" si="1"/>
        <v>4.5</v>
      </c>
      <c r="E153" s="336">
        <f t="shared" si="1"/>
        <v>1</v>
      </c>
    </row>
    <row r="154" spans="1:5" x14ac:dyDescent="0.2">
      <c r="A154" s="334">
        <v>48061</v>
      </c>
      <c r="B154" s="336">
        <f t="shared" si="1"/>
        <v>2.8689499999999981</v>
      </c>
      <c r="C154" s="336">
        <f t="shared" si="1"/>
        <v>6.623349999999995</v>
      </c>
      <c r="D154" s="336">
        <f t="shared" si="1"/>
        <v>4</v>
      </c>
      <c r="E154" s="336">
        <f t="shared" si="1"/>
        <v>0.5</v>
      </c>
    </row>
    <row r="155" spans="1:5" x14ac:dyDescent="0.2">
      <c r="A155" s="334">
        <v>48092</v>
      </c>
      <c r="B155" s="336">
        <f t="shared" si="1"/>
        <v>3.5744499999999988</v>
      </c>
      <c r="C155" s="336">
        <f t="shared" si="1"/>
        <v>6.2266499999999994</v>
      </c>
      <c r="D155" s="336">
        <f t="shared" si="1"/>
        <v>2</v>
      </c>
      <c r="E155" s="336">
        <f t="shared" si="1"/>
        <v>-2</v>
      </c>
    </row>
    <row r="156" spans="1:5" x14ac:dyDescent="0.2">
      <c r="A156" s="334">
        <v>48122</v>
      </c>
      <c r="B156" s="336">
        <f t="shared" si="1"/>
        <v>5.2128999999999976</v>
      </c>
      <c r="C156" s="336">
        <f t="shared" si="1"/>
        <v>3.5881000000000007</v>
      </c>
      <c r="D156" s="336">
        <f t="shared" si="1"/>
        <v>-1.75</v>
      </c>
      <c r="E156" s="336">
        <f t="shared" si="1"/>
        <v>-2</v>
      </c>
    </row>
    <row r="157" spans="1:5" x14ac:dyDescent="0.2">
      <c r="A157" s="334">
        <v>48153</v>
      </c>
      <c r="B157" s="336">
        <f t="shared" si="1"/>
        <v>3.7416499999999999</v>
      </c>
      <c r="C157" s="336">
        <f t="shared" si="1"/>
        <v>2.8069499999999934</v>
      </c>
      <c r="D157" s="336">
        <f t="shared" si="1"/>
        <v>-2</v>
      </c>
      <c r="E157" s="336">
        <f t="shared" si="1"/>
        <v>-2</v>
      </c>
    </row>
    <row r="158" spans="1:5" x14ac:dyDescent="0.2">
      <c r="A158" s="334">
        <v>48183</v>
      </c>
      <c r="B158" s="336">
        <f t="shared" si="1"/>
        <v>1.51755</v>
      </c>
      <c r="C158" s="336">
        <f t="shared" si="1"/>
        <v>1.5245499999999979</v>
      </c>
      <c r="D158" s="336">
        <f t="shared" si="1"/>
        <v>-2</v>
      </c>
      <c r="E158" s="336">
        <f t="shared" si="1"/>
        <v>-2</v>
      </c>
    </row>
    <row r="159" spans="1:5" x14ac:dyDescent="0.2">
      <c r="A159" s="334">
        <v>48214</v>
      </c>
      <c r="B159" s="336">
        <f t="shared" ref="B159:E174" si="2">B147</f>
        <v>1.9017499999999998</v>
      </c>
      <c r="C159" s="336">
        <f t="shared" si="2"/>
        <v>5.046799999999994</v>
      </c>
      <c r="D159" s="336">
        <f t="shared" si="2"/>
        <v>-2</v>
      </c>
      <c r="E159" s="336">
        <f t="shared" si="2"/>
        <v>-2</v>
      </c>
    </row>
    <row r="160" spans="1:5" x14ac:dyDescent="0.2">
      <c r="A160" s="334">
        <v>48245</v>
      </c>
      <c r="B160" s="336">
        <f t="shared" si="2"/>
        <v>3.3162999999999982</v>
      </c>
      <c r="C160" s="336">
        <f t="shared" si="2"/>
        <v>5.7167999999999992</v>
      </c>
      <c r="D160" s="336">
        <f t="shared" si="2"/>
        <v>-1.5</v>
      </c>
      <c r="E160" s="336">
        <f t="shared" si="2"/>
        <v>-2.5</v>
      </c>
    </row>
    <row r="161" spans="1:5" x14ac:dyDescent="0.2">
      <c r="A161" s="334">
        <v>48274</v>
      </c>
      <c r="B161" s="336">
        <f t="shared" si="2"/>
        <v>4.1243499999999997</v>
      </c>
      <c r="C161" s="336">
        <f t="shared" si="2"/>
        <v>6.4991499999999967</v>
      </c>
      <c r="D161" s="336">
        <f t="shared" si="2"/>
        <v>-1.5</v>
      </c>
      <c r="E161" s="336">
        <f t="shared" si="2"/>
        <v>-1.5</v>
      </c>
    </row>
    <row r="162" spans="1:5" x14ac:dyDescent="0.2">
      <c r="A162" s="334">
        <v>48305</v>
      </c>
      <c r="B162" s="336">
        <f t="shared" si="2"/>
        <v>1.2366000000000028</v>
      </c>
      <c r="C162" s="336">
        <f t="shared" si="2"/>
        <v>3.7100000000000009</v>
      </c>
      <c r="D162" s="336">
        <f t="shared" si="2"/>
        <v>-2</v>
      </c>
      <c r="E162" s="336">
        <f t="shared" si="2"/>
        <v>-1</v>
      </c>
    </row>
    <row r="163" spans="1:5" x14ac:dyDescent="0.2">
      <c r="A163" s="334">
        <v>48335</v>
      </c>
      <c r="B163" s="336">
        <f t="shared" si="2"/>
        <v>4.1968500000000013</v>
      </c>
      <c r="C163" s="336">
        <f t="shared" si="2"/>
        <v>6.5800999999999981</v>
      </c>
      <c r="D163" s="336">
        <f t="shared" si="2"/>
        <v>-2</v>
      </c>
      <c r="E163" s="336">
        <f t="shared" si="2"/>
        <v>-1.5</v>
      </c>
    </row>
    <row r="164" spans="1:5" x14ac:dyDescent="0.2">
      <c r="A164" s="334">
        <v>48366</v>
      </c>
      <c r="B164" s="336">
        <f t="shared" si="2"/>
        <v>5.1387</v>
      </c>
      <c r="C164" s="336">
        <f t="shared" si="2"/>
        <v>7.6681500000000007</v>
      </c>
      <c r="D164" s="336">
        <f t="shared" si="2"/>
        <v>-1</v>
      </c>
      <c r="E164" s="336">
        <f t="shared" si="2"/>
        <v>-2.5</v>
      </c>
    </row>
    <row r="165" spans="1:5" x14ac:dyDescent="0.2">
      <c r="A165" s="334">
        <v>48396</v>
      </c>
      <c r="B165" s="336">
        <f t="shared" si="2"/>
        <v>4.018899999999995</v>
      </c>
      <c r="C165" s="336">
        <f t="shared" si="2"/>
        <v>7.4998499999999986</v>
      </c>
      <c r="D165" s="336">
        <f t="shared" si="2"/>
        <v>4.5</v>
      </c>
      <c r="E165" s="336">
        <f t="shared" si="2"/>
        <v>1</v>
      </c>
    </row>
    <row r="166" spans="1:5" x14ac:dyDescent="0.2">
      <c r="A166" s="334">
        <v>48427</v>
      </c>
      <c r="B166" s="336">
        <f t="shared" si="2"/>
        <v>2.8689499999999981</v>
      </c>
      <c r="C166" s="336">
        <f t="shared" si="2"/>
        <v>6.623349999999995</v>
      </c>
      <c r="D166" s="336">
        <f t="shared" si="2"/>
        <v>4</v>
      </c>
      <c r="E166" s="336">
        <f t="shared" si="2"/>
        <v>0.5</v>
      </c>
    </row>
    <row r="167" spans="1:5" x14ac:dyDescent="0.2">
      <c r="A167" s="334">
        <v>48458</v>
      </c>
      <c r="B167" s="336">
        <f t="shared" si="2"/>
        <v>3.5744499999999988</v>
      </c>
      <c r="C167" s="336">
        <f t="shared" si="2"/>
        <v>6.2266499999999994</v>
      </c>
      <c r="D167" s="336">
        <f t="shared" si="2"/>
        <v>2</v>
      </c>
      <c r="E167" s="336">
        <f t="shared" si="2"/>
        <v>-2</v>
      </c>
    </row>
    <row r="168" spans="1:5" x14ac:dyDescent="0.2">
      <c r="A168" s="334">
        <v>48488</v>
      </c>
      <c r="B168" s="336">
        <f t="shared" si="2"/>
        <v>5.2128999999999976</v>
      </c>
      <c r="C168" s="336">
        <f t="shared" si="2"/>
        <v>3.5881000000000007</v>
      </c>
      <c r="D168" s="336">
        <f t="shared" si="2"/>
        <v>-1.75</v>
      </c>
      <c r="E168" s="336">
        <f t="shared" si="2"/>
        <v>-2</v>
      </c>
    </row>
    <row r="169" spans="1:5" x14ac:dyDescent="0.2">
      <c r="A169" s="334">
        <v>48519</v>
      </c>
      <c r="B169" s="336">
        <f t="shared" si="2"/>
        <v>3.7416499999999999</v>
      </c>
      <c r="C169" s="336">
        <f t="shared" si="2"/>
        <v>2.8069499999999934</v>
      </c>
      <c r="D169" s="336">
        <f t="shared" si="2"/>
        <v>-2</v>
      </c>
      <c r="E169" s="336">
        <f t="shared" si="2"/>
        <v>-2</v>
      </c>
    </row>
    <row r="170" spans="1:5" x14ac:dyDescent="0.2">
      <c r="A170" s="334">
        <v>48549</v>
      </c>
      <c r="B170" s="336">
        <f t="shared" si="2"/>
        <v>1.51755</v>
      </c>
      <c r="C170" s="336">
        <f t="shared" si="2"/>
        <v>1.5245499999999979</v>
      </c>
      <c r="D170" s="336">
        <f t="shared" si="2"/>
        <v>-2</v>
      </c>
      <c r="E170" s="336">
        <f t="shared" si="2"/>
        <v>-2</v>
      </c>
    </row>
    <row r="171" spans="1:5" x14ac:dyDescent="0.2">
      <c r="A171" s="334">
        <v>48580</v>
      </c>
      <c r="B171" s="336">
        <f t="shared" si="2"/>
        <v>1.9017499999999998</v>
      </c>
      <c r="C171" s="336">
        <f t="shared" si="2"/>
        <v>5.046799999999994</v>
      </c>
      <c r="D171" s="336">
        <f t="shared" si="2"/>
        <v>-2</v>
      </c>
      <c r="E171" s="336">
        <f t="shared" si="2"/>
        <v>-2</v>
      </c>
    </row>
    <row r="172" spans="1:5" x14ac:dyDescent="0.2">
      <c r="A172" s="334">
        <v>48611</v>
      </c>
      <c r="B172" s="336">
        <f t="shared" si="2"/>
        <v>3.3162999999999982</v>
      </c>
      <c r="C172" s="336">
        <f t="shared" si="2"/>
        <v>5.7167999999999992</v>
      </c>
      <c r="D172" s="336">
        <f t="shared" si="2"/>
        <v>-1.5</v>
      </c>
      <c r="E172" s="336">
        <f t="shared" si="2"/>
        <v>-2.5</v>
      </c>
    </row>
    <row r="173" spans="1:5" x14ac:dyDescent="0.2">
      <c r="A173" s="334">
        <v>48639</v>
      </c>
      <c r="B173" s="336">
        <f t="shared" si="2"/>
        <v>4.1243499999999997</v>
      </c>
      <c r="C173" s="336">
        <f t="shared" si="2"/>
        <v>6.4991499999999967</v>
      </c>
      <c r="D173" s="336">
        <f t="shared" si="2"/>
        <v>-1.5</v>
      </c>
      <c r="E173" s="336">
        <f t="shared" si="2"/>
        <v>-1.5</v>
      </c>
    </row>
    <row r="174" spans="1:5" x14ac:dyDescent="0.2">
      <c r="A174" s="334">
        <v>48670</v>
      </c>
      <c r="B174" s="336">
        <f t="shared" si="2"/>
        <v>1.2366000000000028</v>
      </c>
      <c r="C174" s="336">
        <f t="shared" si="2"/>
        <v>3.7100000000000009</v>
      </c>
      <c r="D174" s="336">
        <f t="shared" si="2"/>
        <v>-2</v>
      </c>
      <c r="E174" s="336">
        <f t="shared" si="2"/>
        <v>-1</v>
      </c>
    </row>
    <row r="175" spans="1:5" x14ac:dyDescent="0.2">
      <c r="A175" s="334">
        <v>48700</v>
      </c>
      <c r="B175" s="336">
        <f t="shared" ref="B175:E190" si="3">B163</f>
        <v>4.1968500000000013</v>
      </c>
      <c r="C175" s="336">
        <f t="shared" si="3"/>
        <v>6.5800999999999981</v>
      </c>
      <c r="D175" s="336">
        <f t="shared" si="3"/>
        <v>-2</v>
      </c>
      <c r="E175" s="336">
        <f t="shared" si="3"/>
        <v>-1.5</v>
      </c>
    </row>
    <row r="176" spans="1:5" x14ac:dyDescent="0.2">
      <c r="A176" s="334">
        <v>48731</v>
      </c>
      <c r="B176" s="336">
        <f t="shared" si="3"/>
        <v>5.1387</v>
      </c>
      <c r="C176" s="336">
        <f t="shared" si="3"/>
        <v>7.6681500000000007</v>
      </c>
      <c r="D176" s="336">
        <f t="shared" si="3"/>
        <v>-1</v>
      </c>
      <c r="E176" s="336">
        <f t="shared" si="3"/>
        <v>-2.5</v>
      </c>
    </row>
    <row r="177" spans="1:5" x14ac:dyDescent="0.2">
      <c r="A177" s="334">
        <v>48761</v>
      </c>
      <c r="B177" s="336">
        <f t="shared" si="3"/>
        <v>4.018899999999995</v>
      </c>
      <c r="C177" s="336">
        <f t="shared" si="3"/>
        <v>7.4998499999999986</v>
      </c>
      <c r="D177" s="336">
        <f t="shared" si="3"/>
        <v>4.5</v>
      </c>
      <c r="E177" s="336">
        <f t="shared" si="3"/>
        <v>1</v>
      </c>
    </row>
    <row r="178" spans="1:5" x14ac:dyDescent="0.2">
      <c r="A178" s="334">
        <v>48792</v>
      </c>
      <c r="B178" s="336">
        <f t="shared" si="3"/>
        <v>2.8689499999999981</v>
      </c>
      <c r="C178" s="336">
        <f t="shared" si="3"/>
        <v>6.623349999999995</v>
      </c>
      <c r="D178" s="336">
        <f t="shared" si="3"/>
        <v>4</v>
      </c>
      <c r="E178" s="336">
        <f t="shared" si="3"/>
        <v>0.5</v>
      </c>
    </row>
    <row r="179" spans="1:5" x14ac:dyDescent="0.2">
      <c r="A179" s="334">
        <v>48823</v>
      </c>
      <c r="B179" s="336">
        <f t="shared" si="3"/>
        <v>3.5744499999999988</v>
      </c>
      <c r="C179" s="336">
        <f t="shared" si="3"/>
        <v>6.2266499999999994</v>
      </c>
      <c r="D179" s="336">
        <f t="shared" si="3"/>
        <v>2</v>
      </c>
      <c r="E179" s="336">
        <f t="shared" si="3"/>
        <v>-2</v>
      </c>
    </row>
    <row r="180" spans="1:5" x14ac:dyDescent="0.2">
      <c r="A180" s="334">
        <v>48853</v>
      </c>
      <c r="B180" s="336">
        <f t="shared" si="3"/>
        <v>5.2128999999999976</v>
      </c>
      <c r="C180" s="336">
        <f t="shared" si="3"/>
        <v>3.5881000000000007</v>
      </c>
      <c r="D180" s="336">
        <f t="shared" si="3"/>
        <v>-1.75</v>
      </c>
      <c r="E180" s="336">
        <f t="shared" si="3"/>
        <v>-2</v>
      </c>
    </row>
    <row r="181" spans="1:5" x14ac:dyDescent="0.2">
      <c r="A181" s="334">
        <v>48884</v>
      </c>
      <c r="B181" s="336">
        <f t="shared" si="3"/>
        <v>3.7416499999999999</v>
      </c>
      <c r="C181" s="336">
        <f t="shared" si="3"/>
        <v>2.8069499999999934</v>
      </c>
      <c r="D181" s="336">
        <f t="shared" si="3"/>
        <v>-2</v>
      </c>
      <c r="E181" s="336">
        <f t="shared" si="3"/>
        <v>-2</v>
      </c>
    </row>
    <row r="182" spans="1:5" x14ac:dyDescent="0.2">
      <c r="A182" s="334">
        <v>48914</v>
      </c>
      <c r="B182" s="336">
        <f t="shared" si="3"/>
        <v>1.51755</v>
      </c>
      <c r="C182" s="336">
        <f t="shared" si="3"/>
        <v>1.5245499999999979</v>
      </c>
      <c r="D182" s="336">
        <f t="shared" si="3"/>
        <v>-2</v>
      </c>
      <c r="E182" s="336">
        <f t="shared" si="3"/>
        <v>-2</v>
      </c>
    </row>
    <row r="183" spans="1:5" x14ac:dyDescent="0.2">
      <c r="A183" s="334">
        <v>48945</v>
      </c>
      <c r="B183" s="336">
        <f t="shared" si="3"/>
        <v>1.9017499999999998</v>
      </c>
      <c r="C183" s="336">
        <f t="shared" si="3"/>
        <v>5.046799999999994</v>
      </c>
      <c r="D183" s="336">
        <f t="shared" si="3"/>
        <v>-2</v>
      </c>
      <c r="E183" s="336">
        <f t="shared" si="3"/>
        <v>-2</v>
      </c>
    </row>
    <row r="184" spans="1:5" x14ac:dyDescent="0.2">
      <c r="A184" s="334">
        <v>48976</v>
      </c>
      <c r="B184" s="336">
        <f t="shared" si="3"/>
        <v>3.3162999999999982</v>
      </c>
      <c r="C184" s="336">
        <f t="shared" si="3"/>
        <v>5.7167999999999992</v>
      </c>
      <c r="D184" s="336">
        <f t="shared" si="3"/>
        <v>-1.5</v>
      </c>
      <c r="E184" s="336">
        <f t="shared" si="3"/>
        <v>-2.5</v>
      </c>
    </row>
    <row r="185" spans="1:5" x14ac:dyDescent="0.2">
      <c r="A185" s="334">
        <v>49004</v>
      </c>
      <c r="B185" s="336">
        <f t="shared" si="3"/>
        <v>4.1243499999999997</v>
      </c>
      <c r="C185" s="336">
        <f t="shared" si="3"/>
        <v>6.4991499999999967</v>
      </c>
      <c r="D185" s="336">
        <f t="shared" si="3"/>
        <v>-1.5</v>
      </c>
      <c r="E185" s="336">
        <f t="shared" si="3"/>
        <v>-1.5</v>
      </c>
    </row>
    <row r="186" spans="1:5" x14ac:dyDescent="0.2">
      <c r="A186" s="334">
        <v>49035</v>
      </c>
      <c r="B186" s="336">
        <f t="shared" si="3"/>
        <v>1.2366000000000028</v>
      </c>
      <c r="C186" s="336">
        <f t="shared" si="3"/>
        <v>3.7100000000000009</v>
      </c>
      <c r="D186" s="336">
        <f t="shared" si="3"/>
        <v>-2</v>
      </c>
      <c r="E186" s="336">
        <f t="shared" si="3"/>
        <v>-1</v>
      </c>
    </row>
    <row r="187" spans="1:5" x14ac:dyDescent="0.2">
      <c r="A187" s="334">
        <v>49065</v>
      </c>
      <c r="B187" s="336">
        <f t="shared" si="3"/>
        <v>4.1968500000000013</v>
      </c>
      <c r="C187" s="336">
        <f t="shared" si="3"/>
        <v>6.5800999999999981</v>
      </c>
      <c r="D187" s="336">
        <f t="shared" si="3"/>
        <v>-2</v>
      </c>
      <c r="E187" s="336">
        <f t="shared" si="3"/>
        <v>-1.5</v>
      </c>
    </row>
    <row r="188" spans="1:5" x14ac:dyDescent="0.2">
      <c r="A188" s="334">
        <v>49096</v>
      </c>
      <c r="B188" s="336">
        <f t="shared" si="3"/>
        <v>5.1387</v>
      </c>
      <c r="C188" s="336">
        <f t="shared" si="3"/>
        <v>7.6681500000000007</v>
      </c>
      <c r="D188" s="336">
        <f t="shared" si="3"/>
        <v>-1</v>
      </c>
      <c r="E188" s="336">
        <f t="shared" si="3"/>
        <v>-2.5</v>
      </c>
    </row>
    <row r="189" spans="1:5" x14ac:dyDescent="0.2">
      <c r="A189" s="334">
        <v>49126</v>
      </c>
      <c r="B189" s="336">
        <f t="shared" si="3"/>
        <v>4.018899999999995</v>
      </c>
      <c r="C189" s="336">
        <f t="shared" si="3"/>
        <v>7.4998499999999986</v>
      </c>
      <c r="D189" s="336">
        <f t="shared" si="3"/>
        <v>4.5</v>
      </c>
      <c r="E189" s="336">
        <f t="shared" si="3"/>
        <v>1</v>
      </c>
    </row>
    <row r="190" spans="1:5" x14ac:dyDescent="0.2">
      <c r="A190" s="334">
        <v>49157</v>
      </c>
      <c r="B190" s="336">
        <f t="shared" si="3"/>
        <v>2.8689499999999981</v>
      </c>
      <c r="C190" s="336">
        <f t="shared" si="3"/>
        <v>6.623349999999995</v>
      </c>
      <c r="D190" s="336">
        <f t="shared" si="3"/>
        <v>4</v>
      </c>
      <c r="E190" s="336">
        <f t="shared" si="3"/>
        <v>0.5</v>
      </c>
    </row>
    <row r="191" spans="1:5" x14ac:dyDescent="0.2">
      <c r="A191" s="334">
        <v>49188</v>
      </c>
      <c r="B191" s="336">
        <f t="shared" ref="B191:E206" si="4">B179</f>
        <v>3.5744499999999988</v>
      </c>
      <c r="C191" s="336">
        <f t="shared" si="4"/>
        <v>6.2266499999999994</v>
      </c>
      <c r="D191" s="336">
        <f t="shared" si="4"/>
        <v>2</v>
      </c>
      <c r="E191" s="336">
        <f t="shared" si="4"/>
        <v>-2</v>
      </c>
    </row>
    <row r="192" spans="1:5" x14ac:dyDescent="0.2">
      <c r="A192" s="334">
        <v>49218</v>
      </c>
      <c r="B192" s="336">
        <f t="shared" si="4"/>
        <v>5.2128999999999976</v>
      </c>
      <c r="C192" s="336">
        <f t="shared" si="4"/>
        <v>3.5881000000000007</v>
      </c>
      <c r="D192" s="336">
        <f t="shared" si="4"/>
        <v>-1.75</v>
      </c>
      <c r="E192" s="336">
        <f t="shared" si="4"/>
        <v>-2</v>
      </c>
    </row>
    <row r="193" spans="1:5" x14ac:dyDescent="0.2">
      <c r="A193" s="334">
        <v>49249</v>
      </c>
      <c r="B193" s="336">
        <f t="shared" si="4"/>
        <v>3.7416499999999999</v>
      </c>
      <c r="C193" s="336">
        <f t="shared" si="4"/>
        <v>2.8069499999999934</v>
      </c>
      <c r="D193" s="336">
        <f t="shared" si="4"/>
        <v>-2</v>
      </c>
      <c r="E193" s="336">
        <f t="shared" si="4"/>
        <v>-2</v>
      </c>
    </row>
    <row r="194" spans="1:5" x14ac:dyDescent="0.2">
      <c r="A194" s="334">
        <v>49279</v>
      </c>
      <c r="B194" s="336">
        <f t="shared" si="4"/>
        <v>1.51755</v>
      </c>
      <c r="C194" s="336">
        <f t="shared" si="4"/>
        <v>1.5245499999999979</v>
      </c>
      <c r="D194" s="336">
        <f t="shared" si="4"/>
        <v>-2</v>
      </c>
      <c r="E194" s="336">
        <f t="shared" si="4"/>
        <v>-2</v>
      </c>
    </row>
    <row r="195" spans="1:5" x14ac:dyDescent="0.2">
      <c r="A195" s="334">
        <v>49310</v>
      </c>
      <c r="B195" s="336">
        <f t="shared" si="4"/>
        <v>1.9017499999999998</v>
      </c>
      <c r="C195" s="336">
        <f t="shared" si="4"/>
        <v>5.046799999999994</v>
      </c>
      <c r="D195" s="336">
        <f t="shared" si="4"/>
        <v>-2</v>
      </c>
      <c r="E195" s="336">
        <f t="shared" si="4"/>
        <v>-2</v>
      </c>
    </row>
    <row r="196" spans="1:5" x14ac:dyDescent="0.2">
      <c r="A196" s="334">
        <v>49341</v>
      </c>
      <c r="B196" s="336">
        <f t="shared" si="4"/>
        <v>3.3162999999999982</v>
      </c>
      <c r="C196" s="336">
        <f t="shared" si="4"/>
        <v>5.7167999999999992</v>
      </c>
      <c r="D196" s="336">
        <f t="shared" si="4"/>
        <v>-1.5</v>
      </c>
      <c r="E196" s="336">
        <f t="shared" si="4"/>
        <v>-2.5</v>
      </c>
    </row>
    <row r="197" spans="1:5" x14ac:dyDescent="0.2">
      <c r="A197" s="334">
        <v>49369</v>
      </c>
      <c r="B197" s="336">
        <f t="shared" si="4"/>
        <v>4.1243499999999997</v>
      </c>
      <c r="C197" s="336">
        <f t="shared" si="4"/>
        <v>6.4991499999999967</v>
      </c>
      <c r="D197" s="336">
        <f t="shared" si="4"/>
        <v>-1.5</v>
      </c>
      <c r="E197" s="336">
        <f t="shared" si="4"/>
        <v>-1.5</v>
      </c>
    </row>
    <row r="198" spans="1:5" x14ac:dyDescent="0.2">
      <c r="A198" s="334">
        <v>49400</v>
      </c>
      <c r="B198" s="336">
        <f t="shared" si="4"/>
        <v>1.2366000000000028</v>
      </c>
      <c r="C198" s="336">
        <f t="shared" si="4"/>
        <v>3.7100000000000009</v>
      </c>
      <c r="D198" s="336">
        <f t="shared" si="4"/>
        <v>-2</v>
      </c>
      <c r="E198" s="336">
        <f t="shared" si="4"/>
        <v>-1</v>
      </c>
    </row>
    <row r="199" spans="1:5" x14ac:dyDescent="0.2">
      <c r="A199" s="334">
        <v>49430</v>
      </c>
      <c r="B199" s="336">
        <f t="shared" si="4"/>
        <v>4.1968500000000013</v>
      </c>
      <c r="C199" s="336">
        <f t="shared" si="4"/>
        <v>6.5800999999999981</v>
      </c>
      <c r="D199" s="336">
        <f t="shared" si="4"/>
        <v>-2</v>
      </c>
      <c r="E199" s="336">
        <f t="shared" si="4"/>
        <v>-1.5</v>
      </c>
    </row>
    <row r="200" spans="1:5" x14ac:dyDescent="0.2">
      <c r="A200" s="334">
        <v>49461</v>
      </c>
      <c r="B200" s="336">
        <f t="shared" si="4"/>
        <v>5.1387</v>
      </c>
      <c r="C200" s="336">
        <f t="shared" si="4"/>
        <v>7.6681500000000007</v>
      </c>
      <c r="D200" s="336">
        <f t="shared" si="4"/>
        <v>-1</v>
      </c>
      <c r="E200" s="336">
        <f t="shared" si="4"/>
        <v>-2.5</v>
      </c>
    </row>
    <row r="201" spans="1:5" x14ac:dyDescent="0.2">
      <c r="A201" s="334">
        <v>49491</v>
      </c>
      <c r="B201" s="336">
        <f t="shared" si="4"/>
        <v>4.018899999999995</v>
      </c>
      <c r="C201" s="336">
        <f t="shared" si="4"/>
        <v>7.4998499999999986</v>
      </c>
      <c r="D201" s="336">
        <f t="shared" si="4"/>
        <v>4.5</v>
      </c>
      <c r="E201" s="336">
        <f t="shared" si="4"/>
        <v>1</v>
      </c>
    </row>
    <row r="202" spans="1:5" x14ac:dyDescent="0.2">
      <c r="A202" s="334">
        <v>49522</v>
      </c>
      <c r="B202" s="336">
        <f t="shared" si="4"/>
        <v>2.8689499999999981</v>
      </c>
      <c r="C202" s="336">
        <f t="shared" si="4"/>
        <v>6.623349999999995</v>
      </c>
      <c r="D202" s="336">
        <f t="shared" si="4"/>
        <v>4</v>
      </c>
      <c r="E202" s="336">
        <f t="shared" si="4"/>
        <v>0.5</v>
      </c>
    </row>
    <row r="203" spans="1:5" x14ac:dyDescent="0.2">
      <c r="A203" s="334">
        <v>49553</v>
      </c>
      <c r="B203" s="336">
        <f t="shared" si="4"/>
        <v>3.5744499999999988</v>
      </c>
      <c r="C203" s="336">
        <f t="shared" si="4"/>
        <v>6.2266499999999994</v>
      </c>
      <c r="D203" s="336">
        <f t="shared" si="4"/>
        <v>2</v>
      </c>
      <c r="E203" s="336">
        <f t="shared" si="4"/>
        <v>-2</v>
      </c>
    </row>
    <row r="204" spans="1:5" x14ac:dyDescent="0.2">
      <c r="A204" s="334">
        <v>49583</v>
      </c>
      <c r="B204" s="336">
        <f t="shared" si="4"/>
        <v>5.2128999999999976</v>
      </c>
      <c r="C204" s="336">
        <f t="shared" si="4"/>
        <v>3.5881000000000007</v>
      </c>
      <c r="D204" s="336">
        <f t="shared" si="4"/>
        <v>-1.75</v>
      </c>
      <c r="E204" s="336">
        <f t="shared" si="4"/>
        <v>-2</v>
      </c>
    </row>
    <row r="205" spans="1:5" x14ac:dyDescent="0.2">
      <c r="A205" s="334">
        <v>49614</v>
      </c>
      <c r="B205" s="336">
        <f t="shared" si="4"/>
        <v>3.7416499999999999</v>
      </c>
      <c r="C205" s="336">
        <f t="shared" si="4"/>
        <v>2.8069499999999934</v>
      </c>
      <c r="D205" s="336">
        <f t="shared" si="4"/>
        <v>-2</v>
      </c>
      <c r="E205" s="336">
        <f t="shared" si="4"/>
        <v>-2</v>
      </c>
    </row>
    <row r="206" spans="1:5" x14ac:dyDescent="0.2">
      <c r="A206" s="334">
        <v>49644</v>
      </c>
      <c r="B206" s="336">
        <f t="shared" si="4"/>
        <v>1.51755</v>
      </c>
      <c r="C206" s="336">
        <f t="shared" si="4"/>
        <v>1.5245499999999979</v>
      </c>
      <c r="D206" s="336">
        <f t="shared" si="4"/>
        <v>-2</v>
      </c>
      <c r="E206" s="336">
        <f t="shared" si="4"/>
        <v>-2</v>
      </c>
    </row>
    <row r="207" spans="1:5" x14ac:dyDescent="0.2">
      <c r="A207" s="334">
        <v>49675</v>
      </c>
      <c r="B207" s="336">
        <f t="shared" ref="B207:E222" si="5">B195</f>
        <v>1.9017499999999998</v>
      </c>
      <c r="C207" s="336">
        <f t="shared" si="5"/>
        <v>5.046799999999994</v>
      </c>
      <c r="D207" s="336">
        <f t="shared" si="5"/>
        <v>-2</v>
      </c>
      <c r="E207" s="336">
        <f t="shared" si="5"/>
        <v>-2</v>
      </c>
    </row>
    <row r="208" spans="1:5" x14ac:dyDescent="0.2">
      <c r="A208" s="334">
        <v>49706</v>
      </c>
      <c r="B208" s="336">
        <f t="shared" si="5"/>
        <v>3.3162999999999982</v>
      </c>
      <c r="C208" s="336">
        <f t="shared" si="5"/>
        <v>5.7167999999999992</v>
      </c>
      <c r="D208" s="336">
        <f t="shared" si="5"/>
        <v>-1.5</v>
      </c>
      <c r="E208" s="336">
        <f t="shared" si="5"/>
        <v>-2.5</v>
      </c>
    </row>
    <row r="209" spans="1:5" x14ac:dyDescent="0.2">
      <c r="A209" s="334">
        <v>49735</v>
      </c>
      <c r="B209" s="336">
        <f t="shared" si="5"/>
        <v>4.1243499999999997</v>
      </c>
      <c r="C209" s="336">
        <f t="shared" si="5"/>
        <v>6.4991499999999967</v>
      </c>
      <c r="D209" s="336">
        <f t="shared" si="5"/>
        <v>-1.5</v>
      </c>
      <c r="E209" s="336">
        <f t="shared" si="5"/>
        <v>-1.5</v>
      </c>
    </row>
    <row r="210" spans="1:5" x14ac:dyDescent="0.2">
      <c r="A210" s="334">
        <v>49766</v>
      </c>
      <c r="B210" s="336">
        <f t="shared" si="5"/>
        <v>1.2366000000000028</v>
      </c>
      <c r="C210" s="336">
        <f t="shared" si="5"/>
        <v>3.7100000000000009</v>
      </c>
      <c r="D210" s="336">
        <f t="shared" si="5"/>
        <v>-2</v>
      </c>
      <c r="E210" s="336">
        <f t="shared" si="5"/>
        <v>-1</v>
      </c>
    </row>
    <row r="211" spans="1:5" x14ac:dyDescent="0.2">
      <c r="A211" s="334">
        <v>49796</v>
      </c>
      <c r="B211" s="336">
        <f t="shared" si="5"/>
        <v>4.1968500000000013</v>
      </c>
      <c r="C211" s="336">
        <f t="shared" si="5"/>
        <v>6.5800999999999981</v>
      </c>
      <c r="D211" s="336">
        <f t="shared" si="5"/>
        <v>-2</v>
      </c>
      <c r="E211" s="336">
        <f t="shared" si="5"/>
        <v>-1.5</v>
      </c>
    </row>
    <row r="212" spans="1:5" x14ac:dyDescent="0.2">
      <c r="A212" s="334">
        <v>49827</v>
      </c>
      <c r="B212" s="336">
        <f t="shared" si="5"/>
        <v>5.1387</v>
      </c>
      <c r="C212" s="336">
        <f t="shared" si="5"/>
        <v>7.6681500000000007</v>
      </c>
      <c r="D212" s="336">
        <f t="shared" si="5"/>
        <v>-1</v>
      </c>
      <c r="E212" s="336">
        <f t="shared" si="5"/>
        <v>-2.5</v>
      </c>
    </row>
    <row r="213" spans="1:5" x14ac:dyDescent="0.2">
      <c r="A213" s="334">
        <v>49857</v>
      </c>
      <c r="B213" s="336">
        <f t="shared" si="5"/>
        <v>4.018899999999995</v>
      </c>
      <c r="C213" s="336">
        <f t="shared" si="5"/>
        <v>7.4998499999999986</v>
      </c>
      <c r="D213" s="336">
        <f t="shared" si="5"/>
        <v>4.5</v>
      </c>
      <c r="E213" s="336">
        <f t="shared" si="5"/>
        <v>1</v>
      </c>
    </row>
    <row r="214" spans="1:5" x14ac:dyDescent="0.2">
      <c r="A214" s="334">
        <v>49888</v>
      </c>
      <c r="B214" s="336">
        <f t="shared" si="5"/>
        <v>2.8689499999999981</v>
      </c>
      <c r="C214" s="336">
        <f t="shared" si="5"/>
        <v>6.623349999999995</v>
      </c>
      <c r="D214" s="336">
        <f t="shared" si="5"/>
        <v>4</v>
      </c>
      <c r="E214" s="336">
        <f t="shared" si="5"/>
        <v>0.5</v>
      </c>
    </row>
    <row r="215" spans="1:5" x14ac:dyDescent="0.2">
      <c r="A215" s="334">
        <v>49919</v>
      </c>
      <c r="B215" s="336">
        <f t="shared" si="5"/>
        <v>3.5744499999999988</v>
      </c>
      <c r="C215" s="336">
        <f t="shared" si="5"/>
        <v>6.2266499999999994</v>
      </c>
      <c r="D215" s="336">
        <f t="shared" si="5"/>
        <v>2</v>
      </c>
      <c r="E215" s="336">
        <f t="shared" si="5"/>
        <v>-2</v>
      </c>
    </row>
    <row r="216" spans="1:5" x14ac:dyDescent="0.2">
      <c r="A216" s="334">
        <v>49949</v>
      </c>
      <c r="B216" s="336">
        <f t="shared" si="5"/>
        <v>5.2128999999999976</v>
      </c>
      <c r="C216" s="336">
        <f t="shared" si="5"/>
        <v>3.5881000000000007</v>
      </c>
      <c r="D216" s="336">
        <f t="shared" si="5"/>
        <v>-1.75</v>
      </c>
      <c r="E216" s="336">
        <f t="shared" si="5"/>
        <v>-2</v>
      </c>
    </row>
    <row r="217" spans="1:5" x14ac:dyDescent="0.2">
      <c r="A217" s="334">
        <v>49980</v>
      </c>
      <c r="B217" s="336">
        <f t="shared" si="5"/>
        <v>3.7416499999999999</v>
      </c>
      <c r="C217" s="336">
        <f t="shared" si="5"/>
        <v>2.8069499999999934</v>
      </c>
      <c r="D217" s="336">
        <f t="shared" si="5"/>
        <v>-2</v>
      </c>
      <c r="E217" s="336">
        <f t="shared" si="5"/>
        <v>-2</v>
      </c>
    </row>
    <row r="218" spans="1:5" x14ac:dyDescent="0.2">
      <c r="A218" s="334">
        <v>50010</v>
      </c>
      <c r="B218" s="336">
        <f t="shared" si="5"/>
        <v>1.51755</v>
      </c>
      <c r="C218" s="336">
        <f t="shared" si="5"/>
        <v>1.5245499999999979</v>
      </c>
      <c r="D218" s="336">
        <f t="shared" si="5"/>
        <v>-2</v>
      </c>
      <c r="E218" s="336">
        <f t="shared" si="5"/>
        <v>-2</v>
      </c>
    </row>
    <row r="219" spans="1:5" x14ac:dyDescent="0.2">
      <c r="A219" s="334">
        <v>50041</v>
      </c>
      <c r="B219" s="336">
        <f t="shared" si="5"/>
        <v>1.9017499999999998</v>
      </c>
      <c r="C219" s="336">
        <f t="shared" si="5"/>
        <v>5.046799999999994</v>
      </c>
      <c r="D219" s="336">
        <f t="shared" si="5"/>
        <v>-2</v>
      </c>
      <c r="E219" s="336">
        <f t="shared" si="5"/>
        <v>-2</v>
      </c>
    </row>
    <row r="220" spans="1:5" x14ac:dyDescent="0.2">
      <c r="A220" s="334">
        <v>50072</v>
      </c>
      <c r="B220" s="336">
        <f t="shared" si="5"/>
        <v>3.3162999999999982</v>
      </c>
      <c r="C220" s="336">
        <f t="shared" si="5"/>
        <v>5.7167999999999992</v>
      </c>
      <c r="D220" s="336">
        <f t="shared" si="5"/>
        <v>-1.5</v>
      </c>
      <c r="E220" s="336">
        <f t="shared" si="5"/>
        <v>-2.5</v>
      </c>
    </row>
    <row r="221" spans="1:5" x14ac:dyDescent="0.2">
      <c r="A221" s="334">
        <v>50100</v>
      </c>
      <c r="B221" s="336">
        <f t="shared" si="5"/>
        <v>4.1243499999999997</v>
      </c>
      <c r="C221" s="336">
        <f t="shared" si="5"/>
        <v>6.4991499999999967</v>
      </c>
      <c r="D221" s="336">
        <f t="shared" si="5"/>
        <v>-1.5</v>
      </c>
      <c r="E221" s="336">
        <f t="shared" si="5"/>
        <v>-1.5</v>
      </c>
    </row>
    <row r="222" spans="1:5" x14ac:dyDescent="0.2">
      <c r="A222" s="334">
        <v>50131</v>
      </c>
      <c r="B222" s="336">
        <f t="shared" si="5"/>
        <v>1.2366000000000028</v>
      </c>
      <c r="C222" s="336">
        <f t="shared" si="5"/>
        <v>3.7100000000000009</v>
      </c>
      <c r="D222" s="336">
        <f t="shared" si="5"/>
        <v>-2</v>
      </c>
      <c r="E222" s="336">
        <f t="shared" si="5"/>
        <v>-1</v>
      </c>
    </row>
    <row r="223" spans="1:5" x14ac:dyDescent="0.2">
      <c r="A223" s="334">
        <v>50161</v>
      </c>
      <c r="B223" s="336">
        <f t="shared" ref="B223:E238" si="6">B211</f>
        <v>4.1968500000000013</v>
      </c>
      <c r="C223" s="336">
        <f t="shared" si="6"/>
        <v>6.5800999999999981</v>
      </c>
      <c r="D223" s="336">
        <f t="shared" si="6"/>
        <v>-2</v>
      </c>
      <c r="E223" s="336">
        <f t="shared" si="6"/>
        <v>-1.5</v>
      </c>
    </row>
    <row r="224" spans="1:5" x14ac:dyDescent="0.2">
      <c r="A224" s="334">
        <v>50192</v>
      </c>
      <c r="B224" s="336">
        <f t="shared" si="6"/>
        <v>5.1387</v>
      </c>
      <c r="C224" s="336">
        <f t="shared" si="6"/>
        <v>7.6681500000000007</v>
      </c>
      <c r="D224" s="336">
        <f t="shared" si="6"/>
        <v>-1</v>
      </c>
      <c r="E224" s="336">
        <f t="shared" si="6"/>
        <v>-2.5</v>
      </c>
    </row>
    <row r="225" spans="1:5" x14ac:dyDescent="0.2">
      <c r="A225" s="334">
        <v>50222</v>
      </c>
      <c r="B225" s="336">
        <f t="shared" si="6"/>
        <v>4.018899999999995</v>
      </c>
      <c r="C225" s="336">
        <f t="shared" si="6"/>
        <v>7.4998499999999986</v>
      </c>
      <c r="D225" s="336">
        <f t="shared" si="6"/>
        <v>4.5</v>
      </c>
      <c r="E225" s="336">
        <f t="shared" si="6"/>
        <v>1</v>
      </c>
    </row>
    <row r="226" spans="1:5" x14ac:dyDescent="0.2">
      <c r="A226" s="334">
        <v>50253</v>
      </c>
      <c r="B226" s="336">
        <f t="shared" si="6"/>
        <v>2.8689499999999981</v>
      </c>
      <c r="C226" s="336">
        <f t="shared" si="6"/>
        <v>6.623349999999995</v>
      </c>
      <c r="D226" s="336">
        <f t="shared" si="6"/>
        <v>4</v>
      </c>
      <c r="E226" s="336">
        <f t="shared" si="6"/>
        <v>0.5</v>
      </c>
    </row>
    <row r="227" spans="1:5" x14ac:dyDescent="0.2">
      <c r="A227" s="334">
        <v>50284</v>
      </c>
      <c r="B227" s="336">
        <f t="shared" si="6"/>
        <v>3.5744499999999988</v>
      </c>
      <c r="C227" s="336">
        <f t="shared" si="6"/>
        <v>6.2266499999999994</v>
      </c>
      <c r="D227" s="336">
        <f t="shared" si="6"/>
        <v>2</v>
      </c>
      <c r="E227" s="336">
        <f t="shared" si="6"/>
        <v>-2</v>
      </c>
    </row>
    <row r="228" spans="1:5" x14ac:dyDescent="0.2">
      <c r="A228" s="334">
        <v>50314</v>
      </c>
      <c r="B228" s="336">
        <f t="shared" si="6"/>
        <v>5.2128999999999976</v>
      </c>
      <c r="C228" s="336">
        <f t="shared" si="6"/>
        <v>3.5881000000000007</v>
      </c>
      <c r="D228" s="336">
        <f t="shared" si="6"/>
        <v>-1.75</v>
      </c>
      <c r="E228" s="336">
        <f t="shared" si="6"/>
        <v>-2</v>
      </c>
    </row>
    <row r="229" spans="1:5" x14ac:dyDescent="0.2">
      <c r="A229" s="334">
        <v>50345</v>
      </c>
      <c r="B229" s="336">
        <f t="shared" si="6"/>
        <v>3.7416499999999999</v>
      </c>
      <c r="C229" s="336">
        <f t="shared" si="6"/>
        <v>2.8069499999999934</v>
      </c>
      <c r="D229" s="336">
        <f t="shared" si="6"/>
        <v>-2</v>
      </c>
      <c r="E229" s="336">
        <f t="shared" si="6"/>
        <v>-2</v>
      </c>
    </row>
    <row r="230" spans="1:5" x14ac:dyDescent="0.2">
      <c r="A230" s="334">
        <v>50375</v>
      </c>
      <c r="B230" s="336">
        <f t="shared" si="6"/>
        <v>1.51755</v>
      </c>
      <c r="C230" s="336">
        <f t="shared" si="6"/>
        <v>1.5245499999999979</v>
      </c>
      <c r="D230" s="336">
        <f t="shared" si="6"/>
        <v>-2</v>
      </c>
      <c r="E230" s="336">
        <f t="shared" si="6"/>
        <v>-2</v>
      </c>
    </row>
    <row r="231" spans="1:5" x14ac:dyDescent="0.2">
      <c r="A231" s="334">
        <v>50406</v>
      </c>
      <c r="B231" s="336">
        <f t="shared" si="6"/>
        <v>1.9017499999999998</v>
      </c>
      <c r="C231" s="336">
        <f t="shared" si="6"/>
        <v>5.046799999999994</v>
      </c>
      <c r="D231" s="336">
        <f t="shared" si="6"/>
        <v>-2</v>
      </c>
      <c r="E231" s="336">
        <f t="shared" si="6"/>
        <v>-2</v>
      </c>
    </row>
    <row r="232" spans="1:5" x14ac:dyDescent="0.2">
      <c r="A232" s="334">
        <v>50437</v>
      </c>
      <c r="B232" s="336">
        <f t="shared" si="6"/>
        <v>3.3162999999999982</v>
      </c>
      <c r="C232" s="336">
        <f t="shared" si="6"/>
        <v>5.7167999999999992</v>
      </c>
      <c r="D232" s="336">
        <f t="shared" si="6"/>
        <v>-1.5</v>
      </c>
      <c r="E232" s="336">
        <f t="shared" si="6"/>
        <v>-2.5</v>
      </c>
    </row>
    <row r="233" spans="1:5" x14ac:dyDescent="0.2">
      <c r="A233" s="334">
        <v>50465</v>
      </c>
      <c r="B233" s="336">
        <f t="shared" si="6"/>
        <v>4.1243499999999997</v>
      </c>
      <c r="C233" s="336">
        <f t="shared" si="6"/>
        <v>6.4991499999999967</v>
      </c>
      <c r="D233" s="336">
        <f t="shared" si="6"/>
        <v>-1.5</v>
      </c>
      <c r="E233" s="336">
        <f t="shared" si="6"/>
        <v>-1.5</v>
      </c>
    </row>
    <row r="234" spans="1:5" x14ac:dyDescent="0.2">
      <c r="A234" s="334">
        <v>50496</v>
      </c>
      <c r="B234" s="336">
        <f t="shared" si="6"/>
        <v>1.2366000000000028</v>
      </c>
      <c r="C234" s="336">
        <f t="shared" si="6"/>
        <v>3.7100000000000009</v>
      </c>
      <c r="D234" s="336">
        <f t="shared" si="6"/>
        <v>-2</v>
      </c>
      <c r="E234" s="336">
        <f t="shared" si="6"/>
        <v>-1</v>
      </c>
    </row>
    <row r="235" spans="1:5" x14ac:dyDescent="0.2">
      <c r="A235" s="334">
        <v>50526</v>
      </c>
      <c r="B235" s="336">
        <f t="shared" si="6"/>
        <v>4.1968500000000013</v>
      </c>
      <c r="C235" s="336">
        <f t="shared" si="6"/>
        <v>6.5800999999999981</v>
      </c>
      <c r="D235" s="336">
        <f t="shared" si="6"/>
        <v>-2</v>
      </c>
      <c r="E235" s="336">
        <f t="shared" si="6"/>
        <v>-1.5</v>
      </c>
    </row>
    <row r="236" spans="1:5" x14ac:dyDescent="0.2">
      <c r="A236" s="334">
        <v>50557</v>
      </c>
      <c r="B236" s="336">
        <f t="shared" si="6"/>
        <v>5.1387</v>
      </c>
      <c r="C236" s="336">
        <f t="shared" si="6"/>
        <v>7.6681500000000007</v>
      </c>
      <c r="D236" s="336">
        <f t="shared" si="6"/>
        <v>-1</v>
      </c>
      <c r="E236" s="336">
        <f t="shared" si="6"/>
        <v>-2.5</v>
      </c>
    </row>
    <row r="237" spans="1:5" x14ac:dyDescent="0.2">
      <c r="A237" s="334">
        <v>50587</v>
      </c>
      <c r="B237" s="336">
        <f t="shared" si="6"/>
        <v>4.018899999999995</v>
      </c>
      <c r="C237" s="336">
        <f t="shared" si="6"/>
        <v>7.4998499999999986</v>
      </c>
      <c r="D237" s="336">
        <f t="shared" si="6"/>
        <v>4.5</v>
      </c>
      <c r="E237" s="336">
        <f t="shared" si="6"/>
        <v>1</v>
      </c>
    </row>
    <row r="238" spans="1:5" x14ac:dyDescent="0.2">
      <c r="A238" s="334">
        <v>50618</v>
      </c>
      <c r="B238" s="336">
        <f t="shared" si="6"/>
        <v>2.8689499999999981</v>
      </c>
      <c r="C238" s="336">
        <f t="shared" si="6"/>
        <v>6.623349999999995</v>
      </c>
      <c r="D238" s="336">
        <f t="shared" si="6"/>
        <v>4</v>
      </c>
      <c r="E238" s="336">
        <f t="shared" si="6"/>
        <v>0.5</v>
      </c>
    </row>
    <row r="239" spans="1:5" x14ac:dyDescent="0.2">
      <c r="A239" s="334">
        <v>50649</v>
      </c>
      <c r="B239" s="336">
        <f t="shared" ref="B239:E254" si="7">B227</f>
        <v>3.5744499999999988</v>
      </c>
      <c r="C239" s="336">
        <f t="shared" si="7"/>
        <v>6.2266499999999994</v>
      </c>
      <c r="D239" s="336">
        <f t="shared" si="7"/>
        <v>2</v>
      </c>
      <c r="E239" s="336">
        <f t="shared" si="7"/>
        <v>-2</v>
      </c>
    </row>
    <row r="240" spans="1:5" x14ac:dyDescent="0.2">
      <c r="A240" s="334">
        <v>50679</v>
      </c>
      <c r="B240" s="336">
        <f t="shared" si="7"/>
        <v>5.2128999999999976</v>
      </c>
      <c r="C240" s="336">
        <f t="shared" si="7"/>
        <v>3.5881000000000007</v>
      </c>
      <c r="D240" s="336">
        <f t="shared" si="7"/>
        <v>-1.75</v>
      </c>
      <c r="E240" s="336">
        <f t="shared" si="7"/>
        <v>-2</v>
      </c>
    </row>
    <row r="241" spans="1:5" x14ac:dyDescent="0.2">
      <c r="A241" s="334">
        <v>50710</v>
      </c>
      <c r="B241" s="336">
        <f t="shared" si="7"/>
        <v>3.7416499999999999</v>
      </c>
      <c r="C241" s="336">
        <f t="shared" si="7"/>
        <v>2.8069499999999934</v>
      </c>
      <c r="D241" s="336">
        <f t="shared" si="7"/>
        <v>-2</v>
      </c>
      <c r="E241" s="336">
        <f t="shared" si="7"/>
        <v>-2</v>
      </c>
    </row>
    <row r="242" spans="1:5" x14ac:dyDescent="0.2">
      <c r="A242" s="334">
        <v>50740</v>
      </c>
      <c r="B242" s="336">
        <f t="shared" si="7"/>
        <v>1.51755</v>
      </c>
      <c r="C242" s="336">
        <f t="shared" si="7"/>
        <v>1.5245499999999979</v>
      </c>
      <c r="D242" s="336">
        <f t="shared" si="7"/>
        <v>-2</v>
      </c>
      <c r="E242" s="336">
        <f t="shared" si="7"/>
        <v>-2</v>
      </c>
    </row>
    <row r="243" spans="1:5" x14ac:dyDescent="0.2">
      <c r="A243" s="334">
        <v>50771</v>
      </c>
      <c r="B243" s="336">
        <f t="shared" si="7"/>
        <v>1.9017499999999998</v>
      </c>
      <c r="C243" s="336">
        <f t="shared" si="7"/>
        <v>5.046799999999994</v>
      </c>
      <c r="D243" s="336">
        <f t="shared" si="7"/>
        <v>-2</v>
      </c>
      <c r="E243" s="336">
        <f t="shared" si="7"/>
        <v>-2</v>
      </c>
    </row>
    <row r="244" spans="1:5" x14ac:dyDescent="0.2">
      <c r="A244" s="334">
        <v>50802</v>
      </c>
      <c r="B244" s="336">
        <f t="shared" si="7"/>
        <v>3.3162999999999982</v>
      </c>
      <c r="C244" s="336">
        <f t="shared" si="7"/>
        <v>5.7167999999999992</v>
      </c>
      <c r="D244" s="336">
        <f t="shared" si="7"/>
        <v>-1.5</v>
      </c>
      <c r="E244" s="336">
        <f t="shared" si="7"/>
        <v>-2.5</v>
      </c>
    </row>
    <row r="245" spans="1:5" x14ac:dyDescent="0.2">
      <c r="A245" s="334">
        <v>50830</v>
      </c>
      <c r="B245" s="336">
        <f t="shared" si="7"/>
        <v>4.1243499999999997</v>
      </c>
      <c r="C245" s="336">
        <f t="shared" si="7"/>
        <v>6.4991499999999967</v>
      </c>
      <c r="D245" s="336">
        <f t="shared" si="7"/>
        <v>-1.5</v>
      </c>
      <c r="E245" s="336">
        <f t="shared" si="7"/>
        <v>-1.5</v>
      </c>
    </row>
    <row r="246" spans="1:5" x14ac:dyDescent="0.2">
      <c r="A246" s="334">
        <v>50861</v>
      </c>
      <c r="B246" s="336">
        <f t="shared" si="7"/>
        <v>1.2366000000000028</v>
      </c>
      <c r="C246" s="336">
        <f t="shared" si="7"/>
        <v>3.7100000000000009</v>
      </c>
      <c r="D246" s="336">
        <f t="shared" si="7"/>
        <v>-2</v>
      </c>
      <c r="E246" s="336">
        <f t="shared" si="7"/>
        <v>-1</v>
      </c>
    </row>
    <row r="247" spans="1:5" x14ac:dyDescent="0.2">
      <c r="A247" s="334">
        <v>50891</v>
      </c>
      <c r="B247" s="336">
        <f t="shared" si="7"/>
        <v>4.1968500000000013</v>
      </c>
      <c r="C247" s="336">
        <f t="shared" si="7"/>
        <v>6.5800999999999981</v>
      </c>
      <c r="D247" s="336">
        <f t="shared" si="7"/>
        <v>-2</v>
      </c>
      <c r="E247" s="336">
        <f t="shared" si="7"/>
        <v>-1.5</v>
      </c>
    </row>
    <row r="248" spans="1:5" x14ac:dyDescent="0.2">
      <c r="A248" s="334">
        <v>50922</v>
      </c>
      <c r="B248" s="336">
        <f t="shared" si="7"/>
        <v>5.1387</v>
      </c>
      <c r="C248" s="336">
        <f t="shared" si="7"/>
        <v>7.6681500000000007</v>
      </c>
      <c r="D248" s="336">
        <f t="shared" si="7"/>
        <v>-1</v>
      </c>
      <c r="E248" s="336">
        <f t="shared" si="7"/>
        <v>-2.5</v>
      </c>
    </row>
    <row r="249" spans="1:5" x14ac:dyDescent="0.2">
      <c r="A249" s="334">
        <v>50952</v>
      </c>
      <c r="B249" s="336">
        <f t="shared" si="7"/>
        <v>4.018899999999995</v>
      </c>
      <c r="C249" s="336">
        <f t="shared" si="7"/>
        <v>7.4998499999999986</v>
      </c>
      <c r="D249" s="336">
        <f t="shared" si="7"/>
        <v>4.5</v>
      </c>
      <c r="E249" s="336">
        <f t="shared" si="7"/>
        <v>1</v>
      </c>
    </row>
    <row r="250" spans="1:5" x14ac:dyDescent="0.2">
      <c r="A250" s="334">
        <v>50983</v>
      </c>
      <c r="B250" s="336">
        <f t="shared" si="7"/>
        <v>2.8689499999999981</v>
      </c>
      <c r="C250" s="336">
        <f t="shared" si="7"/>
        <v>6.623349999999995</v>
      </c>
      <c r="D250" s="336">
        <f t="shared" si="7"/>
        <v>4</v>
      </c>
      <c r="E250" s="336">
        <f t="shared" si="7"/>
        <v>0.5</v>
      </c>
    </row>
    <row r="251" spans="1:5" x14ac:dyDescent="0.2">
      <c r="A251" s="334">
        <v>51014</v>
      </c>
      <c r="B251" s="336">
        <f t="shared" si="7"/>
        <v>3.5744499999999988</v>
      </c>
      <c r="C251" s="336">
        <f t="shared" si="7"/>
        <v>6.2266499999999994</v>
      </c>
      <c r="D251" s="336">
        <f t="shared" si="7"/>
        <v>2</v>
      </c>
      <c r="E251" s="336">
        <f t="shared" si="7"/>
        <v>-2</v>
      </c>
    </row>
    <row r="252" spans="1:5" x14ac:dyDescent="0.2">
      <c r="A252" s="334">
        <v>51044</v>
      </c>
      <c r="B252" s="336">
        <f t="shared" si="7"/>
        <v>5.2128999999999976</v>
      </c>
      <c r="C252" s="336">
        <f t="shared" si="7"/>
        <v>3.5881000000000007</v>
      </c>
      <c r="D252" s="336">
        <f t="shared" si="7"/>
        <v>-1.75</v>
      </c>
      <c r="E252" s="336">
        <f t="shared" si="7"/>
        <v>-2</v>
      </c>
    </row>
    <row r="253" spans="1:5" x14ac:dyDescent="0.2">
      <c r="A253" s="334">
        <v>51075</v>
      </c>
      <c r="B253" s="336">
        <f t="shared" si="7"/>
        <v>3.7416499999999999</v>
      </c>
      <c r="C253" s="336">
        <f t="shared" si="7"/>
        <v>2.8069499999999934</v>
      </c>
      <c r="D253" s="336">
        <f t="shared" si="7"/>
        <v>-2</v>
      </c>
      <c r="E253" s="336">
        <f t="shared" si="7"/>
        <v>-2</v>
      </c>
    </row>
    <row r="254" spans="1:5" x14ac:dyDescent="0.2">
      <c r="A254" s="334">
        <v>51105</v>
      </c>
      <c r="B254" s="336">
        <f t="shared" si="7"/>
        <v>1.51755</v>
      </c>
      <c r="C254" s="336">
        <f t="shared" si="7"/>
        <v>1.5245499999999979</v>
      </c>
      <c r="D254" s="336">
        <f t="shared" si="7"/>
        <v>-2</v>
      </c>
      <c r="E254" s="336">
        <f t="shared" si="7"/>
        <v>-2</v>
      </c>
    </row>
    <row r="255" spans="1:5" x14ac:dyDescent="0.2">
      <c r="A255" s="334">
        <v>51136</v>
      </c>
      <c r="B255" s="336">
        <f t="shared" ref="B255:E270" si="8">B243</f>
        <v>1.9017499999999998</v>
      </c>
      <c r="C255" s="336">
        <f t="shared" si="8"/>
        <v>5.046799999999994</v>
      </c>
      <c r="D255" s="336">
        <f t="shared" si="8"/>
        <v>-2</v>
      </c>
      <c r="E255" s="336">
        <f t="shared" si="8"/>
        <v>-2</v>
      </c>
    </row>
    <row r="256" spans="1:5" x14ac:dyDescent="0.2">
      <c r="A256" s="334">
        <v>51167</v>
      </c>
      <c r="B256" s="336">
        <f t="shared" si="8"/>
        <v>3.3162999999999982</v>
      </c>
      <c r="C256" s="336">
        <f t="shared" si="8"/>
        <v>5.7167999999999992</v>
      </c>
      <c r="D256" s="336">
        <f t="shared" si="8"/>
        <v>-1.5</v>
      </c>
      <c r="E256" s="336">
        <f t="shared" si="8"/>
        <v>-2.5</v>
      </c>
    </row>
    <row r="257" spans="1:5" x14ac:dyDescent="0.2">
      <c r="A257" s="334">
        <v>51196</v>
      </c>
      <c r="B257" s="336">
        <f t="shared" si="8"/>
        <v>4.1243499999999997</v>
      </c>
      <c r="C257" s="336">
        <f t="shared" si="8"/>
        <v>6.4991499999999967</v>
      </c>
      <c r="D257" s="336">
        <f t="shared" si="8"/>
        <v>-1.5</v>
      </c>
      <c r="E257" s="336">
        <f t="shared" si="8"/>
        <v>-1.5</v>
      </c>
    </row>
    <row r="258" spans="1:5" x14ac:dyDescent="0.2">
      <c r="A258" s="334">
        <v>51227</v>
      </c>
      <c r="B258" s="336">
        <f t="shared" si="8"/>
        <v>1.2366000000000028</v>
      </c>
      <c r="C258" s="336">
        <f t="shared" si="8"/>
        <v>3.7100000000000009</v>
      </c>
      <c r="D258" s="336">
        <f t="shared" si="8"/>
        <v>-2</v>
      </c>
      <c r="E258" s="336">
        <f t="shared" si="8"/>
        <v>-1</v>
      </c>
    </row>
    <row r="259" spans="1:5" x14ac:dyDescent="0.2">
      <c r="A259" s="334">
        <v>51257</v>
      </c>
      <c r="B259" s="336">
        <f t="shared" si="8"/>
        <v>4.1968500000000013</v>
      </c>
      <c r="C259" s="336">
        <f t="shared" si="8"/>
        <v>6.5800999999999981</v>
      </c>
      <c r="D259" s="336">
        <f t="shared" si="8"/>
        <v>-2</v>
      </c>
      <c r="E259" s="336">
        <f t="shared" si="8"/>
        <v>-1.5</v>
      </c>
    </row>
    <row r="260" spans="1:5" x14ac:dyDescent="0.2">
      <c r="A260" s="334">
        <v>51288</v>
      </c>
      <c r="B260" s="336">
        <f t="shared" si="8"/>
        <v>5.1387</v>
      </c>
      <c r="C260" s="336">
        <f t="shared" si="8"/>
        <v>7.6681500000000007</v>
      </c>
      <c r="D260" s="336">
        <f t="shared" si="8"/>
        <v>-1</v>
      </c>
      <c r="E260" s="336">
        <f t="shared" si="8"/>
        <v>-2.5</v>
      </c>
    </row>
    <row r="261" spans="1:5" x14ac:dyDescent="0.2">
      <c r="A261" s="334">
        <v>51318</v>
      </c>
      <c r="B261" s="336">
        <f t="shared" si="8"/>
        <v>4.018899999999995</v>
      </c>
      <c r="C261" s="336">
        <f t="shared" si="8"/>
        <v>7.4998499999999986</v>
      </c>
      <c r="D261" s="336">
        <f t="shared" si="8"/>
        <v>4.5</v>
      </c>
      <c r="E261" s="336">
        <f t="shared" si="8"/>
        <v>1</v>
      </c>
    </row>
    <row r="262" spans="1:5" x14ac:dyDescent="0.2">
      <c r="A262" s="334">
        <v>51349</v>
      </c>
      <c r="B262" s="336">
        <f t="shared" si="8"/>
        <v>2.8689499999999981</v>
      </c>
      <c r="C262" s="336">
        <f t="shared" si="8"/>
        <v>6.623349999999995</v>
      </c>
      <c r="D262" s="336">
        <f t="shared" si="8"/>
        <v>4</v>
      </c>
      <c r="E262" s="336">
        <f t="shared" si="8"/>
        <v>0.5</v>
      </c>
    </row>
    <row r="263" spans="1:5" x14ac:dyDescent="0.2">
      <c r="A263" s="334">
        <v>51380</v>
      </c>
      <c r="B263" s="336">
        <f t="shared" si="8"/>
        <v>3.5744499999999988</v>
      </c>
      <c r="C263" s="336">
        <f t="shared" si="8"/>
        <v>6.2266499999999994</v>
      </c>
      <c r="D263" s="336">
        <f t="shared" si="8"/>
        <v>2</v>
      </c>
      <c r="E263" s="336">
        <f t="shared" si="8"/>
        <v>-2</v>
      </c>
    </row>
    <row r="264" spans="1:5" x14ac:dyDescent="0.2">
      <c r="A264" s="334">
        <v>51410</v>
      </c>
      <c r="B264" s="336">
        <f t="shared" si="8"/>
        <v>5.2128999999999976</v>
      </c>
      <c r="C264" s="336">
        <f t="shared" si="8"/>
        <v>3.5881000000000007</v>
      </c>
      <c r="D264" s="336">
        <f t="shared" si="8"/>
        <v>-1.75</v>
      </c>
      <c r="E264" s="336">
        <f t="shared" si="8"/>
        <v>-2</v>
      </c>
    </row>
    <row r="265" spans="1:5" x14ac:dyDescent="0.2">
      <c r="A265" s="334">
        <v>51441</v>
      </c>
      <c r="B265" s="336">
        <f t="shared" si="8"/>
        <v>3.7416499999999999</v>
      </c>
      <c r="C265" s="336">
        <f t="shared" si="8"/>
        <v>2.8069499999999934</v>
      </c>
      <c r="D265" s="336">
        <f t="shared" si="8"/>
        <v>-2</v>
      </c>
      <c r="E265" s="336">
        <f t="shared" si="8"/>
        <v>-2</v>
      </c>
    </row>
    <row r="266" spans="1:5" x14ac:dyDescent="0.2">
      <c r="A266" s="334">
        <v>51471</v>
      </c>
      <c r="B266" s="336">
        <f t="shared" si="8"/>
        <v>1.51755</v>
      </c>
      <c r="C266" s="336">
        <f t="shared" si="8"/>
        <v>1.5245499999999979</v>
      </c>
      <c r="D266" s="336">
        <f t="shared" si="8"/>
        <v>-2</v>
      </c>
      <c r="E266" s="336">
        <f t="shared" si="8"/>
        <v>-2</v>
      </c>
    </row>
    <row r="267" spans="1:5" x14ac:dyDescent="0.2">
      <c r="A267" s="334">
        <v>51502</v>
      </c>
      <c r="B267" s="336">
        <f t="shared" si="8"/>
        <v>1.9017499999999998</v>
      </c>
      <c r="C267" s="336">
        <f t="shared" si="8"/>
        <v>5.046799999999994</v>
      </c>
      <c r="D267" s="336">
        <f t="shared" si="8"/>
        <v>-2</v>
      </c>
      <c r="E267" s="336">
        <f t="shared" si="8"/>
        <v>-2</v>
      </c>
    </row>
    <row r="268" spans="1:5" x14ac:dyDescent="0.2">
      <c r="A268" s="334">
        <v>51533</v>
      </c>
      <c r="B268" s="336">
        <f t="shared" si="8"/>
        <v>3.3162999999999982</v>
      </c>
      <c r="C268" s="336">
        <f t="shared" si="8"/>
        <v>5.7167999999999992</v>
      </c>
      <c r="D268" s="336">
        <f t="shared" si="8"/>
        <v>-1.5</v>
      </c>
      <c r="E268" s="336">
        <f t="shared" si="8"/>
        <v>-2.5</v>
      </c>
    </row>
    <row r="269" spans="1:5" x14ac:dyDescent="0.2">
      <c r="A269" s="334">
        <v>51561</v>
      </c>
      <c r="B269" s="336">
        <f t="shared" si="8"/>
        <v>4.1243499999999997</v>
      </c>
      <c r="C269" s="336">
        <f t="shared" si="8"/>
        <v>6.4991499999999967</v>
      </c>
      <c r="D269" s="336">
        <f t="shared" si="8"/>
        <v>-1.5</v>
      </c>
      <c r="E269" s="336">
        <f t="shared" si="8"/>
        <v>-1.5</v>
      </c>
    </row>
    <row r="270" spans="1:5" x14ac:dyDescent="0.2">
      <c r="A270" s="334">
        <v>51592</v>
      </c>
      <c r="B270" s="336">
        <f t="shared" si="8"/>
        <v>1.2366000000000028</v>
      </c>
      <c r="C270" s="336">
        <f t="shared" si="8"/>
        <v>3.7100000000000009</v>
      </c>
      <c r="D270" s="336">
        <f t="shared" si="8"/>
        <v>-2</v>
      </c>
      <c r="E270" s="336">
        <f t="shared" si="8"/>
        <v>-1</v>
      </c>
    </row>
    <row r="271" spans="1:5" x14ac:dyDescent="0.2">
      <c r="A271" s="334">
        <v>51622</v>
      </c>
      <c r="B271" s="336">
        <f t="shared" ref="B271:E286" si="9">B259</f>
        <v>4.1968500000000013</v>
      </c>
      <c r="C271" s="336">
        <f t="shared" si="9"/>
        <v>6.5800999999999981</v>
      </c>
      <c r="D271" s="336">
        <f t="shared" si="9"/>
        <v>-2</v>
      </c>
      <c r="E271" s="336">
        <f t="shared" si="9"/>
        <v>-1.5</v>
      </c>
    </row>
    <row r="272" spans="1:5" x14ac:dyDescent="0.2">
      <c r="A272" s="334">
        <v>51653</v>
      </c>
      <c r="B272" s="336">
        <f t="shared" si="9"/>
        <v>5.1387</v>
      </c>
      <c r="C272" s="336">
        <f t="shared" si="9"/>
        <v>7.6681500000000007</v>
      </c>
      <c r="D272" s="336">
        <f t="shared" si="9"/>
        <v>-1</v>
      </c>
      <c r="E272" s="336">
        <f t="shared" si="9"/>
        <v>-2.5</v>
      </c>
    </row>
    <row r="273" spans="1:5" x14ac:dyDescent="0.2">
      <c r="A273" s="334">
        <v>51683</v>
      </c>
      <c r="B273" s="336">
        <f t="shared" si="9"/>
        <v>4.018899999999995</v>
      </c>
      <c r="C273" s="336">
        <f t="shared" si="9"/>
        <v>7.4998499999999986</v>
      </c>
      <c r="D273" s="336">
        <f t="shared" si="9"/>
        <v>4.5</v>
      </c>
      <c r="E273" s="336">
        <f t="shared" si="9"/>
        <v>1</v>
      </c>
    </row>
    <row r="274" spans="1:5" x14ac:dyDescent="0.2">
      <c r="A274" s="334">
        <v>51714</v>
      </c>
      <c r="B274" s="336">
        <f t="shared" si="9"/>
        <v>2.8689499999999981</v>
      </c>
      <c r="C274" s="336">
        <f t="shared" si="9"/>
        <v>6.623349999999995</v>
      </c>
      <c r="D274" s="336">
        <f t="shared" si="9"/>
        <v>4</v>
      </c>
      <c r="E274" s="336">
        <f t="shared" si="9"/>
        <v>0.5</v>
      </c>
    </row>
    <row r="275" spans="1:5" x14ac:dyDescent="0.2">
      <c r="A275" s="334">
        <v>51745</v>
      </c>
      <c r="B275" s="336">
        <f t="shared" si="9"/>
        <v>3.5744499999999988</v>
      </c>
      <c r="C275" s="336">
        <f t="shared" si="9"/>
        <v>6.2266499999999994</v>
      </c>
      <c r="D275" s="336">
        <f t="shared" si="9"/>
        <v>2</v>
      </c>
      <c r="E275" s="336">
        <f t="shared" si="9"/>
        <v>-2</v>
      </c>
    </row>
    <row r="276" spans="1:5" x14ac:dyDescent="0.2">
      <c r="A276" s="334">
        <v>51775</v>
      </c>
      <c r="B276" s="336">
        <f t="shared" si="9"/>
        <v>5.2128999999999976</v>
      </c>
      <c r="C276" s="336">
        <f t="shared" si="9"/>
        <v>3.5881000000000007</v>
      </c>
      <c r="D276" s="336">
        <f t="shared" si="9"/>
        <v>-1.75</v>
      </c>
      <c r="E276" s="336">
        <f t="shared" si="9"/>
        <v>-2</v>
      </c>
    </row>
    <row r="277" spans="1:5" x14ac:dyDescent="0.2">
      <c r="A277" s="334">
        <v>51806</v>
      </c>
      <c r="B277" s="336">
        <f t="shared" si="9"/>
        <v>3.7416499999999999</v>
      </c>
      <c r="C277" s="336">
        <f t="shared" si="9"/>
        <v>2.8069499999999934</v>
      </c>
      <c r="D277" s="336">
        <f t="shared" si="9"/>
        <v>-2</v>
      </c>
      <c r="E277" s="336">
        <f t="shared" si="9"/>
        <v>-2</v>
      </c>
    </row>
    <row r="278" spans="1:5" x14ac:dyDescent="0.2">
      <c r="A278" s="334">
        <v>51836</v>
      </c>
      <c r="B278" s="336">
        <f t="shared" si="9"/>
        <v>1.51755</v>
      </c>
      <c r="C278" s="336">
        <f t="shared" si="9"/>
        <v>1.5245499999999979</v>
      </c>
      <c r="D278" s="336">
        <f t="shared" si="9"/>
        <v>-2</v>
      </c>
      <c r="E278" s="336">
        <f t="shared" si="9"/>
        <v>-2</v>
      </c>
    </row>
    <row r="279" spans="1:5" x14ac:dyDescent="0.2">
      <c r="A279" s="334">
        <v>51867</v>
      </c>
      <c r="B279" s="336">
        <f t="shared" si="9"/>
        <v>1.9017499999999998</v>
      </c>
      <c r="C279" s="336">
        <f t="shared" si="9"/>
        <v>5.046799999999994</v>
      </c>
      <c r="D279" s="336">
        <f t="shared" si="9"/>
        <v>-2</v>
      </c>
      <c r="E279" s="336">
        <f t="shared" si="9"/>
        <v>-2</v>
      </c>
    </row>
    <row r="280" spans="1:5" x14ac:dyDescent="0.2">
      <c r="A280" s="334">
        <v>51898</v>
      </c>
      <c r="B280" s="336">
        <f t="shared" si="9"/>
        <v>3.3162999999999982</v>
      </c>
      <c r="C280" s="336">
        <f t="shared" si="9"/>
        <v>5.7167999999999992</v>
      </c>
      <c r="D280" s="336">
        <f t="shared" si="9"/>
        <v>-1.5</v>
      </c>
      <c r="E280" s="336">
        <f t="shared" si="9"/>
        <v>-2.5</v>
      </c>
    </row>
    <row r="281" spans="1:5" x14ac:dyDescent="0.2">
      <c r="A281" s="334">
        <v>51926</v>
      </c>
      <c r="B281" s="336">
        <f t="shared" si="9"/>
        <v>4.1243499999999997</v>
      </c>
      <c r="C281" s="336">
        <f t="shared" si="9"/>
        <v>6.4991499999999967</v>
      </c>
      <c r="D281" s="336">
        <f t="shared" si="9"/>
        <v>-1.5</v>
      </c>
      <c r="E281" s="336">
        <f t="shared" si="9"/>
        <v>-1.5</v>
      </c>
    </row>
    <row r="282" spans="1:5" x14ac:dyDescent="0.2">
      <c r="A282" s="334">
        <v>51957</v>
      </c>
      <c r="B282" s="336">
        <f t="shared" si="9"/>
        <v>1.2366000000000028</v>
      </c>
      <c r="C282" s="336">
        <f t="shared" si="9"/>
        <v>3.7100000000000009</v>
      </c>
      <c r="D282" s="336">
        <f t="shared" si="9"/>
        <v>-2</v>
      </c>
      <c r="E282" s="336">
        <f t="shared" si="9"/>
        <v>-1</v>
      </c>
    </row>
    <row r="283" spans="1:5" x14ac:dyDescent="0.2">
      <c r="A283" s="334">
        <v>51987</v>
      </c>
      <c r="B283" s="336">
        <f t="shared" si="9"/>
        <v>4.1968500000000013</v>
      </c>
      <c r="C283" s="336">
        <f t="shared" si="9"/>
        <v>6.5800999999999981</v>
      </c>
      <c r="D283" s="336">
        <f t="shared" si="9"/>
        <v>-2</v>
      </c>
      <c r="E283" s="336">
        <f t="shared" si="9"/>
        <v>-1.5</v>
      </c>
    </row>
    <row r="284" spans="1:5" x14ac:dyDescent="0.2">
      <c r="A284" s="334">
        <v>52018</v>
      </c>
      <c r="B284" s="336">
        <f t="shared" si="9"/>
        <v>5.1387</v>
      </c>
      <c r="C284" s="336">
        <f t="shared" si="9"/>
        <v>7.6681500000000007</v>
      </c>
      <c r="D284" s="336">
        <f t="shared" si="9"/>
        <v>-1</v>
      </c>
      <c r="E284" s="336">
        <f t="shared" si="9"/>
        <v>-2.5</v>
      </c>
    </row>
    <row r="285" spans="1:5" x14ac:dyDescent="0.2">
      <c r="A285" s="334">
        <v>52048</v>
      </c>
      <c r="B285" s="336">
        <f t="shared" si="9"/>
        <v>4.018899999999995</v>
      </c>
      <c r="C285" s="336">
        <f t="shared" si="9"/>
        <v>7.4998499999999986</v>
      </c>
      <c r="D285" s="336">
        <f t="shared" si="9"/>
        <v>4.5</v>
      </c>
      <c r="E285" s="336">
        <f t="shared" si="9"/>
        <v>1</v>
      </c>
    </row>
    <row r="286" spans="1:5" x14ac:dyDescent="0.2">
      <c r="A286" s="334">
        <v>52079</v>
      </c>
      <c r="B286" s="336">
        <f t="shared" si="9"/>
        <v>2.8689499999999981</v>
      </c>
      <c r="C286" s="336">
        <f t="shared" si="9"/>
        <v>6.623349999999995</v>
      </c>
      <c r="D286" s="336">
        <f t="shared" si="9"/>
        <v>4</v>
      </c>
      <c r="E286" s="336">
        <f t="shared" si="9"/>
        <v>0.5</v>
      </c>
    </row>
    <row r="287" spans="1:5" x14ac:dyDescent="0.2">
      <c r="A287" s="334">
        <v>52110</v>
      </c>
      <c r="B287" s="336">
        <f t="shared" ref="B287:E291" si="10">B275</f>
        <v>3.5744499999999988</v>
      </c>
      <c r="C287" s="336">
        <f t="shared" si="10"/>
        <v>6.2266499999999994</v>
      </c>
      <c r="D287" s="336">
        <f t="shared" si="10"/>
        <v>2</v>
      </c>
      <c r="E287" s="336">
        <f t="shared" si="10"/>
        <v>-2</v>
      </c>
    </row>
    <row r="288" spans="1:5" x14ac:dyDescent="0.2">
      <c r="A288" s="334">
        <v>52140</v>
      </c>
      <c r="B288" s="336">
        <f t="shared" si="10"/>
        <v>5.2128999999999976</v>
      </c>
      <c r="C288" s="336">
        <f t="shared" si="10"/>
        <v>3.5881000000000007</v>
      </c>
      <c r="D288" s="336">
        <f t="shared" si="10"/>
        <v>-1.75</v>
      </c>
      <c r="E288" s="336">
        <f t="shared" si="10"/>
        <v>-2</v>
      </c>
    </row>
    <row r="289" spans="1:5" x14ac:dyDescent="0.2">
      <c r="A289" s="334">
        <v>52171</v>
      </c>
      <c r="B289" s="336">
        <f t="shared" si="10"/>
        <v>3.7416499999999999</v>
      </c>
      <c r="C289" s="336">
        <f t="shared" si="10"/>
        <v>2.8069499999999934</v>
      </c>
      <c r="D289" s="336">
        <f t="shared" si="10"/>
        <v>-2</v>
      </c>
      <c r="E289" s="336">
        <f t="shared" si="10"/>
        <v>-2</v>
      </c>
    </row>
    <row r="290" spans="1:5" x14ac:dyDescent="0.2">
      <c r="A290" s="334">
        <v>52201</v>
      </c>
      <c r="B290" s="336">
        <f t="shared" si="10"/>
        <v>1.51755</v>
      </c>
      <c r="C290" s="336">
        <f t="shared" si="10"/>
        <v>1.5245499999999979</v>
      </c>
      <c r="D290" s="336">
        <f t="shared" si="10"/>
        <v>-2</v>
      </c>
      <c r="E290" s="336">
        <f t="shared" si="10"/>
        <v>-2</v>
      </c>
    </row>
    <row r="291" spans="1:5" x14ac:dyDescent="0.2">
      <c r="A291" s="334">
        <v>52232</v>
      </c>
      <c r="B291" s="336">
        <f t="shared" si="10"/>
        <v>1.9017499999999998</v>
      </c>
      <c r="C291" s="336">
        <f t="shared" si="10"/>
        <v>5.046799999999994</v>
      </c>
      <c r="D291" s="336">
        <f t="shared" si="10"/>
        <v>-2</v>
      </c>
      <c r="E291" s="336">
        <f t="shared" si="10"/>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45" t="s">
        <v>137</v>
      </c>
      <c r="AU3" s="344"/>
      <c r="AV3"/>
      <c r="AW3" s="344" t="s">
        <v>138</v>
      </c>
      <c r="AX3" s="344"/>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53" t="s">
        <v>28</v>
      </c>
      <c r="F6" s="357"/>
      <c r="G6" s="355" t="s">
        <v>29</v>
      </c>
      <c r="H6" s="356"/>
      <c r="I6" s="353" t="s">
        <v>30</v>
      </c>
      <c r="J6" s="357"/>
      <c r="K6" s="355" t="s">
        <v>31</v>
      </c>
      <c r="L6" s="356"/>
      <c r="M6" s="353" t="s">
        <v>32</v>
      </c>
      <c r="N6" s="357"/>
      <c r="O6" s="358" t="s">
        <v>37</v>
      </c>
      <c r="P6" s="356"/>
      <c r="Q6" s="353" t="s">
        <v>34</v>
      </c>
      <c r="R6" s="357"/>
      <c r="S6" s="355" t="s">
        <v>13</v>
      </c>
      <c r="T6" s="356"/>
      <c r="U6" s="353" t="s">
        <v>14</v>
      </c>
      <c r="V6" s="357"/>
      <c r="W6" s="355" t="s">
        <v>15</v>
      </c>
      <c r="X6" s="356"/>
      <c r="Y6" s="353" t="s">
        <v>39</v>
      </c>
      <c r="Z6" s="357"/>
      <c r="AA6" s="355" t="s">
        <v>40</v>
      </c>
      <c r="AB6" s="356"/>
      <c r="AC6" s="353" t="s">
        <v>111</v>
      </c>
      <c r="AD6" s="354"/>
      <c r="AE6" s="355" t="s">
        <v>41</v>
      </c>
      <c r="AF6" s="356"/>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46" t="s">
        <v>147</v>
      </c>
      <c r="F7" s="350"/>
      <c r="G7" s="348" t="s">
        <v>147</v>
      </c>
      <c r="H7" s="349"/>
      <c r="I7" s="346" t="s">
        <v>147</v>
      </c>
      <c r="J7" s="350"/>
      <c r="K7" s="348" t="s">
        <v>147</v>
      </c>
      <c r="L7" s="349"/>
      <c r="M7" s="346" t="s">
        <v>147</v>
      </c>
      <c r="N7" s="350"/>
      <c r="O7" s="348" t="s">
        <v>147</v>
      </c>
      <c r="P7" s="349"/>
      <c r="Q7" s="346" t="s">
        <v>147</v>
      </c>
      <c r="R7" s="350"/>
      <c r="S7" s="348" t="s">
        <v>147</v>
      </c>
      <c r="T7" s="349"/>
      <c r="U7" s="346" t="s">
        <v>147</v>
      </c>
      <c r="V7" s="350"/>
      <c r="W7" s="351" t="s">
        <v>147</v>
      </c>
      <c r="X7" s="352"/>
      <c r="Y7" s="346" t="s">
        <v>147</v>
      </c>
      <c r="Z7" s="350"/>
      <c r="AA7" s="348" t="s">
        <v>147</v>
      </c>
      <c r="AB7" s="349"/>
      <c r="AC7" s="346" t="s">
        <v>147</v>
      </c>
      <c r="AD7" s="347"/>
      <c r="AE7" s="348" t="s">
        <v>147</v>
      </c>
      <c r="AF7" s="349"/>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E6:F6"/>
    <mergeCell ref="G6:H6"/>
    <mergeCell ref="I6:J6"/>
    <mergeCell ref="K6:L6"/>
    <mergeCell ref="M6:N6"/>
    <mergeCell ref="O7:P7"/>
    <mergeCell ref="U6:V6"/>
    <mergeCell ref="W6:X6"/>
    <mergeCell ref="Y6:Z6"/>
    <mergeCell ref="AA6:AB6"/>
    <mergeCell ref="O6:P6"/>
    <mergeCell ref="Q6:R6"/>
    <mergeCell ref="S6:T6"/>
    <mergeCell ref="E7:F7"/>
    <mergeCell ref="G7:H7"/>
    <mergeCell ref="I7:J7"/>
    <mergeCell ref="K7:L7"/>
    <mergeCell ref="M7:N7"/>
    <mergeCell ref="AW3:AX3"/>
    <mergeCell ref="AT3:AU3"/>
    <mergeCell ref="AC7:AD7"/>
    <mergeCell ref="AE7:AF7"/>
    <mergeCell ref="Q7:R7"/>
    <mergeCell ref="S7:T7"/>
    <mergeCell ref="U7:V7"/>
    <mergeCell ref="W7:X7"/>
    <mergeCell ref="Y7:Z7"/>
    <mergeCell ref="AA7:AB7"/>
    <mergeCell ref="AC6:AD6"/>
    <mergeCell ref="AE6:AF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
        <v>276</v>
      </c>
      <c r="K4" s="50" t="s">
        <v>277</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D109B381DF0A9479BB07F4F14374B16" ma:contentTypeVersion="24" ma:contentTypeDescription="" ma:contentTypeScope="" ma:versionID="4ced5c8c8a052643cd2d5f793224e06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2023-04-10T07:00:00+00:00</OpenedDate>
    <SignificantOrder xmlns="dc463f71-b30c-4ab2-9473-d307f9d35888">false</SignificantOrder>
    <Date1 xmlns="dc463f71-b30c-4ab2-9473-d307f9d35888">2023-04-19T07:00:00+00:00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230172</DocketNumber>
    <DelegatedOrder xmlns="dc463f71-b30c-4ab2-9473-d307f9d35888">false</DelegatedOrder>
  </documentManagement>
</p:properties>
</file>

<file path=customXml/itemProps1.xml><?xml version="1.0" encoding="utf-8"?>
<ds:datastoreItem xmlns:ds="http://schemas.openxmlformats.org/officeDocument/2006/customXml" ds:itemID="{03C268F1-BB3F-40A6-A98D-D9A1C2D36520}"/>
</file>

<file path=customXml/itemProps2.xml><?xml version="1.0" encoding="utf-8"?>
<ds:datastoreItem xmlns:ds="http://schemas.openxmlformats.org/officeDocument/2006/customXml" ds:itemID="{8E3F697A-D0D0-46BA-A381-094009CF9CF1}"/>
</file>

<file path=customXml/itemProps3.xml><?xml version="1.0" encoding="utf-8"?>
<ds:datastoreItem xmlns:ds="http://schemas.openxmlformats.org/officeDocument/2006/customXml" ds:itemID="{604261DE-56C9-4AC4-9F15-B3C8307ECBF4}"/>
</file>

<file path=customXml/itemProps4.xml><?xml version="1.0" encoding="utf-8"?>
<ds:datastoreItem xmlns:ds="http://schemas.openxmlformats.org/officeDocument/2006/customXml" ds:itemID="{092ECED4-0F4E-45B5-8CB0-3BCC557549C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Son, Ariel (PacifiCorp)</cp:lastModifiedBy>
  <cp:lastPrinted>2011-01-04T19:56:51Z</cp:lastPrinted>
  <dcterms:created xsi:type="dcterms:W3CDTF">2003-01-11T00:37:07Z</dcterms:created>
  <dcterms:modified xsi:type="dcterms:W3CDTF">2023-04-04T18:07:47Z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0x0101006E56B4D1795A2E4DB2F0B01679ED314A008D109B381DF0A9479BB07F4F14374B16</vt:lpwstr>
  </property>
  <property fmtid="{D5CDD505-2E9C-101B-9397-08002B2CF9AE}" pid="4" name="_docset_NoMedatataSyncRequired">
    <vt:lpwstr>False</vt:lpwstr>
  </property>
</Properties>
</file>