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2016\2016_WA_Elec_and_Gas_GRC\Bench Request\REVISED BENCH REQUEST 10.3 and 10.4\"/>
    </mc:Choice>
  </mc:AlternateContent>
  <bookViews>
    <workbookView xWindow="0" yWindow="0" windowWidth="16800" windowHeight="7065"/>
  </bookViews>
  <sheets>
    <sheet name="Attachment A Pages 1 &amp; 2" sheetId="1" r:id="rId1"/>
    <sheet name="Attachment A Pages 3 &amp; 4" sheetId="2"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2" l="1"/>
  <c r="H23" i="2"/>
  <c r="K22" i="2"/>
  <c r="H22" i="2"/>
  <c r="K21" i="2"/>
  <c r="H21" i="2"/>
  <c r="K20" i="2"/>
  <c r="H20" i="2"/>
  <c r="K19" i="2"/>
  <c r="H19" i="2"/>
  <c r="K18" i="2"/>
  <c r="H18" i="2"/>
  <c r="L16" i="2"/>
  <c r="L25" i="2" s="1"/>
  <c r="I16" i="2"/>
  <c r="I25" i="2" s="1"/>
  <c r="K15" i="2"/>
  <c r="H15" i="2"/>
  <c r="K14" i="2"/>
  <c r="H14" i="2"/>
  <c r="K13" i="2"/>
  <c r="H13" i="2"/>
  <c r="K12" i="2"/>
  <c r="H12" i="2"/>
  <c r="H22" i="1" l="1"/>
  <c r="H23" i="1"/>
  <c r="I16" i="1" l="1"/>
  <c r="I25" i="1" s="1"/>
  <c r="K13" i="1"/>
  <c r="K14" i="1"/>
  <c r="K15" i="1"/>
  <c r="K18" i="1"/>
  <c r="K19" i="1"/>
  <c r="K20" i="1"/>
  <c r="K21" i="1"/>
  <c r="K22" i="1"/>
  <c r="K23" i="1"/>
  <c r="K12" i="1"/>
  <c r="H20" i="1"/>
  <c r="H19" i="1"/>
  <c r="H18" i="1"/>
  <c r="L15" i="1"/>
  <c r="L16" i="1" s="1"/>
  <c r="L25" i="1" s="1"/>
  <c r="H15" i="1"/>
  <c r="H14" i="1"/>
  <c r="H13" i="1"/>
  <c r="H12" i="1"/>
  <c r="H21" i="1"/>
</calcChain>
</file>

<file path=xl/sharedStrings.xml><?xml version="1.0" encoding="utf-8"?>
<sst xmlns="http://schemas.openxmlformats.org/spreadsheetml/2006/main" count="114" uniqueCount="49">
  <si>
    <t>Test-Year</t>
  </si>
  <si>
    <t>Expense</t>
  </si>
  <si>
    <t>Lancaster Capacity Payment</t>
  </si>
  <si>
    <t>Lancaster Energy Payment</t>
  </si>
  <si>
    <t>WNP-3 Power Purchase</t>
  </si>
  <si>
    <t>BPA PTP Transmission</t>
  </si>
  <si>
    <t>BPA Townsend-Garrison Transmission</t>
  </si>
  <si>
    <t>BPA Borderline Transmission</t>
  </si>
  <si>
    <t>WNP-3 Transmission</t>
  </si>
  <si>
    <t>Coyote Springs 2 Gas Transportation</t>
  </si>
  <si>
    <t>Lancaster Gas Transportation</t>
  </si>
  <si>
    <t>Stimson PURPA Power Purchase</t>
  </si>
  <si>
    <t>Update</t>
  </si>
  <si>
    <t>Nov 1</t>
  </si>
  <si>
    <t>Filed</t>
  </si>
  <si>
    <t>Adjustment</t>
  </si>
  <si>
    <t>Portion</t>
  </si>
  <si>
    <t>Related to</t>
  </si>
  <si>
    <t>Inflation</t>
  </si>
  <si>
    <t>or Tariff</t>
  </si>
  <si>
    <t>Estimate</t>
  </si>
  <si>
    <t>Oct 14-Sep 15</t>
  </si>
  <si>
    <t>Total BPA Transmission</t>
  </si>
  <si>
    <t>Notes:</t>
  </si>
  <si>
    <t>Notes</t>
  </si>
  <si>
    <t>Total</t>
  </si>
  <si>
    <t>Updated Response to Staff Data Request No. 146</t>
  </si>
  <si>
    <t>(a)</t>
  </si>
  <si>
    <t>(b)</t>
  </si>
  <si>
    <t>(d)</t>
  </si>
  <si>
    <t>(e)</t>
  </si>
  <si>
    <t>(g)</t>
  </si>
  <si>
    <t>Line</t>
  </si>
  <si>
    <t>No.</t>
  </si>
  <si>
    <t>(b-a=c)</t>
  </si>
  <si>
    <t>(e-a=f)</t>
  </si>
  <si>
    <t>Original Filing and Original DR 146</t>
  </si>
  <si>
    <t>Nov 1 Update and Revised Bench Req. 10.3</t>
  </si>
  <si>
    <t>January 2017 - December 2017 increased expense due to inflation or tariff change estimates</t>
  </si>
  <si>
    <t>Update uses BPA proposed rate increase of 0.7% ($0.01/kW/mo.) effective Oct 1 2017 for 2017 and Jan - Jun 2018.  Filed case assumed a 5% rate increase effective Oct 1, 2017 through Jun 2018.</t>
  </si>
  <si>
    <t>Update uses BPA proposed rate increase of 0% effective Oct 1 2017 for 2017 and Jan - Jun 2018.  Filed case assumed a 5% rate increase effective Oct 1, 2017 through Jun 2018.</t>
  </si>
  <si>
    <t>Update uses BPA proposed rate increase of 0% effective Oct 1 2017 for 2017 and Jan through Jun 2018. Filed case assumed a 5% rate increase effective Oct 1, 2017 through Jun 2018.</t>
  </si>
  <si>
    <t>Update uses BPA proposed rate increase of 0% effective Oct 1 2017 for 2017 and Jan through Jun 2018.  Filed case assumed a 5% rate increase effective Jan through Jun 2018.</t>
  </si>
  <si>
    <t>Update uses new contract rates effective 1-1-17.  The contract was signed 10-7-16. Contract rates are Idaho Public Utilities Commission published rates.  Filed case included the same rate for 2017 and 2018 that was in place in 2016.</t>
  </si>
  <si>
    <t>January 2018 - June 2018 incremental increased expense over 2017 due to inflation or tariff change estimates</t>
  </si>
  <si>
    <t>Update uses new natural gas transportation tariffs in effect for both 2017 and Jan - Jun 2018.  Filed case included tariff rates in place at the time of the filing.</t>
  </si>
  <si>
    <t>Update uses actual contract rates for 2016, and then adjusted by contractual fixed escalation rate and the contractual application of  the actual implicit GDP price deflator for the year ending July 2016.  Update increases the 2018 contract rate by the fixed escalation rate and a GDP Implicit Price Deflator of 2% over 2017 rates.  The contract rate increases by both a fixed escalation rate and by a contractually required increase using the GDP Implicit Price Deflator each calendar year.  The filed case included escalation from the 2015 contract rates and inadvertently included an extra year of fixed escalation.  The formula in the workpapers provided in the November 1 power supply update is the same as the filed case except that the escalation rates are explicitly shown rather than embedded in the rates.  The update results in a reduction in expense over the filed case.</t>
  </si>
  <si>
    <t>Update uses actual contract year 2016 rate and the contractual application of the actual implicit GDP price deflator for the year ending July 2016 of 1.2% for 2017 and a further escalation of 2% for the 2018 contract year.  The update also includes a different energy volume due to different Lancaster generation levels resulting from changed natural gas and electric prices.  The contract rate increases using the GDP Implicit Price Deflator each calendar year.  The filed case included escalation from the 2015 contract rate and the energy amount in the filed case.</t>
  </si>
  <si>
    <t>Update uses the actual contract year Nov 2016 - Apr 2017 midpoint rate for Jan-Apr 2017, and a GDP Implicit Price Deflator of 2% for the Nov 2017 through Apr 2018 contract year. The contract year is Nov through Apr and increases by a contractually required increase using the GDP Implicit Price Deflator each contract year.  The majority of increase over the test-year is due to a change in the energy amounts to normalize energy purchases.  Test-year energy delivery was abnormally low due to the shut down of San Onofre which reduced the surrogate plant availability.  Filed case included a 2% increase from Nov 2015 - Apr 2016 contract year to Nov 2016 - Apr 2017 contract year and a 3% increase from Nov 2016 - Apr 2017 contract year to the Nov 2017 - Apr 2018 contract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</si>
</sst>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7" x14ac:knownFonts="1">
    <font>
      <sz val="11"/>
      <color theme="1"/>
      <name val="Calibri"/>
      <family val="2"/>
      <scheme val="minor"/>
    </font>
    <font>
      <b/>
      <sz val="14"/>
      <color theme="1"/>
      <name val="Calibri"/>
      <family val="2"/>
      <scheme val="minor"/>
    </font>
    <font>
      <b/>
      <sz val="12"/>
      <color rgb="FFFF0000"/>
      <name val="Calibri"/>
      <family val="2"/>
      <scheme val="minor"/>
    </font>
    <font>
      <sz val="1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horizontal="center"/>
    </xf>
    <xf numFmtId="0" fontId="0" fillId="0" borderId="0" xfId="0" applyAlignment="1">
      <alignment horizontal="center"/>
    </xf>
    <xf numFmtId="164" fontId="0" fillId="0" borderId="0" xfId="0" applyNumberFormat="1" applyBorder="1"/>
    <xf numFmtId="164" fontId="0" fillId="0" borderId="0" xfId="0" applyNumberFormat="1" applyBorder="1" applyAlignment="1">
      <alignment horizontal="center"/>
    </xf>
    <xf numFmtId="0" fontId="0" fillId="0" borderId="1" xfId="0" applyBorder="1"/>
    <xf numFmtId="164" fontId="0" fillId="0" borderId="1" xfId="0" applyNumberFormat="1" applyBorder="1" applyAlignment="1">
      <alignment horizontal="center"/>
    </xf>
    <xf numFmtId="164" fontId="0" fillId="0" borderId="1" xfId="0" applyNumberFormat="1" applyBorder="1"/>
    <xf numFmtId="0" fontId="0" fillId="0" borderId="1" xfId="0" applyBorder="1" applyAlignment="1">
      <alignment horizontal="center"/>
    </xf>
    <xf numFmtId="0" fontId="4" fillId="0" borderId="0" xfId="0" applyFont="1"/>
    <xf numFmtId="0" fontId="5" fillId="0" borderId="0" xfId="0" applyFont="1"/>
    <xf numFmtId="0" fontId="0" fillId="0" borderId="0" xfId="0" applyFill="1" applyBorder="1"/>
    <xf numFmtId="0" fontId="0" fillId="0" borderId="0" xfId="0" applyBorder="1" applyAlignment="1">
      <alignment horizontal="center"/>
    </xf>
    <xf numFmtId="0" fontId="0" fillId="0" borderId="0" xfId="0" applyFill="1" applyBorder="1" applyAlignment="1">
      <alignment horizontal="center"/>
    </xf>
    <xf numFmtId="0" fontId="0" fillId="0" borderId="0" xfId="0" applyFont="1" applyAlignment="1">
      <alignment horizontal="center"/>
    </xf>
    <xf numFmtId="0" fontId="0" fillId="0" borderId="0" xfId="0" applyFill="1"/>
    <xf numFmtId="0" fontId="2" fillId="0" borderId="0" xfId="0" applyFont="1" applyFill="1" applyAlignment="1">
      <alignment horizontal="center"/>
    </xf>
    <xf numFmtId="16" fontId="0" fillId="0" borderId="0" xfId="0" quotePrefix="1" applyNumberFormat="1" applyFill="1" applyBorder="1" applyAlignment="1">
      <alignment horizontal="center"/>
    </xf>
    <xf numFmtId="0" fontId="0" fillId="0" borderId="1" xfId="0" applyFont="1" applyFill="1" applyBorder="1" applyAlignment="1">
      <alignment horizontal="center"/>
    </xf>
    <xf numFmtId="0" fontId="0" fillId="0" borderId="2" xfId="0" applyFill="1" applyBorder="1"/>
    <xf numFmtId="0" fontId="0" fillId="0" borderId="2" xfId="0" applyFill="1" applyBorder="1" applyAlignment="1">
      <alignment horizontal="center"/>
    </xf>
    <xf numFmtId="0" fontId="0" fillId="0" borderId="3" xfId="0" applyFont="1" applyFill="1" applyBorder="1" applyAlignment="1">
      <alignment horizontal="center"/>
    </xf>
    <xf numFmtId="0" fontId="0" fillId="0" borderId="2" xfId="0" applyBorder="1" applyAlignment="1">
      <alignment horizontal="center"/>
    </xf>
    <xf numFmtId="164" fontId="0" fillId="0" borderId="2" xfId="0" applyNumberFormat="1" applyBorder="1"/>
    <xf numFmtId="164" fontId="0" fillId="0" borderId="3" xfId="0" applyNumberFormat="1" applyBorder="1"/>
    <xf numFmtId="0" fontId="0" fillId="0" borderId="2" xfId="0" applyBorder="1"/>
    <xf numFmtId="0" fontId="3" fillId="0" borderId="4" xfId="0" applyFont="1" applyFill="1" applyBorder="1" applyAlignment="1">
      <alignment horizontal="center"/>
    </xf>
    <xf numFmtId="0" fontId="0" fillId="0" borderId="4" xfId="0" applyFill="1" applyBorder="1" applyAlignment="1">
      <alignment horizontal="center"/>
    </xf>
    <xf numFmtId="0" fontId="0" fillId="0" borderId="5" xfId="0" applyFont="1" applyFill="1" applyBorder="1" applyAlignment="1">
      <alignment horizontal="center"/>
    </xf>
    <xf numFmtId="164" fontId="0" fillId="0" borderId="4" xfId="0" applyNumberFormat="1" applyBorder="1"/>
    <xf numFmtId="164" fontId="0" fillId="0" borderId="5" xfId="0" applyNumberFormat="1" applyBorder="1"/>
    <xf numFmtId="0" fontId="0" fillId="0" borderId="4" xfId="0" applyBorder="1"/>
    <xf numFmtId="0" fontId="0" fillId="0" borderId="3" xfId="0" applyBorder="1"/>
    <xf numFmtId="0" fontId="0" fillId="0" borderId="5" xfId="0" applyBorder="1"/>
    <xf numFmtId="0" fontId="6" fillId="0" borderId="1" xfId="0" applyFont="1" applyBorder="1"/>
    <xf numFmtId="0" fontId="6" fillId="0" borderId="5" xfId="0" applyFont="1" applyBorder="1"/>
    <xf numFmtId="0" fontId="6" fillId="0" borderId="1"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6" fillId="0" borderId="0" xfId="0" applyFont="1"/>
    <xf numFmtId="164" fontId="0" fillId="0" borderId="2" xfId="0" applyNumberFormat="1" applyFill="1" applyBorder="1"/>
    <xf numFmtId="164" fontId="0" fillId="0" borderId="0" xfId="0" applyNumberFormat="1" applyFill="1" applyBorder="1"/>
    <xf numFmtId="164" fontId="0" fillId="0" borderId="3" xfId="0" applyNumberFormat="1" applyFill="1" applyBorder="1"/>
    <xf numFmtId="164" fontId="0" fillId="0" borderId="1" xfId="0" applyNumberFormat="1" applyFill="1" applyBorder="1"/>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topLeftCell="A34" zoomScale="145" zoomScaleNormal="145" workbookViewId="0">
      <selection activeCell="C35" sqref="C35:L37"/>
    </sheetView>
  </sheetViews>
  <sheetFormatPr defaultRowHeight="15" x14ac:dyDescent="0.25"/>
  <cols>
    <col min="1" max="1" width="6.5703125" customWidth="1"/>
    <col min="4" max="4" width="15.42578125" customWidth="1"/>
    <col min="6" max="6" width="12" customWidth="1"/>
    <col min="8" max="8" width="11.85546875" customWidth="1"/>
    <col min="9" max="9" width="10.85546875" customWidth="1"/>
    <col min="10" max="10" width="13.140625" customWidth="1"/>
    <col min="11" max="11" width="12.5703125" customWidth="1"/>
    <col min="12" max="12" width="13.140625" customWidth="1"/>
  </cols>
  <sheetData>
    <row r="1" spans="1:12" ht="21" x14ac:dyDescent="0.35">
      <c r="A1" s="10" t="s">
        <v>26</v>
      </c>
      <c r="K1" s="1"/>
    </row>
    <row r="2" spans="1:12" ht="18.75" x14ac:dyDescent="0.3">
      <c r="A2" s="9" t="s">
        <v>38</v>
      </c>
      <c r="K2" s="1"/>
    </row>
    <row r="3" spans="1:12" ht="18.75" x14ac:dyDescent="0.3">
      <c r="A3" s="9"/>
      <c r="K3" s="1"/>
    </row>
    <row r="4" spans="1:12" ht="15.75" x14ac:dyDescent="0.25">
      <c r="A4" s="9"/>
      <c r="G4" s="32"/>
      <c r="H4" s="36" t="s">
        <v>36</v>
      </c>
      <c r="I4" s="35"/>
      <c r="J4" s="34"/>
      <c r="K4" s="36" t="s">
        <v>37</v>
      </c>
      <c r="L4" s="33"/>
    </row>
    <row r="5" spans="1:12" ht="15.75" x14ac:dyDescent="0.25">
      <c r="E5" s="15"/>
      <c r="F5" s="15"/>
      <c r="G5" s="19"/>
      <c r="H5" s="16"/>
      <c r="I5" s="26" t="s">
        <v>16</v>
      </c>
      <c r="J5" s="15"/>
      <c r="K5" s="15"/>
      <c r="L5" s="26" t="s">
        <v>16</v>
      </c>
    </row>
    <row r="6" spans="1:12" x14ac:dyDescent="0.25">
      <c r="E6" s="15"/>
      <c r="F6" s="11"/>
      <c r="G6" s="19"/>
      <c r="H6" s="11"/>
      <c r="I6" s="26" t="s">
        <v>17</v>
      </c>
      <c r="J6" s="11"/>
      <c r="K6" s="11"/>
      <c r="L6" s="26" t="s">
        <v>17</v>
      </c>
    </row>
    <row r="7" spans="1:12" x14ac:dyDescent="0.25">
      <c r="E7" s="15"/>
      <c r="F7" s="13" t="s">
        <v>0</v>
      </c>
      <c r="G7" s="20"/>
      <c r="H7" s="13"/>
      <c r="I7" s="27" t="s">
        <v>18</v>
      </c>
      <c r="J7" s="17" t="s">
        <v>13</v>
      </c>
      <c r="K7" s="11"/>
      <c r="L7" s="27" t="s">
        <v>18</v>
      </c>
    </row>
    <row r="8" spans="1:12" x14ac:dyDescent="0.25">
      <c r="A8" s="2" t="s">
        <v>32</v>
      </c>
      <c r="E8" s="15"/>
      <c r="F8" s="13" t="s">
        <v>21</v>
      </c>
      <c r="G8" s="20" t="s">
        <v>14</v>
      </c>
      <c r="H8" s="13"/>
      <c r="I8" s="27" t="s">
        <v>19</v>
      </c>
      <c r="J8" s="13" t="s">
        <v>12</v>
      </c>
      <c r="K8" s="11"/>
      <c r="L8" s="27" t="s">
        <v>19</v>
      </c>
    </row>
    <row r="9" spans="1:12" x14ac:dyDescent="0.25">
      <c r="A9" s="8" t="s">
        <v>33</v>
      </c>
      <c r="E9" s="18" t="s">
        <v>24</v>
      </c>
      <c r="F9" s="18" t="s">
        <v>1</v>
      </c>
      <c r="G9" s="21" t="s">
        <v>1</v>
      </c>
      <c r="H9" s="18" t="s">
        <v>15</v>
      </c>
      <c r="I9" s="28" t="s">
        <v>20</v>
      </c>
      <c r="J9" s="18" t="s">
        <v>1</v>
      </c>
      <c r="K9" s="18" t="s">
        <v>15</v>
      </c>
      <c r="L9" s="28" t="s">
        <v>20</v>
      </c>
    </row>
    <row r="10" spans="1:12" ht="15" customHeight="1" x14ac:dyDescent="0.25">
      <c r="F10" s="12" t="s">
        <v>27</v>
      </c>
      <c r="G10" s="22" t="s">
        <v>28</v>
      </c>
      <c r="H10" s="12" t="s">
        <v>34</v>
      </c>
      <c r="I10" s="27" t="s">
        <v>29</v>
      </c>
      <c r="J10" s="13" t="s">
        <v>30</v>
      </c>
      <c r="K10" s="13" t="s">
        <v>35</v>
      </c>
      <c r="L10" s="27" t="s">
        <v>31</v>
      </c>
    </row>
    <row r="11" spans="1:12" ht="15" customHeight="1" x14ac:dyDescent="0.25">
      <c r="A11" s="2"/>
      <c r="F11" s="12"/>
      <c r="G11" s="22"/>
      <c r="H11" s="12"/>
      <c r="I11" s="27"/>
      <c r="J11" s="13"/>
      <c r="K11" s="13"/>
      <c r="L11" s="27"/>
    </row>
    <row r="12" spans="1:12" x14ac:dyDescent="0.25">
      <c r="A12" s="2">
        <v>1</v>
      </c>
      <c r="B12" t="s">
        <v>5</v>
      </c>
      <c r="E12" s="2">
        <v>1</v>
      </c>
      <c r="F12" s="4">
        <v>12067</v>
      </c>
      <c r="G12" s="23">
        <v>12354</v>
      </c>
      <c r="H12" s="3">
        <f t="shared" ref="H12:H14" si="0">G12-F12</f>
        <v>287</v>
      </c>
      <c r="I12" s="29">
        <v>153</v>
      </c>
      <c r="J12" s="3">
        <v>12218</v>
      </c>
      <c r="K12" s="3">
        <f>J12-F12</f>
        <v>151</v>
      </c>
      <c r="L12" s="29">
        <v>17</v>
      </c>
    </row>
    <row r="13" spans="1:12" x14ac:dyDescent="0.25">
      <c r="A13" s="2">
        <v>2</v>
      </c>
      <c r="B13" t="s">
        <v>6</v>
      </c>
      <c r="E13" s="2">
        <v>2</v>
      </c>
      <c r="F13" s="4">
        <v>1501</v>
      </c>
      <c r="G13" s="23">
        <v>1527</v>
      </c>
      <c r="H13" s="3">
        <f t="shared" si="0"/>
        <v>26</v>
      </c>
      <c r="I13" s="29">
        <v>19</v>
      </c>
      <c r="J13" s="3">
        <v>1508</v>
      </c>
      <c r="K13" s="3">
        <f t="shared" ref="K13:K23" si="1">J13-F13</f>
        <v>7</v>
      </c>
      <c r="L13" s="29">
        <v>0</v>
      </c>
    </row>
    <row r="14" spans="1:12" x14ac:dyDescent="0.25">
      <c r="A14" s="2">
        <v>3</v>
      </c>
      <c r="B14" t="s">
        <v>7</v>
      </c>
      <c r="E14" s="2">
        <v>3</v>
      </c>
      <c r="F14" s="4">
        <v>1373</v>
      </c>
      <c r="G14" s="23">
        <v>1418</v>
      </c>
      <c r="H14" s="3">
        <f t="shared" si="0"/>
        <v>45</v>
      </c>
      <c r="I14" s="29">
        <v>15</v>
      </c>
      <c r="J14" s="3">
        <v>1403</v>
      </c>
      <c r="K14" s="3">
        <f t="shared" si="1"/>
        <v>30</v>
      </c>
      <c r="L14" s="29">
        <v>0</v>
      </c>
    </row>
    <row r="15" spans="1:12" x14ac:dyDescent="0.25">
      <c r="A15" s="2">
        <v>4</v>
      </c>
      <c r="B15" s="5" t="s">
        <v>8</v>
      </c>
      <c r="C15" s="5"/>
      <c r="D15" s="5"/>
      <c r="E15" s="8">
        <v>4</v>
      </c>
      <c r="F15" s="6">
        <v>894</v>
      </c>
      <c r="G15" s="24">
        <v>943</v>
      </c>
      <c r="H15" s="7">
        <f>G15-F15</f>
        <v>49</v>
      </c>
      <c r="I15" s="30">
        <v>0</v>
      </c>
      <c r="J15" s="7">
        <v>943</v>
      </c>
      <c r="K15" s="7">
        <f t="shared" si="1"/>
        <v>49</v>
      </c>
      <c r="L15" s="30">
        <f>J15-G15</f>
        <v>0</v>
      </c>
    </row>
    <row r="16" spans="1:12" x14ac:dyDescent="0.25">
      <c r="A16" s="2">
        <v>5</v>
      </c>
      <c r="B16" t="s">
        <v>22</v>
      </c>
      <c r="E16" s="2"/>
      <c r="F16" s="4"/>
      <c r="G16" s="23"/>
      <c r="H16" s="3"/>
      <c r="I16" s="29">
        <f>SUM(I12:I15)</f>
        <v>187</v>
      </c>
      <c r="J16" s="3"/>
      <c r="K16" s="3"/>
      <c r="L16" s="29">
        <f>SUM(L12:L15)</f>
        <v>17</v>
      </c>
    </row>
    <row r="17" spans="1:12" ht="12.6" customHeight="1" x14ac:dyDescent="0.25">
      <c r="A17" s="2"/>
      <c r="E17" s="2"/>
      <c r="F17" s="4"/>
      <c r="G17" s="23"/>
      <c r="H17" s="3"/>
      <c r="I17" s="31"/>
      <c r="J17" s="3"/>
      <c r="K17" s="3"/>
      <c r="L17" s="29"/>
    </row>
    <row r="18" spans="1:12" x14ac:dyDescent="0.25">
      <c r="A18" s="2">
        <v>6</v>
      </c>
      <c r="B18" t="s">
        <v>9</v>
      </c>
      <c r="E18" s="2">
        <v>5</v>
      </c>
      <c r="F18" s="4">
        <v>6247</v>
      </c>
      <c r="G18" s="23">
        <v>7136</v>
      </c>
      <c r="H18" s="3">
        <f>G18-F18</f>
        <v>889</v>
      </c>
      <c r="I18" s="29">
        <v>0</v>
      </c>
      <c r="J18" s="3">
        <v>6395</v>
      </c>
      <c r="K18" s="3">
        <f t="shared" si="1"/>
        <v>148</v>
      </c>
      <c r="L18" s="29">
        <v>0</v>
      </c>
    </row>
    <row r="19" spans="1:12" x14ac:dyDescent="0.25">
      <c r="A19" s="2">
        <v>7</v>
      </c>
      <c r="B19" t="s">
        <v>10</v>
      </c>
      <c r="E19" s="2">
        <v>6</v>
      </c>
      <c r="F19" s="4">
        <v>5409</v>
      </c>
      <c r="G19" s="23">
        <v>5795</v>
      </c>
      <c r="H19" s="3">
        <f>G19-F19</f>
        <v>386</v>
      </c>
      <c r="I19" s="29">
        <v>0</v>
      </c>
      <c r="J19" s="3">
        <v>5429</v>
      </c>
      <c r="K19" s="3">
        <f t="shared" si="1"/>
        <v>20</v>
      </c>
      <c r="L19" s="29">
        <v>0</v>
      </c>
    </row>
    <row r="20" spans="1:12" x14ac:dyDescent="0.25">
      <c r="A20" s="2">
        <v>8</v>
      </c>
      <c r="B20" t="s">
        <v>11</v>
      </c>
      <c r="E20" s="2">
        <v>7</v>
      </c>
      <c r="F20" s="4">
        <v>1346</v>
      </c>
      <c r="G20" s="23">
        <v>2043</v>
      </c>
      <c r="H20" s="3">
        <f>G20-F20</f>
        <v>697</v>
      </c>
      <c r="I20" s="29">
        <v>0</v>
      </c>
      <c r="J20" s="3">
        <v>1734</v>
      </c>
      <c r="K20" s="3">
        <f t="shared" si="1"/>
        <v>388</v>
      </c>
      <c r="L20" s="29">
        <v>0</v>
      </c>
    </row>
    <row r="21" spans="1:12" x14ac:dyDescent="0.25">
      <c r="A21" s="2">
        <v>9</v>
      </c>
      <c r="B21" t="s">
        <v>4</v>
      </c>
      <c r="E21" s="2">
        <v>8</v>
      </c>
      <c r="F21" s="4">
        <v>13302</v>
      </c>
      <c r="G21" s="23">
        <v>17858</v>
      </c>
      <c r="H21" s="3">
        <f>G21-F21</f>
        <v>4556</v>
      </c>
      <c r="I21" s="29">
        <v>187</v>
      </c>
      <c r="J21" s="3">
        <v>17760</v>
      </c>
      <c r="K21" s="3">
        <f t="shared" si="1"/>
        <v>4458</v>
      </c>
      <c r="L21" s="29">
        <v>143</v>
      </c>
    </row>
    <row r="22" spans="1:12" x14ac:dyDescent="0.25">
      <c r="A22" s="2">
        <v>10</v>
      </c>
      <c r="B22" t="s">
        <v>2</v>
      </c>
      <c r="E22" s="2">
        <v>9</v>
      </c>
      <c r="F22" s="4">
        <v>22737</v>
      </c>
      <c r="G22" s="23">
        <v>23586</v>
      </c>
      <c r="H22" s="3">
        <f t="shared" ref="H22:H23" si="2">G22-F22</f>
        <v>849</v>
      </c>
      <c r="I22" s="29">
        <v>389</v>
      </c>
      <c r="J22" s="3">
        <v>23270</v>
      </c>
      <c r="K22" s="3">
        <f t="shared" si="1"/>
        <v>533</v>
      </c>
      <c r="L22" s="29">
        <v>73</v>
      </c>
    </row>
    <row r="23" spans="1:12" x14ac:dyDescent="0.25">
      <c r="A23" s="14">
        <v>11</v>
      </c>
      <c r="B23" s="5" t="s">
        <v>3</v>
      </c>
      <c r="C23" s="5"/>
      <c r="D23" s="5"/>
      <c r="E23" s="8">
        <v>10</v>
      </c>
      <c r="F23" s="6">
        <v>2745</v>
      </c>
      <c r="G23" s="24">
        <v>3427</v>
      </c>
      <c r="H23" s="7">
        <f t="shared" si="2"/>
        <v>682</v>
      </c>
      <c r="I23" s="30">
        <v>120</v>
      </c>
      <c r="J23" s="7">
        <v>3135</v>
      </c>
      <c r="K23" s="7">
        <f t="shared" si="1"/>
        <v>390</v>
      </c>
      <c r="L23" s="30">
        <v>37</v>
      </c>
    </row>
    <row r="24" spans="1:12" ht="11.1" customHeight="1" x14ac:dyDescent="0.25">
      <c r="A24" s="2"/>
      <c r="G24" s="25"/>
      <c r="I24" s="31"/>
      <c r="L24" s="31"/>
    </row>
    <row r="25" spans="1:12" x14ac:dyDescent="0.25">
      <c r="A25" s="2">
        <v>12</v>
      </c>
      <c r="B25" t="s">
        <v>25</v>
      </c>
      <c r="G25" s="25"/>
      <c r="I25" s="29">
        <f>SUM(I16:I23)</f>
        <v>883</v>
      </c>
      <c r="L25" s="29">
        <f>SUM(L16:L23)</f>
        <v>270</v>
      </c>
    </row>
    <row r="27" spans="1:12" x14ac:dyDescent="0.25">
      <c r="B27" s="39" t="s">
        <v>23</v>
      </c>
    </row>
    <row r="28" spans="1:12" ht="35.25" customHeight="1" x14ac:dyDescent="0.25">
      <c r="B28" s="38">
        <v>1</v>
      </c>
      <c r="C28" s="44" t="s">
        <v>39</v>
      </c>
      <c r="D28" s="44"/>
      <c r="E28" s="44"/>
      <c r="F28" s="44"/>
      <c r="G28" s="44"/>
      <c r="H28" s="44"/>
      <c r="I28" s="44"/>
      <c r="J28" s="44"/>
      <c r="K28" s="44"/>
      <c r="L28" s="44"/>
    </row>
    <row r="29" spans="1:12" ht="35.25" customHeight="1" x14ac:dyDescent="0.25">
      <c r="B29" s="38">
        <v>2</v>
      </c>
      <c r="C29" s="44" t="s">
        <v>40</v>
      </c>
      <c r="D29" s="44"/>
      <c r="E29" s="44"/>
      <c r="F29" s="44"/>
      <c r="G29" s="44"/>
      <c r="H29" s="44"/>
      <c r="I29" s="44"/>
      <c r="J29" s="44"/>
      <c r="K29" s="44"/>
      <c r="L29" s="44"/>
    </row>
    <row r="30" spans="1:12" ht="35.25" customHeight="1" x14ac:dyDescent="0.25">
      <c r="B30" s="38">
        <v>3</v>
      </c>
      <c r="C30" s="44" t="s">
        <v>41</v>
      </c>
      <c r="D30" s="44"/>
      <c r="E30" s="44"/>
      <c r="F30" s="44"/>
      <c r="G30" s="44"/>
      <c r="H30" s="44"/>
      <c r="I30" s="44"/>
      <c r="J30" s="44"/>
      <c r="K30" s="44"/>
      <c r="L30" s="44"/>
    </row>
    <row r="31" spans="1:12" ht="35.25" customHeight="1" x14ac:dyDescent="0.25">
      <c r="B31" s="38">
        <v>4</v>
      </c>
      <c r="C31" s="44" t="s">
        <v>42</v>
      </c>
      <c r="D31" s="44"/>
      <c r="E31" s="44"/>
      <c r="F31" s="44"/>
      <c r="G31" s="44"/>
      <c r="H31" s="44"/>
      <c r="I31" s="44"/>
      <c r="J31" s="44"/>
      <c r="K31" s="44"/>
      <c r="L31" s="44"/>
    </row>
    <row r="32" spans="1:12" ht="35.25" customHeight="1" x14ac:dyDescent="0.25">
      <c r="B32" s="38">
        <v>5</v>
      </c>
      <c r="C32" s="44" t="s">
        <v>45</v>
      </c>
      <c r="D32" s="44"/>
      <c r="E32" s="44"/>
      <c r="F32" s="44"/>
      <c r="G32" s="44"/>
      <c r="H32" s="44"/>
      <c r="I32" s="44"/>
      <c r="J32" s="44"/>
      <c r="K32" s="44"/>
      <c r="L32" s="44"/>
    </row>
    <row r="33" spans="2:12" ht="35.25" customHeight="1" x14ac:dyDescent="0.25">
      <c r="B33" s="38">
        <v>6</v>
      </c>
      <c r="C33" s="44" t="s">
        <v>45</v>
      </c>
      <c r="D33" s="44"/>
      <c r="E33" s="44"/>
      <c r="F33" s="44"/>
      <c r="G33" s="44"/>
      <c r="H33" s="44"/>
      <c r="I33" s="44"/>
      <c r="J33" s="44"/>
      <c r="K33" s="44"/>
      <c r="L33" s="44"/>
    </row>
    <row r="34" spans="2:12" ht="35.25" customHeight="1" x14ac:dyDescent="0.25">
      <c r="B34" s="37">
        <v>7</v>
      </c>
      <c r="C34" s="44" t="s">
        <v>43</v>
      </c>
      <c r="D34" s="44"/>
      <c r="E34" s="44"/>
      <c r="F34" s="44"/>
      <c r="G34" s="44"/>
      <c r="H34" s="44"/>
      <c r="I34" s="44"/>
      <c r="J34" s="44"/>
      <c r="K34" s="44"/>
      <c r="L34" s="44"/>
    </row>
    <row r="35" spans="2:12" ht="97.5" customHeight="1" x14ac:dyDescent="0.25">
      <c r="B35" s="37">
        <v>8</v>
      </c>
      <c r="C35" s="44" t="s">
        <v>48</v>
      </c>
      <c r="D35" s="44"/>
      <c r="E35" s="44"/>
      <c r="F35" s="44"/>
      <c r="G35" s="44"/>
      <c r="H35" s="44"/>
      <c r="I35" s="44"/>
      <c r="J35" s="44"/>
      <c r="K35" s="44"/>
      <c r="L35" s="44"/>
    </row>
    <row r="36" spans="2:12" ht="105" customHeight="1" x14ac:dyDescent="0.25">
      <c r="B36" s="37">
        <v>9</v>
      </c>
      <c r="C36" s="44" t="s">
        <v>46</v>
      </c>
      <c r="D36" s="44"/>
      <c r="E36" s="44"/>
      <c r="F36" s="44"/>
      <c r="G36" s="44"/>
      <c r="H36" s="44"/>
      <c r="I36" s="44"/>
      <c r="J36" s="44"/>
      <c r="K36" s="44"/>
      <c r="L36" s="44"/>
    </row>
    <row r="37" spans="2:12" ht="78" customHeight="1" x14ac:dyDescent="0.25">
      <c r="B37" s="37">
        <v>10</v>
      </c>
      <c r="C37" s="44" t="s">
        <v>47</v>
      </c>
      <c r="D37" s="44"/>
      <c r="E37" s="44"/>
      <c r="F37" s="44"/>
      <c r="G37" s="44"/>
      <c r="H37" s="44"/>
      <c r="I37" s="44"/>
      <c r="J37" s="44"/>
      <c r="K37" s="44"/>
      <c r="L37" s="44"/>
    </row>
  </sheetData>
  <mergeCells count="10">
    <mergeCell ref="C35:L35"/>
    <mergeCell ref="C34:L34"/>
    <mergeCell ref="C36:L36"/>
    <mergeCell ref="C37:L37"/>
    <mergeCell ref="C28:L28"/>
    <mergeCell ref="C29:L29"/>
    <mergeCell ref="C30:L30"/>
    <mergeCell ref="C31:L31"/>
    <mergeCell ref="C32:L32"/>
    <mergeCell ref="C33:L33"/>
  </mergeCells>
  <pageMargins left="0.5" right="0.5" top="0.75" bottom="0.75" header="0.3" footer="0.3"/>
  <pageSetup scale="90" orientation="landscape" r:id="rId1"/>
  <headerFooter>
    <oddFooter>&amp;CRevised Bench Request No. 10.3 - Attachment 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abSelected="1" topLeftCell="A32" zoomScale="115" zoomScaleNormal="115" workbookViewId="0">
      <selection activeCell="C35" sqref="C35:L37"/>
    </sheetView>
  </sheetViews>
  <sheetFormatPr defaultRowHeight="15" x14ac:dyDescent="0.25"/>
  <cols>
    <col min="1" max="1" width="6.5703125" customWidth="1"/>
    <col min="4" max="4" width="15.42578125" customWidth="1"/>
    <col min="6" max="6" width="12" customWidth="1"/>
    <col min="8" max="8" width="11.85546875" customWidth="1"/>
    <col min="9" max="9" width="10.85546875" customWidth="1"/>
    <col min="10" max="10" width="13.140625" customWidth="1"/>
    <col min="11" max="11" width="13" customWidth="1"/>
    <col min="12" max="12" width="13.140625" customWidth="1"/>
  </cols>
  <sheetData>
    <row r="1" spans="1:12" ht="21" x14ac:dyDescent="0.35">
      <c r="A1" s="10" t="s">
        <v>26</v>
      </c>
      <c r="K1" s="1"/>
    </row>
    <row r="2" spans="1:12" ht="18.75" x14ac:dyDescent="0.3">
      <c r="A2" s="9" t="s">
        <v>44</v>
      </c>
      <c r="K2" s="1"/>
    </row>
    <row r="3" spans="1:12" ht="18.75" x14ac:dyDescent="0.3">
      <c r="A3" s="9"/>
      <c r="K3" s="1"/>
    </row>
    <row r="4" spans="1:12" ht="15.75" x14ac:dyDescent="0.25">
      <c r="A4" s="9"/>
      <c r="G4" s="32"/>
      <c r="H4" s="36" t="s">
        <v>36</v>
      </c>
      <c r="I4" s="35"/>
      <c r="J4" s="34"/>
      <c r="K4" s="36" t="s">
        <v>37</v>
      </c>
      <c r="L4" s="33"/>
    </row>
    <row r="5" spans="1:12" ht="15.75" x14ac:dyDescent="0.25">
      <c r="E5" s="15"/>
      <c r="F5" s="15"/>
      <c r="G5" s="19"/>
      <c r="H5" s="16"/>
      <c r="I5" s="26" t="s">
        <v>16</v>
      </c>
      <c r="J5" s="15"/>
      <c r="K5" s="15"/>
      <c r="L5" s="26" t="s">
        <v>16</v>
      </c>
    </row>
    <row r="6" spans="1:12" x14ac:dyDescent="0.25">
      <c r="E6" s="15"/>
      <c r="F6" s="11"/>
      <c r="G6" s="19"/>
      <c r="H6" s="11"/>
      <c r="I6" s="26" t="s">
        <v>17</v>
      </c>
      <c r="J6" s="11"/>
      <c r="K6" s="11"/>
      <c r="L6" s="26" t="s">
        <v>17</v>
      </c>
    </row>
    <row r="7" spans="1:12" x14ac:dyDescent="0.25">
      <c r="E7" s="15"/>
      <c r="F7" s="13" t="s">
        <v>0</v>
      </c>
      <c r="G7" s="20"/>
      <c r="H7" s="13"/>
      <c r="I7" s="27" t="s">
        <v>18</v>
      </c>
      <c r="J7" s="17" t="s">
        <v>13</v>
      </c>
      <c r="K7" s="11"/>
      <c r="L7" s="27" t="s">
        <v>18</v>
      </c>
    </row>
    <row r="8" spans="1:12" x14ac:dyDescent="0.25">
      <c r="A8" s="2" t="s">
        <v>32</v>
      </c>
      <c r="E8" s="15"/>
      <c r="F8" s="13" t="s">
        <v>21</v>
      </c>
      <c r="G8" s="20" t="s">
        <v>14</v>
      </c>
      <c r="H8" s="13"/>
      <c r="I8" s="27" t="s">
        <v>19</v>
      </c>
      <c r="J8" s="13" t="s">
        <v>12</v>
      </c>
      <c r="K8" s="11"/>
      <c r="L8" s="27" t="s">
        <v>19</v>
      </c>
    </row>
    <row r="9" spans="1:12" x14ac:dyDescent="0.25">
      <c r="A9" s="8" t="s">
        <v>33</v>
      </c>
      <c r="E9" s="18" t="s">
        <v>24</v>
      </c>
      <c r="F9" s="18" t="s">
        <v>1</v>
      </c>
      <c r="G9" s="21" t="s">
        <v>1</v>
      </c>
      <c r="H9" s="18" t="s">
        <v>15</v>
      </c>
      <c r="I9" s="28" t="s">
        <v>20</v>
      </c>
      <c r="J9" s="18" t="s">
        <v>1</v>
      </c>
      <c r="K9" s="18" t="s">
        <v>15</v>
      </c>
      <c r="L9" s="28" t="s">
        <v>20</v>
      </c>
    </row>
    <row r="10" spans="1:12" ht="15" customHeight="1" x14ac:dyDescent="0.25">
      <c r="F10" s="12" t="s">
        <v>27</v>
      </c>
      <c r="G10" s="22" t="s">
        <v>28</v>
      </c>
      <c r="H10" s="12" t="s">
        <v>34</v>
      </c>
      <c r="I10" s="27" t="s">
        <v>29</v>
      </c>
      <c r="J10" s="13" t="s">
        <v>30</v>
      </c>
      <c r="K10" s="13" t="s">
        <v>35</v>
      </c>
      <c r="L10" s="27" t="s">
        <v>31</v>
      </c>
    </row>
    <row r="11" spans="1:12" ht="15" customHeight="1" x14ac:dyDescent="0.25">
      <c r="A11" s="2"/>
      <c r="F11" s="12"/>
      <c r="G11" s="22"/>
      <c r="H11" s="12"/>
      <c r="I11" s="27"/>
      <c r="J11" s="13"/>
      <c r="K11" s="13"/>
      <c r="L11" s="27"/>
    </row>
    <row r="12" spans="1:12" x14ac:dyDescent="0.25">
      <c r="A12" s="2">
        <v>1</v>
      </c>
      <c r="B12" t="s">
        <v>5</v>
      </c>
      <c r="E12" s="2">
        <v>1</v>
      </c>
      <c r="F12" s="4">
        <v>12067</v>
      </c>
      <c r="G12" s="40">
        <v>12659</v>
      </c>
      <c r="H12" s="41">
        <f t="shared" ref="H12:H14" si="0">G12-F12</f>
        <v>592</v>
      </c>
      <c r="I12" s="29">
        <v>305</v>
      </c>
      <c r="J12" s="41">
        <v>12218</v>
      </c>
      <c r="K12" s="41">
        <f>J12-F12</f>
        <v>151</v>
      </c>
      <c r="L12" s="29">
        <v>34</v>
      </c>
    </row>
    <row r="13" spans="1:12" x14ac:dyDescent="0.25">
      <c r="A13" s="2">
        <v>2</v>
      </c>
      <c r="B13" t="s">
        <v>6</v>
      </c>
      <c r="E13" s="2">
        <v>2</v>
      </c>
      <c r="F13" s="4">
        <v>1501</v>
      </c>
      <c r="G13" s="40">
        <v>1564</v>
      </c>
      <c r="H13" s="41">
        <f t="shared" si="0"/>
        <v>63</v>
      </c>
      <c r="I13" s="29">
        <v>38</v>
      </c>
      <c r="J13" s="41">
        <v>1508</v>
      </c>
      <c r="K13" s="41">
        <f t="shared" ref="K13:K23" si="1">J13-F13</f>
        <v>7</v>
      </c>
      <c r="L13" s="29">
        <v>0</v>
      </c>
    </row>
    <row r="14" spans="1:12" x14ac:dyDescent="0.25">
      <c r="A14" s="2">
        <v>3</v>
      </c>
      <c r="B14" t="s">
        <v>7</v>
      </c>
      <c r="E14" s="2">
        <v>3</v>
      </c>
      <c r="F14" s="4">
        <v>1373</v>
      </c>
      <c r="G14" s="40">
        <v>1455</v>
      </c>
      <c r="H14" s="41">
        <f t="shared" si="0"/>
        <v>82</v>
      </c>
      <c r="I14" s="29">
        <v>37</v>
      </c>
      <c r="J14" s="41">
        <v>1403</v>
      </c>
      <c r="K14" s="41">
        <f t="shared" si="1"/>
        <v>30</v>
      </c>
      <c r="L14" s="29">
        <v>0</v>
      </c>
    </row>
    <row r="15" spans="1:12" x14ac:dyDescent="0.25">
      <c r="A15" s="2">
        <v>4</v>
      </c>
      <c r="B15" s="5" t="s">
        <v>8</v>
      </c>
      <c r="C15" s="5"/>
      <c r="D15" s="5"/>
      <c r="E15" s="8">
        <v>4</v>
      </c>
      <c r="F15" s="6">
        <v>894</v>
      </c>
      <c r="G15" s="42">
        <v>967</v>
      </c>
      <c r="H15" s="43">
        <f>G15-F15</f>
        <v>73</v>
      </c>
      <c r="I15" s="30">
        <v>24</v>
      </c>
      <c r="J15" s="43">
        <v>943</v>
      </c>
      <c r="K15" s="43">
        <f t="shared" si="1"/>
        <v>49</v>
      </c>
      <c r="L15" s="30">
        <v>0</v>
      </c>
    </row>
    <row r="16" spans="1:12" x14ac:dyDescent="0.25">
      <c r="A16" s="2">
        <v>5</v>
      </c>
      <c r="B16" t="s">
        <v>22</v>
      </c>
      <c r="E16" s="2"/>
      <c r="F16" s="4"/>
      <c r="G16" s="40"/>
      <c r="H16" s="41"/>
      <c r="I16" s="29">
        <f>SUM(I12:I15)</f>
        <v>404</v>
      </c>
      <c r="J16" s="41"/>
      <c r="K16" s="41"/>
      <c r="L16" s="29">
        <f>SUM(L12:L15)</f>
        <v>34</v>
      </c>
    </row>
    <row r="17" spans="1:12" ht="12.6" customHeight="1" x14ac:dyDescent="0.25">
      <c r="A17" s="2"/>
      <c r="E17" s="2"/>
      <c r="F17" s="4"/>
      <c r="G17" s="40"/>
      <c r="H17" s="41"/>
      <c r="I17" s="31"/>
      <c r="J17" s="41"/>
      <c r="K17" s="41"/>
      <c r="L17" s="29"/>
    </row>
    <row r="18" spans="1:12" x14ac:dyDescent="0.25">
      <c r="A18" s="2">
        <v>6</v>
      </c>
      <c r="B18" t="s">
        <v>9</v>
      </c>
      <c r="E18" s="2">
        <v>5</v>
      </c>
      <c r="F18" s="4">
        <v>6247</v>
      </c>
      <c r="G18" s="40">
        <v>7136</v>
      </c>
      <c r="H18" s="41">
        <f>G18-F18</f>
        <v>889</v>
      </c>
      <c r="I18" s="29">
        <v>0</v>
      </c>
      <c r="J18" s="41">
        <v>6395</v>
      </c>
      <c r="K18" s="41">
        <f t="shared" si="1"/>
        <v>148</v>
      </c>
      <c r="L18" s="29">
        <v>0</v>
      </c>
    </row>
    <row r="19" spans="1:12" x14ac:dyDescent="0.25">
      <c r="A19" s="2">
        <v>7</v>
      </c>
      <c r="B19" t="s">
        <v>10</v>
      </c>
      <c r="E19" s="2">
        <v>6</v>
      </c>
      <c r="F19" s="4">
        <v>5409</v>
      </c>
      <c r="G19" s="40">
        <v>5795</v>
      </c>
      <c r="H19" s="41">
        <f>G19-F19</f>
        <v>386</v>
      </c>
      <c r="I19" s="29">
        <v>0</v>
      </c>
      <c r="J19" s="41">
        <v>5429</v>
      </c>
      <c r="K19" s="41">
        <f t="shared" si="1"/>
        <v>20</v>
      </c>
      <c r="L19" s="29">
        <v>0</v>
      </c>
    </row>
    <row r="20" spans="1:12" x14ac:dyDescent="0.25">
      <c r="A20" s="2">
        <v>8</v>
      </c>
      <c r="B20" t="s">
        <v>11</v>
      </c>
      <c r="E20" s="2">
        <v>7</v>
      </c>
      <c r="F20" s="4">
        <v>1346</v>
      </c>
      <c r="G20" s="40">
        <v>2043</v>
      </c>
      <c r="H20" s="41">
        <f>G20-F20</f>
        <v>697</v>
      </c>
      <c r="I20" s="29">
        <v>0</v>
      </c>
      <c r="J20" s="41">
        <v>1768</v>
      </c>
      <c r="K20" s="41">
        <f t="shared" si="1"/>
        <v>422</v>
      </c>
      <c r="L20" s="29">
        <v>0</v>
      </c>
    </row>
    <row r="21" spans="1:12" x14ac:dyDescent="0.25">
      <c r="A21" s="2">
        <v>9</v>
      </c>
      <c r="B21" t="s">
        <v>4</v>
      </c>
      <c r="E21" s="2">
        <v>8</v>
      </c>
      <c r="F21" s="4">
        <v>13302</v>
      </c>
      <c r="G21" s="40">
        <v>18151</v>
      </c>
      <c r="H21" s="41">
        <f>G21-F21</f>
        <v>4849</v>
      </c>
      <c r="I21" s="29">
        <v>405</v>
      </c>
      <c r="J21" s="41">
        <v>17968</v>
      </c>
      <c r="K21" s="41">
        <f t="shared" si="1"/>
        <v>4666</v>
      </c>
      <c r="L21" s="29">
        <v>209</v>
      </c>
    </row>
    <row r="22" spans="1:12" x14ac:dyDescent="0.25">
      <c r="A22" s="2">
        <v>10</v>
      </c>
      <c r="B22" t="s">
        <v>2</v>
      </c>
      <c r="E22" s="2">
        <v>9</v>
      </c>
      <c r="F22" s="4">
        <v>22737</v>
      </c>
      <c r="G22" s="40">
        <v>23765</v>
      </c>
      <c r="H22" s="41">
        <f t="shared" ref="H22:H23" si="2">G22-F22</f>
        <v>1028</v>
      </c>
      <c r="I22" s="29">
        <v>289</v>
      </c>
      <c r="J22" s="41">
        <v>23416</v>
      </c>
      <c r="K22" s="41">
        <f t="shared" si="1"/>
        <v>679</v>
      </c>
      <c r="L22" s="29">
        <v>62</v>
      </c>
    </row>
    <row r="23" spans="1:12" x14ac:dyDescent="0.25">
      <c r="A23" s="14">
        <v>11</v>
      </c>
      <c r="B23" s="5" t="s">
        <v>3</v>
      </c>
      <c r="C23" s="5"/>
      <c r="D23" s="5"/>
      <c r="E23" s="8">
        <v>10</v>
      </c>
      <c r="F23" s="6">
        <v>2745</v>
      </c>
      <c r="G23" s="42">
        <v>3507</v>
      </c>
      <c r="H23" s="43">
        <f t="shared" si="2"/>
        <v>762</v>
      </c>
      <c r="I23" s="30">
        <v>111</v>
      </c>
      <c r="J23" s="43">
        <v>3260</v>
      </c>
      <c r="K23" s="43">
        <f t="shared" si="1"/>
        <v>515</v>
      </c>
      <c r="L23" s="30">
        <v>29</v>
      </c>
    </row>
    <row r="24" spans="1:12" ht="11.1" customHeight="1" x14ac:dyDescent="0.25">
      <c r="A24" s="2"/>
      <c r="G24" s="25"/>
      <c r="I24" s="31"/>
      <c r="L24" s="31"/>
    </row>
    <row r="25" spans="1:12" x14ac:dyDescent="0.25">
      <c r="A25" s="2">
        <v>12</v>
      </c>
      <c r="B25" t="s">
        <v>25</v>
      </c>
      <c r="G25" s="25"/>
      <c r="I25" s="29">
        <f>SUM(I16:I23)</f>
        <v>1209</v>
      </c>
      <c r="L25" s="29">
        <f>SUM(L16:L23)</f>
        <v>334</v>
      </c>
    </row>
    <row r="27" spans="1:12" x14ac:dyDescent="0.25">
      <c r="B27" s="39" t="s">
        <v>23</v>
      </c>
    </row>
    <row r="28" spans="1:12" ht="35.25" customHeight="1" x14ac:dyDescent="0.25">
      <c r="B28" s="38">
        <v>1</v>
      </c>
      <c r="C28" s="44" t="s">
        <v>39</v>
      </c>
      <c r="D28" s="44"/>
      <c r="E28" s="44"/>
      <c r="F28" s="44"/>
      <c r="G28" s="44"/>
      <c r="H28" s="44"/>
      <c r="I28" s="44"/>
      <c r="J28" s="44"/>
      <c r="K28" s="44"/>
      <c r="L28" s="44"/>
    </row>
    <row r="29" spans="1:12" ht="35.25" customHeight="1" x14ac:dyDescent="0.25">
      <c r="B29" s="38">
        <v>2</v>
      </c>
      <c r="C29" s="44" t="s">
        <v>40</v>
      </c>
      <c r="D29" s="44"/>
      <c r="E29" s="44"/>
      <c r="F29" s="44"/>
      <c r="G29" s="44"/>
      <c r="H29" s="44"/>
      <c r="I29" s="44"/>
      <c r="J29" s="44"/>
      <c r="K29" s="44"/>
      <c r="L29" s="44"/>
    </row>
    <row r="30" spans="1:12" ht="35.25" customHeight="1" x14ac:dyDescent="0.25">
      <c r="B30" s="38">
        <v>3</v>
      </c>
      <c r="C30" s="44" t="s">
        <v>41</v>
      </c>
      <c r="D30" s="44"/>
      <c r="E30" s="44"/>
      <c r="F30" s="44"/>
      <c r="G30" s="44"/>
      <c r="H30" s="44"/>
      <c r="I30" s="44"/>
      <c r="J30" s="44"/>
      <c r="K30" s="44"/>
      <c r="L30" s="44"/>
    </row>
    <row r="31" spans="1:12" ht="35.25" customHeight="1" x14ac:dyDescent="0.25">
      <c r="B31" s="38">
        <v>4</v>
      </c>
      <c r="C31" s="44" t="s">
        <v>42</v>
      </c>
      <c r="D31" s="44"/>
      <c r="E31" s="44"/>
      <c r="F31" s="44"/>
      <c r="G31" s="44"/>
      <c r="H31" s="44"/>
      <c r="I31" s="44"/>
      <c r="J31" s="44"/>
      <c r="K31" s="44"/>
      <c r="L31" s="44"/>
    </row>
    <row r="32" spans="1:12" ht="35.25" customHeight="1" x14ac:dyDescent="0.25">
      <c r="B32" s="38">
        <v>5</v>
      </c>
      <c r="C32" s="44" t="s">
        <v>45</v>
      </c>
      <c r="D32" s="44"/>
      <c r="E32" s="44"/>
      <c r="F32" s="44"/>
      <c r="G32" s="44"/>
      <c r="H32" s="44"/>
      <c r="I32" s="44"/>
      <c r="J32" s="44"/>
      <c r="K32" s="44"/>
      <c r="L32" s="44"/>
    </row>
    <row r="33" spans="2:12" ht="35.25" customHeight="1" x14ac:dyDescent="0.25">
      <c r="B33" s="38">
        <v>6</v>
      </c>
      <c r="C33" s="44" t="s">
        <v>45</v>
      </c>
      <c r="D33" s="44"/>
      <c r="E33" s="44"/>
      <c r="F33" s="44"/>
      <c r="G33" s="44"/>
      <c r="H33" s="44"/>
      <c r="I33" s="44"/>
      <c r="J33" s="44"/>
      <c r="K33" s="44"/>
      <c r="L33" s="44"/>
    </row>
    <row r="34" spans="2:12" ht="35.25" customHeight="1" x14ac:dyDescent="0.25">
      <c r="B34" s="37">
        <v>7</v>
      </c>
      <c r="C34" s="44" t="s">
        <v>43</v>
      </c>
      <c r="D34" s="44"/>
      <c r="E34" s="44"/>
      <c r="F34" s="44"/>
      <c r="G34" s="44"/>
      <c r="H34" s="44"/>
      <c r="I34" s="44"/>
      <c r="J34" s="44"/>
      <c r="K34" s="44"/>
      <c r="L34" s="44"/>
    </row>
    <row r="35" spans="2:12" ht="97.5" customHeight="1" x14ac:dyDescent="0.25">
      <c r="B35" s="37">
        <v>8</v>
      </c>
      <c r="C35" s="44" t="s">
        <v>48</v>
      </c>
      <c r="D35" s="44"/>
      <c r="E35" s="44"/>
      <c r="F35" s="44"/>
      <c r="G35" s="44"/>
      <c r="H35" s="44"/>
      <c r="I35" s="44"/>
      <c r="J35" s="44"/>
      <c r="K35" s="44"/>
      <c r="L35" s="44"/>
    </row>
    <row r="36" spans="2:12" ht="105" customHeight="1" x14ac:dyDescent="0.25">
      <c r="B36" s="37">
        <v>9</v>
      </c>
      <c r="C36" s="44" t="s">
        <v>46</v>
      </c>
      <c r="D36" s="44"/>
      <c r="E36" s="44"/>
      <c r="F36" s="44"/>
      <c r="G36" s="44"/>
      <c r="H36" s="44"/>
      <c r="I36" s="44"/>
      <c r="J36" s="44"/>
      <c r="K36" s="44"/>
      <c r="L36" s="44"/>
    </row>
    <row r="37" spans="2:12" ht="78" customHeight="1" x14ac:dyDescent="0.25">
      <c r="B37" s="37">
        <v>10</v>
      </c>
      <c r="C37" s="44" t="s">
        <v>47</v>
      </c>
      <c r="D37" s="44"/>
      <c r="E37" s="44"/>
      <c r="F37" s="44"/>
      <c r="G37" s="44"/>
      <c r="H37" s="44"/>
      <c r="I37" s="44"/>
      <c r="J37" s="44"/>
      <c r="K37" s="44"/>
      <c r="L37" s="44"/>
    </row>
  </sheetData>
  <mergeCells count="10">
    <mergeCell ref="C34:L34"/>
    <mergeCell ref="C35:L35"/>
    <mergeCell ref="C36:L36"/>
    <mergeCell ref="C37:L37"/>
    <mergeCell ref="C28:L28"/>
    <mergeCell ref="C29:L29"/>
    <mergeCell ref="C30:L30"/>
    <mergeCell ref="C31:L31"/>
    <mergeCell ref="C32:L32"/>
    <mergeCell ref="C33:L33"/>
  </mergeCells>
  <pageMargins left="0.7" right="0.7" top="0.75" bottom="0.75" header="0.3" footer="0.3"/>
  <pageSetup scale="90" orientation="landscape" r:id="rId1"/>
  <headerFooter>
    <oddFooter>&amp;CRevised Bench Request No. 10.3 - Attachment 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2016-11-28T08:00:00+00:00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4C77145C-4C39-473F-8C8A-F28EADEEA162}"/>
</file>

<file path=customXml/itemProps2.xml><?xml version="1.0" encoding="utf-8"?>
<ds:datastoreItem xmlns:ds="http://schemas.openxmlformats.org/officeDocument/2006/customXml" ds:itemID="{C1B39DF3-0863-44E1-AAA6-9F58ECF93920}"/>
</file>

<file path=customXml/itemProps3.xml><?xml version="1.0" encoding="utf-8"?>
<ds:datastoreItem xmlns:ds="http://schemas.openxmlformats.org/officeDocument/2006/customXml" ds:itemID="{F172C9BD-F02E-4128-AEC1-14CACC429EB6}"/>
</file>

<file path=customXml/itemProps4.xml><?xml version="1.0" encoding="utf-8"?>
<ds:datastoreItem xmlns:ds="http://schemas.openxmlformats.org/officeDocument/2006/customXml" ds:itemID="{574CF8DC-AEB8-4C9A-9D89-3206FD91CF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Attachment A Pages 1 &amp; 2</vt:lpstr>
      <vt:lpstr>Attachment A Pages 3 &amp; 4</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bj4046</dc:creator>
  <cp:lastModifiedBy>Pat Ehrbar</cp:lastModifiedBy>
  <cp:lastPrinted>2016-11-28T21:37:22Z</cp:lastPrinted>
  <dcterms:created xsi:type="dcterms:W3CDTF">2016-11-23T22:48:11Z</dcterms:created>
  <dcterms:modified xsi:type="dcterms:W3CDTF">2016-11-28T21:37:26Z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