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cember 2017\Dec 5\170975\September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<sst xmlns="http://schemas.openxmlformats.org/spreadsheetml/2006/main" count="86" uniqueCount="39">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</sst>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B24" zoomScaleNormal="100" workbookViewId="0">
      <selection activeCell="K96" sqref="K96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4.57031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42979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2086207.3900000057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-609403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0</v>
      </c>
      <c r="E12" s="33"/>
      <c r="F12" s="44"/>
    </row>
    <row r="13" spans="1:10" x14ac:dyDescent="0.2">
      <c r="B13" s="1" t="s">
        <v>7</v>
      </c>
      <c r="D13" s="11">
        <v>505.46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-608897.54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1477309.8500000057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-4029352.2700000172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>
        <v>0</v>
      </c>
      <c r="E20" s="33"/>
      <c r="F20" s="44"/>
    </row>
    <row r="21" spans="1:10" x14ac:dyDescent="0.2">
      <c r="B21" s="10" t="s">
        <v>5</v>
      </c>
      <c r="D21" s="11">
        <v>1152043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695</v>
      </c>
      <c r="E23" s="33"/>
      <c r="F23" s="43"/>
    </row>
    <row r="24" spans="1:10" x14ac:dyDescent="0.2">
      <c r="B24" s="1" t="s">
        <v>8</v>
      </c>
      <c r="D24" s="13">
        <v>1152738</v>
      </c>
      <c r="E24" s="33"/>
      <c r="F24" s="43"/>
    </row>
    <row r="25" spans="1:10" x14ac:dyDescent="0.2">
      <c r="B25" s="1" t="s">
        <v>9</v>
      </c>
      <c r="D25" s="6">
        <v>-2876614.2700000172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4707235.2299999995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5222098.24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5222098.24</v>
      </c>
      <c r="E62" s="33"/>
    </row>
    <row r="63" spans="1:6" x14ac:dyDescent="0.2">
      <c r="B63" s="1" t="s">
        <v>9</v>
      </c>
      <c r="D63" s="6">
        <v>9929333.4699999988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-10135116.869999997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-4226683.9800000004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-4226683.9800000004</v>
      </c>
      <c r="E73" s="33"/>
    </row>
    <row r="74" spans="1:6" x14ac:dyDescent="0.2">
      <c r="B74" s="1" t="s">
        <v>9</v>
      </c>
      <c r="D74" s="6">
        <v>-14361800.849999998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-71446.87000000001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15887.65</v>
      </c>
      <c r="E80" s="33"/>
      <c r="F80" s="39"/>
    </row>
    <row r="81" spans="1:7" x14ac:dyDescent="0.2">
      <c r="B81" s="1" t="s">
        <v>8</v>
      </c>
      <c r="D81" s="24">
        <v>15887.65</v>
      </c>
      <c r="E81" s="33"/>
    </row>
    <row r="82" spans="1:7" x14ac:dyDescent="0.2">
      <c r="B82" s="1" t="s">
        <v>9</v>
      </c>
      <c r="D82" s="14">
        <v>-55559.220000000008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136637.89999999997</v>
      </c>
      <c r="E85" s="33"/>
    </row>
    <row r="86" spans="1:7" s="7" customFormat="1" x14ac:dyDescent="0.2">
      <c r="B86" s="50" t="s">
        <v>35</v>
      </c>
      <c r="C86" s="36"/>
      <c r="D86" s="9">
        <v>0</v>
      </c>
      <c r="E86" s="33"/>
      <c r="F86" s="39"/>
    </row>
    <row r="87" spans="1:7" s="10" customFormat="1" x14ac:dyDescent="0.2">
      <c r="B87" s="10" t="s">
        <v>25</v>
      </c>
      <c r="C87" s="12"/>
      <c r="D87" s="25">
        <v>-33446.29</v>
      </c>
      <c r="E87" s="33"/>
      <c r="F87" s="39"/>
    </row>
    <row r="88" spans="1:7" x14ac:dyDescent="0.2">
      <c r="B88" s="1" t="s">
        <v>8</v>
      </c>
      <c r="D88" s="24">
        <v>-33446.29</v>
      </c>
      <c r="E88" s="33"/>
    </row>
    <row r="89" spans="1:7" x14ac:dyDescent="0.2">
      <c r="B89" s="1" t="s">
        <v>9</v>
      </c>
      <c r="D89" s="14">
        <v>103191.60999999996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-7305835.4899999993</v>
      </c>
      <c r="E92" s="33"/>
      <c r="F92" s="52">
        <f>+D85+D77+D66+D54+D18+D8+D28</f>
        <v>-7305835.4900000095</v>
      </c>
      <c r="G92" s="49">
        <f>+F92-D92</f>
        <v>-1.0244548320770264E-8</v>
      </c>
    </row>
    <row r="93" spans="1:7" x14ac:dyDescent="0.2">
      <c r="B93" s="1" t="s">
        <v>8</v>
      </c>
      <c r="D93" s="27">
        <v>1521696.0799999996</v>
      </c>
      <c r="E93" s="33"/>
      <c r="F93" s="53">
        <f>+D14+D24+D62+D73+D81+D88+D35</f>
        <v>1521696.0799999996</v>
      </c>
      <c r="G93" s="49">
        <f>+F93-D93</f>
        <v>0</v>
      </c>
    </row>
    <row r="94" spans="1:7" ht="13.5" thickBot="1" x14ac:dyDescent="0.25">
      <c r="B94" s="1" t="s">
        <v>9</v>
      </c>
      <c r="D94" s="28">
        <v>-5784139.4100000001</v>
      </c>
      <c r="E94" s="33"/>
      <c r="F94" s="52">
        <f>SUM(F92:F93)</f>
        <v>-5784139.4100000095</v>
      </c>
      <c r="G94" s="49">
        <f>+F94-D94</f>
        <v>-9.3132257461547852E-9</v>
      </c>
    </row>
    <row r="95" spans="1:7" ht="18" customHeight="1" thickTop="1" x14ac:dyDescent="0.2">
      <c r="A95" s="1" t="s">
        <v>27</v>
      </c>
      <c r="D95" s="8">
        <v>-1399304.4200000116</v>
      </c>
      <c r="E95" s="33"/>
      <c r="F95" s="8">
        <f>+D15+D25</f>
        <v>-1399304.4200000116</v>
      </c>
      <c r="G95" s="49">
        <f>+F95-D95</f>
        <v>0</v>
      </c>
    </row>
    <row r="96" spans="1:7" ht="13.5" thickBot="1" x14ac:dyDescent="0.25">
      <c r="A96" s="1" t="s">
        <v>28</v>
      </c>
      <c r="D96" s="29">
        <v>-4384834.989999989</v>
      </c>
      <c r="E96" s="33"/>
      <c r="F96" s="53">
        <f>+F94-F95</f>
        <v>-4384834.9899999984</v>
      </c>
      <c r="G96" s="49">
        <f>+F96-D96</f>
        <v>-9.3132257461547852E-9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September
 2017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EC5CEADC0513479C06ABF8F969A697" ma:contentTypeVersion="104" ma:contentTypeDescription="" ma:contentTypeScope="" ma:versionID="744d17b28104efbe6072e741be4de3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2017-09-15T07:00:00+00:00</OpenedDate>
    <Date1 xmlns="dc463f71-b30c-4ab2-9473-d307f9d35888">2017-12-05T08:00:00+00:00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170975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A944F28-098D-4247-8B14-175B07A62A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51600A-CA67-42A1-A8CE-CEF38819127E}"/>
</file>

<file path=customXml/itemProps3.xml><?xml version="1.0" encoding="utf-8"?>
<ds:datastoreItem xmlns:ds="http://schemas.openxmlformats.org/officeDocument/2006/customXml" ds:itemID="{A08F6ECF-90C0-4193-A038-38A541C145B0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C15F19A-903F-4C2D-9914-8FDB0221C5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Huey, Lorilyn (UTC)</cp:lastModifiedBy>
  <cp:lastPrinted>2017-09-07T22:22:58Z</cp:lastPrinted>
  <dcterms:created xsi:type="dcterms:W3CDTF">2005-03-16T23:33:46Z</dcterms:created>
  <dcterms:modified xsi:type="dcterms:W3CDTF">2017-12-05T23:54:28Z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0x0101006E56B4D1795A2E4DB2F0B01679ED314A009CEC5CEADC0513479C06ABF8F969A697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