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60" windowHeight="11820"/>
  </bookViews>
  <sheets>
    <sheet name="Item 255, pg 48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3" i="1" l="1"/>
  <c r="B53" i="1"/>
  <c r="A38" i="1"/>
  <c r="A33" i="1"/>
  <c r="I19" i="1"/>
  <c r="G19" i="1"/>
  <c r="E19" i="1"/>
  <c r="I17" i="1"/>
  <c r="G17" i="1"/>
  <c r="E17" i="1"/>
</calcChain>
</file>

<file path=xl/sharedStrings.xml><?xml version="1.0" encoding="utf-8"?>
<sst xmlns="http://schemas.openxmlformats.org/spreadsheetml/2006/main" count="61" uniqueCount="43">
  <si>
    <t>Tariff No.</t>
  </si>
  <si>
    <t xml:space="preserve">Revised Page No. </t>
  </si>
  <si>
    <t>Company Name/Permit Number:</t>
  </si>
  <si>
    <t>Murrey's Disposal Co., Inc  G-9</t>
  </si>
  <si>
    <t>Registered Trade Name(s)</t>
  </si>
  <si>
    <t>Item 255 -- Container Service -- Dumped in Company's Vehicle</t>
  </si>
  <si>
    <t>Compacted Material with recycling (Customer-owned container)</t>
  </si>
  <si>
    <t xml:space="preserve">Applies only to services provided to Multi-Family residence </t>
  </si>
  <si>
    <t>Rates stated per container, per pickup</t>
  </si>
  <si>
    <t>Service Area: Pierce County as described in Appendix A</t>
  </si>
  <si>
    <t>Compaction Ratio 4:1</t>
  </si>
  <si>
    <t>Size or Type of Container</t>
  </si>
  <si>
    <t>Permanent Service</t>
  </si>
  <si>
    <t>32 gal can</t>
  </si>
  <si>
    <t xml:space="preserve">  3 Yard</t>
  </si>
  <si>
    <t xml:space="preserve">  4 Yard</t>
  </si>
  <si>
    <t xml:space="preserve">  6 Yard</t>
  </si>
  <si>
    <t>____ Yard</t>
  </si>
  <si>
    <t>Each Scheduled Pickup</t>
  </si>
  <si>
    <t>$</t>
  </si>
  <si>
    <t>(A)</t>
  </si>
  <si>
    <t>Special Pickups</t>
  </si>
  <si>
    <t>Temporary Service</t>
  </si>
  <si>
    <t>Pickup Rate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</si>
  <si>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</si>
  <si>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</si>
  <si>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</si>
  <si>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</si>
  <si>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</si>
  <si>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 xml:space="preserve"> </t>
  </si>
  <si>
    <t>Accessorial charges assessed (lids, unlocking, unlatching, etc.)</t>
  </si>
  <si>
    <t>A flat monthly charge, per container, for permanent regularly scheduled customers may be made if computed as</t>
  </si>
  <si>
    <t>described in Item 75.</t>
  </si>
  <si>
    <t>Customers receiving service will receive a commodity price adjustment of $.44 credit per yard per pick-up.</t>
  </si>
  <si>
    <t>The commodity price adjustment will be adjusted annually using the deferred accounting method.</t>
  </si>
  <si>
    <t>Above rates include $4.39 per yard, per pick-up for recycling service.</t>
  </si>
  <si>
    <t>Recycling rates on this page expire on: Febraury 29, 2016</t>
  </si>
  <si>
    <t>Issued By:</t>
  </si>
  <si>
    <t>Irmgard R Wilcox</t>
  </si>
  <si>
    <t>Issue Date:</t>
  </si>
  <si>
    <t xml:space="preserve">               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</si>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</sst>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mmmm\ d\,\ yyyy"/>
  </numFmts>
  <fonts count="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0" fillId="0" borderId="6" xfId="0" applyBorder="1"/>
    <xf numFmtId="0" fontId="2" fillId="0" borderId="4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/>
    <xf numFmtId="0" fontId="4" fillId="0" borderId="9" xfId="0" quotePrefix="1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quotePrefix="1" applyBorder="1" applyAlignment="1">
      <alignment horizontal="left" indent="1"/>
    </xf>
    <xf numFmtId="8" fontId="0" fillId="0" borderId="9" xfId="0" applyNumberFormat="1" applyBorder="1"/>
    <xf numFmtId="0" fontId="1" fillId="0" borderId="10" xfId="0" applyFont="1" applyBorder="1"/>
    <xf numFmtId="164" fontId="1" fillId="0" borderId="9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0" borderId="9" xfId="0" applyFont="1" applyBorder="1" applyAlignment="1">
      <alignment horizontal="left" indent="1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9" xfId="0" applyFont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11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7" xfId="0" applyFill="1" applyBorder="1"/>
    <xf numFmtId="0" fontId="0" fillId="0" borderId="9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/>
    <xf numFmtId="0" fontId="4" fillId="0" borderId="0" xfId="0" applyFont="1" applyBorder="1"/>
    <xf numFmtId="0" fontId="5" fillId="0" borderId="4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65" fontId="0" fillId="0" borderId="5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rrey-American/Dump%20Fee/M-A%20DF%20Incr%203-1-15/2111/Murrey's%20Tariff%20DF%203-1-2015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g 16"/>
      <sheetName val="Item 100, pg 21"/>
      <sheetName val="Item 100, pg 22"/>
      <sheetName val="Item 105, pg 25"/>
      <sheetName val="Item 105, Pg 26"/>
      <sheetName val="Item 105, pg 27"/>
      <sheetName val="Item 105, pg 28"/>
      <sheetName val="Item 120,130,150, pg 32"/>
      <sheetName val="Item 230, pg 38"/>
      <sheetName val="Item 240 pg 39"/>
      <sheetName val="Item 245, pg 40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">
          <cell r="A31" t="str">
            <v>An initial delivery charge of $39.10 will be assessed if customers request delivery of a compactor.</v>
          </cell>
        </row>
        <row r="36">
          <cell r="A36" t="str">
            <v>If a company employee disconnects/reconnects a compactor a charge of $6.55 per haul will be assessed.</v>
          </cell>
        </row>
        <row r="51">
          <cell r="B51">
            <v>42009</v>
          </cell>
          <cell r="M51">
            <v>42064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>
      <selection activeCell="W35" sqref="W35"/>
    </sheetView>
  </sheetViews>
  <sheetFormatPr defaultRowHeight="12.75" x14ac:dyDescent="0.2"/>
  <cols>
    <col min="1" max="1" width="10.7109375" customWidth="1"/>
    <col min="2" max="2" width="17" customWidth="1"/>
    <col min="4" max="4" width="6.42578125" customWidth="1"/>
    <col min="5" max="5" width="9.7109375" customWidth="1"/>
    <col min="6" max="6" width="4.28515625" customWidth="1"/>
    <col min="8" max="8" width="3.85546875" customWidth="1"/>
    <col min="10" max="10" width="4" customWidth="1"/>
    <col min="11" max="11" width="11.85546875" customWidth="1"/>
    <col min="12" max="12" width="15" customWidth="1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3" x14ac:dyDescent="0.2">
      <c r="A2" s="4" t="s">
        <v>0</v>
      </c>
      <c r="B2" s="5">
        <v>26</v>
      </c>
      <c r="C2" s="6"/>
      <c r="D2" s="6"/>
      <c r="E2" s="6"/>
      <c r="F2" s="6"/>
      <c r="G2" s="6"/>
      <c r="H2" s="7">
        <v>5</v>
      </c>
      <c r="I2" s="8" t="s">
        <v>1</v>
      </c>
      <c r="J2" s="8"/>
      <c r="K2" s="8"/>
      <c r="L2" s="9">
        <v>48</v>
      </c>
    </row>
    <row r="3" spans="1:13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10"/>
    </row>
    <row r="4" spans="1:13" x14ac:dyDescent="0.2">
      <c r="A4" s="4" t="s">
        <v>2</v>
      </c>
      <c r="B4" s="6"/>
      <c r="C4" s="11" t="s">
        <v>3</v>
      </c>
      <c r="D4" s="6"/>
      <c r="E4" s="6"/>
      <c r="F4" s="6"/>
      <c r="G4" s="6"/>
      <c r="H4" s="6"/>
      <c r="I4" s="6"/>
      <c r="J4" s="6"/>
      <c r="K4" s="6"/>
      <c r="L4" s="10"/>
    </row>
    <row r="5" spans="1:13" x14ac:dyDescent="0.2">
      <c r="A5" s="12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13"/>
    </row>
    <row r="6" spans="1:13" x14ac:dyDescent="0.2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10"/>
    </row>
    <row r="7" spans="1:13" x14ac:dyDescent="0.2">
      <c r="A7" s="14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3" x14ac:dyDescent="0.2">
      <c r="A8" s="17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18"/>
    </row>
    <row r="9" spans="1:13" x14ac:dyDescent="0.2">
      <c r="A9" s="19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3" x14ac:dyDescent="0.2">
      <c r="A10" s="22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8"/>
    </row>
    <row r="11" spans="1:13" x14ac:dyDescent="0.2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10"/>
    </row>
    <row r="12" spans="1:13" x14ac:dyDescent="0.2">
      <c r="A12" s="4" t="s">
        <v>9</v>
      </c>
      <c r="B12" s="23"/>
      <c r="C12" s="6"/>
      <c r="D12" s="6"/>
      <c r="E12" s="6"/>
      <c r="F12" s="6"/>
      <c r="G12" s="6"/>
      <c r="H12" s="6"/>
      <c r="I12" s="6"/>
      <c r="J12" s="6"/>
      <c r="K12" s="6"/>
      <c r="L12" s="10"/>
    </row>
    <row r="13" spans="1:13" x14ac:dyDescent="0.2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10"/>
    </row>
    <row r="14" spans="1:13" x14ac:dyDescent="0.2">
      <c r="A14" s="4" t="s">
        <v>10</v>
      </c>
      <c r="B14" s="24"/>
      <c r="C14" s="25"/>
      <c r="D14" s="26" t="s">
        <v>11</v>
      </c>
      <c r="E14" s="27"/>
      <c r="F14" s="27"/>
      <c r="G14" s="27"/>
      <c r="H14" s="28"/>
      <c r="I14" s="27"/>
      <c r="J14" s="28"/>
      <c r="K14" s="27"/>
      <c r="L14" s="29"/>
      <c r="M14" s="30"/>
    </row>
    <row r="15" spans="1:13" x14ac:dyDescent="0.2">
      <c r="A15" s="31" t="s">
        <v>12</v>
      </c>
      <c r="B15" s="32"/>
      <c r="C15" s="33"/>
      <c r="D15" s="34" t="s">
        <v>13</v>
      </c>
      <c r="E15" s="35" t="s">
        <v>14</v>
      </c>
      <c r="F15" s="36"/>
      <c r="G15" s="35" t="s">
        <v>15</v>
      </c>
      <c r="H15" s="37"/>
      <c r="I15" s="36" t="s">
        <v>16</v>
      </c>
      <c r="J15" s="37"/>
      <c r="K15" s="37" t="s">
        <v>17</v>
      </c>
      <c r="L15" s="38" t="s">
        <v>17</v>
      </c>
    </row>
    <row r="16" spans="1:13" x14ac:dyDescent="0.2">
      <c r="A16" s="39" t="s">
        <v>18</v>
      </c>
      <c r="B16" s="36"/>
      <c r="C16" s="37"/>
      <c r="D16" s="38" t="s">
        <v>19</v>
      </c>
      <c r="E16" s="40">
        <v>214.49</v>
      </c>
      <c r="F16" s="41" t="s">
        <v>20</v>
      </c>
      <c r="G16" s="42">
        <v>283.24</v>
      </c>
      <c r="H16" s="41" t="s">
        <v>20</v>
      </c>
      <c r="I16" s="43">
        <v>409.46</v>
      </c>
      <c r="J16" s="41" t="s">
        <v>20</v>
      </c>
      <c r="K16" s="38" t="s">
        <v>19</v>
      </c>
      <c r="L16" s="38" t="s">
        <v>19</v>
      </c>
    </row>
    <row r="17" spans="1:12" x14ac:dyDescent="0.2">
      <c r="A17" s="44" t="s">
        <v>21</v>
      </c>
      <c r="B17" s="45"/>
      <c r="C17" s="46"/>
      <c r="D17" s="38" t="s">
        <v>19</v>
      </c>
      <c r="E17" s="40">
        <f>E16+6</f>
        <v>220.49</v>
      </c>
      <c r="F17" s="41" t="s">
        <v>20</v>
      </c>
      <c r="G17" s="43">
        <f>G16+6</f>
        <v>289.24</v>
      </c>
      <c r="H17" s="41" t="s">
        <v>20</v>
      </c>
      <c r="I17" s="43">
        <f>I16+6</f>
        <v>415.46</v>
      </c>
      <c r="J17" s="41" t="s">
        <v>20</v>
      </c>
      <c r="K17" s="38" t="s">
        <v>19</v>
      </c>
      <c r="L17" s="38" t="s">
        <v>19</v>
      </c>
    </row>
    <row r="18" spans="1:12" x14ac:dyDescent="0.2">
      <c r="A18" s="47" t="s">
        <v>22</v>
      </c>
      <c r="B18" s="36"/>
      <c r="C18" s="37"/>
      <c r="D18" s="48"/>
      <c r="E18" s="48"/>
      <c r="F18" s="48"/>
      <c r="G18" s="49"/>
      <c r="H18" s="50"/>
      <c r="I18" s="49"/>
      <c r="J18" s="51"/>
      <c r="K18" s="52"/>
      <c r="L18" s="53"/>
    </row>
    <row r="19" spans="1:12" x14ac:dyDescent="0.2">
      <c r="A19" s="54" t="s">
        <v>23</v>
      </c>
      <c r="B19" s="36"/>
      <c r="C19" s="37"/>
      <c r="D19" s="38" t="s">
        <v>19</v>
      </c>
      <c r="E19" s="40">
        <f>E17</f>
        <v>220.49</v>
      </c>
      <c r="F19" s="41" t="s">
        <v>20</v>
      </c>
      <c r="G19" s="43">
        <f>+G17</f>
        <v>289.24</v>
      </c>
      <c r="H19" s="41" t="s">
        <v>20</v>
      </c>
      <c r="I19" s="43">
        <f>+I17</f>
        <v>415.46</v>
      </c>
      <c r="J19" s="41" t="s">
        <v>20</v>
      </c>
      <c r="K19" s="38" t="s">
        <v>19</v>
      </c>
      <c r="L19" s="38" t="s">
        <v>19</v>
      </c>
    </row>
    <row r="20" spans="1:12" x14ac:dyDescent="0.2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10"/>
    </row>
    <row r="21" spans="1:12" x14ac:dyDescent="0.2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10"/>
    </row>
    <row r="22" spans="1:12" x14ac:dyDescent="0.2">
      <c r="A22" s="55"/>
      <c r="B22" s="6"/>
      <c r="C22" s="6"/>
      <c r="D22" s="6"/>
      <c r="E22" s="6"/>
      <c r="F22" s="6"/>
      <c r="G22" s="6"/>
      <c r="H22" s="6"/>
      <c r="I22" s="6"/>
      <c r="J22" s="6"/>
      <c r="K22" s="6"/>
      <c r="L22" s="10"/>
    </row>
    <row r="23" spans="1:12" x14ac:dyDescent="0.2">
      <c r="A23" s="55"/>
      <c r="B23" s="6"/>
      <c r="C23" s="6"/>
      <c r="D23" s="6"/>
      <c r="E23" s="6"/>
      <c r="F23" s="6"/>
      <c r="G23" s="6"/>
      <c r="H23" s="6"/>
      <c r="I23" s="6"/>
      <c r="J23" s="6"/>
      <c r="K23" s="6"/>
      <c r="L23" s="10"/>
    </row>
    <row r="24" spans="1:12" x14ac:dyDescent="0.2">
      <c r="A24" s="56" t="s">
        <v>24</v>
      </c>
      <c r="B24" s="57" t="s">
        <v>25</v>
      </c>
      <c r="C24" s="6"/>
      <c r="D24" s="6"/>
      <c r="E24" s="6"/>
      <c r="F24" s="6"/>
      <c r="G24" s="6"/>
      <c r="H24" s="6"/>
      <c r="I24" s="6"/>
      <c r="J24" s="6"/>
      <c r="K24" s="6"/>
      <c r="L24" s="10"/>
    </row>
    <row r="25" spans="1:12" x14ac:dyDescent="0.2">
      <c r="A25" s="56"/>
      <c r="B25" s="57" t="s">
        <v>26</v>
      </c>
      <c r="C25" s="6"/>
      <c r="D25" s="6"/>
      <c r="E25" s="6"/>
      <c r="F25" s="6"/>
      <c r="G25" s="6"/>
      <c r="H25" s="6"/>
      <c r="I25" s="6"/>
      <c r="J25" s="6"/>
      <c r="K25" s="6"/>
      <c r="L25" s="10"/>
    </row>
    <row r="26" spans="1:12" x14ac:dyDescent="0.2">
      <c r="A26" s="56"/>
      <c r="B26" s="57" t="s">
        <v>27</v>
      </c>
      <c r="C26" s="6"/>
      <c r="D26" s="6"/>
      <c r="E26" s="6"/>
      <c r="F26" s="6"/>
      <c r="G26" s="6"/>
      <c r="H26" s="6"/>
      <c r="I26" s="6"/>
      <c r="J26" s="6"/>
      <c r="K26" s="6"/>
      <c r="L26" s="10"/>
    </row>
    <row r="27" spans="1:12" x14ac:dyDescent="0.2">
      <c r="A27" s="56"/>
      <c r="B27" s="57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10"/>
    </row>
    <row r="28" spans="1:12" x14ac:dyDescent="0.2">
      <c r="A28" s="56"/>
      <c r="B28" s="57"/>
      <c r="C28" s="6"/>
      <c r="D28" s="6"/>
      <c r="E28" s="6"/>
      <c r="F28" s="6"/>
      <c r="G28" s="6"/>
      <c r="H28" s="6"/>
      <c r="I28" s="6"/>
      <c r="J28" s="6"/>
      <c r="K28" s="6"/>
      <c r="L28" s="10"/>
    </row>
    <row r="29" spans="1:12" x14ac:dyDescent="0.2">
      <c r="A29" s="58" t="s">
        <v>29</v>
      </c>
      <c r="B29" s="59" t="s">
        <v>29</v>
      </c>
      <c r="C29" s="60"/>
      <c r="D29" s="60"/>
      <c r="E29" s="60"/>
      <c r="F29" s="60"/>
      <c r="G29" s="60"/>
      <c r="H29" s="60"/>
      <c r="I29" s="60"/>
      <c r="J29" s="60"/>
      <c r="K29" s="60"/>
      <c r="L29" s="61"/>
    </row>
    <row r="30" spans="1:12" x14ac:dyDescent="0.2">
      <c r="A30" s="56"/>
      <c r="B30" s="57"/>
      <c r="C30" s="6"/>
      <c r="D30" s="6"/>
      <c r="E30" s="6"/>
      <c r="F30" s="6"/>
      <c r="G30" s="6"/>
      <c r="H30" s="6"/>
      <c r="I30" s="6"/>
      <c r="J30" s="6"/>
      <c r="K30" s="6"/>
      <c r="L30" s="10"/>
    </row>
    <row r="31" spans="1:12" x14ac:dyDescent="0.2">
      <c r="A31" s="56" t="s">
        <v>30</v>
      </c>
      <c r="B31" s="57"/>
      <c r="C31" s="6"/>
      <c r="D31" s="6"/>
      <c r="E31" s="6"/>
      <c r="F31" s="6"/>
      <c r="G31" s="6"/>
      <c r="H31" s="6"/>
      <c r="I31" s="6"/>
      <c r="J31" s="6"/>
      <c r="K31" s="6"/>
      <c r="L31" s="10"/>
    </row>
    <row r="32" spans="1:12" x14ac:dyDescent="0.2">
      <c r="A32" s="56"/>
      <c r="B32" s="57"/>
      <c r="C32" s="6"/>
      <c r="D32" s="6"/>
      <c r="E32" s="6"/>
      <c r="F32" s="6"/>
      <c r="G32" s="6"/>
      <c r="H32" s="6"/>
      <c r="I32" s="6"/>
      <c r="J32" s="6"/>
      <c r="K32" s="6"/>
      <c r="L32" s="10"/>
    </row>
    <row r="33" spans="1:12" x14ac:dyDescent="0.2">
      <c r="A33" s="58" t="str">
        <f>'[1]Item 255, pg 47'!A31</f>
        <v>An initial delivery charge of $39.10 will be assessed if customers request delivery of a compactor.</v>
      </c>
      <c r="B33" s="57"/>
      <c r="C33" s="6"/>
      <c r="D33" s="6"/>
      <c r="E33" s="6"/>
      <c r="F33" s="6"/>
      <c r="G33" s="6"/>
      <c r="H33" s="6"/>
      <c r="I33" s="6"/>
      <c r="J33" s="6"/>
      <c r="K33" s="6"/>
      <c r="L33" s="10"/>
    </row>
    <row r="34" spans="1:12" x14ac:dyDescent="0.2">
      <c r="A34" s="56"/>
      <c r="B34" s="57"/>
      <c r="C34" s="6"/>
      <c r="D34" s="6"/>
      <c r="E34" s="6"/>
      <c r="F34" s="6"/>
      <c r="G34" s="6"/>
      <c r="H34" s="6"/>
      <c r="I34" s="6"/>
      <c r="J34" s="6"/>
      <c r="K34" s="6"/>
      <c r="L34" s="10"/>
    </row>
    <row r="35" spans="1:12" x14ac:dyDescent="0.2">
      <c r="A35" s="56" t="s">
        <v>31</v>
      </c>
      <c r="B35" s="57"/>
      <c r="C35" s="6"/>
      <c r="D35" s="6"/>
      <c r="E35" s="6"/>
      <c r="F35" s="6"/>
      <c r="G35" s="6"/>
      <c r="H35" s="6"/>
      <c r="I35" s="6"/>
      <c r="J35" s="6"/>
      <c r="K35" s="6"/>
      <c r="L35" s="10"/>
    </row>
    <row r="36" spans="1:12" x14ac:dyDescent="0.2">
      <c r="A36" s="4" t="s">
        <v>32</v>
      </c>
      <c r="B36" s="57"/>
      <c r="C36" s="6"/>
      <c r="D36" s="6"/>
      <c r="E36" s="6"/>
      <c r="F36" s="6"/>
      <c r="G36" s="6"/>
      <c r="H36" s="6"/>
      <c r="I36" s="6"/>
      <c r="J36" s="6"/>
      <c r="K36" s="6"/>
      <c r="L36" s="10"/>
    </row>
    <row r="37" spans="1:12" x14ac:dyDescent="0.2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10"/>
    </row>
    <row r="38" spans="1:12" x14ac:dyDescent="0.2">
      <c r="A38" s="62" t="str">
        <f>'[1]Item 255, pg 47'!A36</f>
        <v>If a company employee disconnects/reconnects a compactor a charge of $6.55 per haul will be assessed.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10"/>
    </row>
    <row r="39" spans="1:12" x14ac:dyDescent="0.2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10"/>
    </row>
    <row r="40" spans="1:12" x14ac:dyDescent="0.2">
      <c r="A40" s="63" t="s">
        <v>33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0"/>
    </row>
    <row r="41" spans="1:12" x14ac:dyDescent="0.2">
      <c r="A41" s="4" t="s">
        <v>34</v>
      </c>
      <c r="B41" s="6"/>
      <c r="C41" s="6"/>
      <c r="D41" s="60"/>
      <c r="E41" s="60"/>
      <c r="F41" s="60"/>
      <c r="G41" s="60"/>
      <c r="H41" s="60"/>
      <c r="I41" s="6"/>
      <c r="J41" s="6"/>
      <c r="K41" s="6"/>
      <c r="L41" s="10"/>
    </row>
    <row r="42" spans="1:12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10"/>
    </row>
    <row r="43" spans="1:12" x14ac:dyDescent="0.2">
      <c r="A43" s="62" t="s">
        <v>35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10"/>
    </row>
    <row r="44" spans="1:12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10"/>
    </row>
    <row r="45" spans="1:12" x14ac:dyDescent="0.2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10"/>
    </row>
    <row r="46" spans="1:12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10"/>
    </row>
    <row r="47" spans="1:12" x14ac:dyDescent="0.2">
      <c r="A47" s="4"/>
      <c r="B47" s="6"/>
      <c r="C47" s="6"/>
      <c r="D47" s="6"/>
      <c r="E47" s="6"/>
      <c r="F47" s="6"/>
      <c r="G47" s="64" t="s">
        <v>36</v>
      </c>
      <c r="H47" s="6"/>
      <c r="I47" s="6"/>
      <c r="J47" s="6"/>
      <c r="K47" s="6"/>
      <c r="L47" s="10"/>
    </row>
    <row r="48" spans="1:12" x14ac:dyDescent="0.2">
      <c r="A48" s="4"/>
      <c r="B48" s="6"/>
      <c r="C48" s="6"/>
      <c r="D48" s="6"/>
      <c r="E48" s="6"/>
      <c r="F48" s="6"/>
      <c r="G48" s="64"/>
      <c r="H48" s="6"/>
      <c r="I48" s="6"/>
      <c r="J48" s="6"/>
      <c r="K48" s="6"/>
      <c r="L48" s="10"/>
    </row>
    <row r="49" spans="1:12" x14ac:dyDescent="0.2">
      <c r="A49" s="65"/>
      <c r="B49" s="66"/>
      <c r="C49" s="66"/>
      <c r="D49" s="66"/>
      <c r="E49" s="66"/>
      <c r="F49" s="67"/>
      <c r="G49" s="67"/>
      <c r="H49" s="68"/>
      <c r="I49" s="67"/>
      <c r="J49" s="6"/>
      <c r="K49" s="6"/>
      <c r="L49" s="10"/>
    </row>
    <row r="50" spans="1:12" x14ac:dyDescent="0.2">
      <c r="A50" s="12"/>
      <c r="B50" s="7"/>
      <c r="C50" s="7"/>
      <c r="D50" s="7"/>
      <c r="E50" s="7"/>
      <c r="F50" s="7"/>
      <c r="G50" s="7"/>
      <c r="H50" s="7"/>
      <c r="I50" s="7"/>
      <c r="J50" s="7"/>
      <c r="K50" s="7"/>
      <c r="L50" s="13"/>
    </row>
    <row r="51" spans="1:12" x14ac:dyDescent="0.2">
      <c r="A51" s="4" t="s">
        <v>37</v>
      </c>
      <c r="B51" s="6" t="s">
        <v>38</v>
      </c>
      <c r="C51" s="6"/>
      <c r="D51" s="6"/>
      <c r="E51" s="6"/>
      <c r="F51" s="6"/>
      <c r="G51" s="6"/>
      <c r="H51" s="6"/>
      <c r="I51" s="6"/>
      <c r="J51" s="6"/>
      <c r="K51" s="6"/>
      <c r="L51" s="10"/>
    </row>
    <row r="52" spans="1:12" x14ac:dyDescent="0.2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10"/>
    </row>
    <row r="53" spans="1:12" x14ac:dyDescent="0.2">
      <c r="A53" s="12" t="s">
        <v>39</v>
      </c>
      <c r="B53" s="69">
        <f>'[1]Item 255, pg 47'!B51</f>
        <v>42009</v>
      </c>
      <c r="C53" s="7"/>
      <c r="D53" s="7"/>
      <c r="E53" s="7"/>
      <c r="F53" s="7"/>
      <c r="G53" s="7"/>
      <c r="H53" s="7"/>
      <c r="I53" s="7" t="s">
        <v>40</v>
      </c>
      <c r="J53" s="7"/>
      <c r="K53" s="7"/>
      <c r="L53" s="70">
        <f>'[1]Item 255, pg 47'!M51</f>
        <v>42064</v>
      </c>
    </row>
    <row r="54" spans="1:12" x14ac:dyDescent="0.2">
      <c r="A54" s="71" t="s">
        <v>41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3"/>
    </row>
    <row r="55" spans="1:12" x14ac:dyDescent="0.2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10"/>
    </row>
    <row r="56" spans="1:12" x14ac:dyDescent="0.2">
      <c r="A56" s="4" t="s">
        <v>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10"/>
    </row>
    <row r="57" spans="1:12" x14ac:dyDescent="0.2">
      <c r="A57" s="12"/>
      <c r="B57" s="7"/>
      <c r="C57" s="7"/>
      <c r="D57" s="7"/>
      <c r="E57" s="7"/>
      <c r="F57" s="7"/>
      <c r="G57" s="7"/>
      <c r="H57" s="7"/>
      <c r="I57" s="7"/>
      <c r="J57" s="7"/>
      <c r="K57" s="7"/>
      <c r="L57" s="13"/>
    </row>
  </sheetData>
  <mergeCells count="7">
    <mergeCell ref="A54:L54"/>
    <mergeCell ref="I2:K2"/>
    <mergeCell ref="A7:L7"/>
    <mergeCell ref="A8:L8"/>
    <mergeCell ref="A9:L9"/>
    <mergeCell ref="A10:L10"/>
    <mergeCell ref="D14:L14"/>
  </mergeCells>
  <pageMargins left="0.75" right="0.75" top="1" bottom="1" header="0.5" footer="0.5"/>
  <pageSetup scale="82" orientation="portrait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2015-01-05T08:00:00+00:00</OpenedDate>
    <Date1 xmlns="dc463f71-b30c-4ab2-9473-d307f9d35888">2015-02-12T08:00:00+00:00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150023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30851FF7B328C40BDAA4047D1EDAF5C" ma:contentTypeVersion="111" ma:contentTypeDescription="" ma:contentTypeScope="" ma:versionID="daeb6af6c7cdd0c78858fd02136a341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10DC16-08AD-4497-8A92-54E3F589BD60}"/>
</file>

<file path=customXml/itemProps2.xml><?xml version="1.0" encoding="utf-8"?>
<ds:datastoreItem xmlns:ds="http://schemas.openxmlformats.org/officeDocument/2006/customXml" ds:itemID="{0CA6732A-8014-430B-AF12-4B1E428A9B9D}"/>
</file>

<file path=customXml/itemProps3.xml><?xml version="1.0" encoding="utf-8"?>
<ds:datastoreItem xmlns:ds="http://schemas.openxmlformats.org/officeDocument/2006/customXml" ds:itemID="{F0F6EB6A-E221-46BC-A61E-14E1F98ED934}"/>
</file>

<file path=customXml/itemProps4.xml><?xml version="1.0" encoding="utf-8"?>
<ds:datastoreItem xmlns:ds="http://schemas.openxmlformats.org/officeDocument/2006/customXml" ds:itemID="{9ED3E50B-CD9F-48EE-AA23-F170B89AA0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255, pg 48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dcterms:created xsi:type="dcterms:W3CDTF">2015-02-12T17:16:21Z</dcterms:created>
  <dcterms:modified xsi:type="dcterms:W3CDTF">2015-02-12T17:20:23Z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0x0101006E56B4D1795A2E4DB2F0B01679ED314A00830851FF7B328C40BDAA4047D1EDAF5C</vt:lpwstr>
  </property>
  <property fmtid="{D5CDD505-2E9C-101B-9397-08002B2CF9AE}" pid="3" name="_docset_NoMedatataSyncRequired">
    <vt:lpwstr>False</vt:lpwstr>
  </property>
</Properties>
</file>