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orpnas01a\COMTR\Comtrerm\CI\Regulatory\COVID-19 Term Sheet - MONTHLY Data Requests\2022\2022 - 05 May\"/>
    </mc:Choice>
  </mc:AlternateContent>
  <bookViews>
    <workbookView xWindow="0" yWindow="0" windowWidth="28800" windowHeight="11700"/>
  </bookViews>
  <sheets>
    <sheet name="1. Energy Assistance May 2022"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F12" i="1" l="1"/>
  <c r="F14" i="1" s="1"/>
  <c r="E10" i="1" l="1"/>
  <c r="E11" i="1"/>
  <c r="C12" i="1"/>
  <c r="C14" i="1" s="1"/>
  <c r="D12" i="1"/>
  <c r="D14" i="1" s="1"/>
  <c r="E13" i="1"/>
  <c r="E12" i="1" l="1"/>
  <c r="E14" i="1" s="1"/>
  <c r="H14" i="1" l="1"/>
  <c r="G14" i="1"/>
</calcChain>
</file>

<file path=xl/sharedStrings.xml><?xml version="1.0" encoding="utf-8"?>
<sst xmlns="http://schemas.openxmlformats.org/spreadsheetml/2006/main" count="56" uniqueCount="37">
  <si>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</si>
  <si>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</si>
  <si>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</si>
  <si>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</si>
  <si>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</si>
  <si>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</si>
  <si>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</si>
  <si>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</si>
  <si>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</si>
  <si>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</si>
  <si>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</si>
  <si>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</si>
  <si>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</si>
  <si>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</si>
  <si>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</si>
  <si>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</si>
  <si>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</si>
  <si>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</si>
  <si>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</si>
  <si>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</si>
  <si>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</si>
  <si>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</si>
  <si>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</si>
  <si>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</si>
  <si>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</si>
  <si>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</si>
  <si>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</si>
  <si>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</si>
  <si>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</si>
  <si>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</si>
  <si>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</si>
  <si>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</si>
  <si>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</si>
  <si>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COVID Bill Assistance Program</t>
  </si>
  <si>
    <t>Automatic Grants 
(All credits were automatic)</t>
  </si>
  <si>
    <t>Supplemental CACAP</t>
  </si>
  <si>
    <t>ENERGY ASSISTANCE DISTRIBUTED BETWEEN 5/1/2022 - 5/31/2022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</si>
</sst>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2">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19" xfId="2" applyNumberFormat="1" applyFont="1" applyBorder="1"/>
    <xf numFmtId="0" fontId="5" fillId="4" borderId="1" xfId="0"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10" fillId="2" borderId="0" xfId="0" applyFont="1" applyFill="1"/>
    <xf numFmtId="0" fontId="9" fillId="2" borderId="0" xfId="0" applyFont="1" applyFill="1"/>
    <xf numFmtId="0" fontId="4" fillId="2" borderId="0" xfId="0" applyFont="1" applyFill="1" applyBorder="1" applyAlignment="1">
      <alignment horizontal="left" vertical="top" wrapText="1"/>
    </xf>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9" borderId="9" xfId="0" applyFont="1" applyFill="1" applyBorder="1" applyAlignment="1">
      <alignment horizontal="center"/>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4" fillId="2" borderId="0" xfId="0" applyNumberFormat="1" applyFont="1" applyFill="1" applyAlignment="1">
      <alignment wrapText="1"/>
    </xf>
    <xf numFmtId="4" fontId="4" fillId="2" borderId="0" xfId="0" applyNumberFormat="1" applyFont="1" applyFill="1"/>
    <xf numFmtId="17" fontId="3" fillId="4" borderId="19" xfId="0" applyNumberFormat="1" applyFont="1" applyFill="1" applyBorder="1"/>
    <xf numFmtId="0" fontId="5" fillId="4" borderId="14" xfId="0" applyFont="1" applyFill="1" applyBorder="1"/>
    <xf numFmtId="3" fontId="4" fillId="2" borderId="0" xfId="0" applyNumberFormat="1" applyFont="1" applyFill="1"/>
    <xf numFmtId="3" fontId="4" fillId="2" borderId="0" xfId="0" applyNumberFormat="1" applyFont="1" applyFill="1" applyAlignment="1">
      <alignment wrapText="1"/>
    </xf>
    <xf numFmtId="41" fontId="9" fillId="0" borderId="17" xfId="1" applyNumberFormat="1" applyFont="1" applyBorder="1"/>
    <xf numFmtId="41" fontId="9" fillId="5" borderId="17" xfId="1" applyNumberFormat="1" applyFont="1" applyFill="1" applyBorder="1" applyAlignment="1">
      <alignment horizontal="center"/>
    </xf>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xf numFmtId="17" fontId="3" fillId="4" borderId="21" xfId="0" applyNumberFormat="1" applyFont="1" applyFill="1" applyBorder="1"/>
    <xf numFmtId="17" fontId="3" fillId="4" borderId="17" xfId="0" applyNumberFormat="1" applyFont="1" applyFill="1" applyBorder="1"/>
    <xf numFmtId="17" fontId="3" fillId="4" borderId="22" xfId="0" applyNumberFormat="1" applyFont="1" applyFill="1" applyBorder="1"/>
    <xf numFmtId="41" fontId="9" fillId="0" borderId="21" xfId="1" applyNumberFormat="1" applyFont="1" applyFill="1" applyBorder="1"/>
    <xf numFmtId="41" fontId="9" fillId="0" borderId="21" xfId="1" applyNumberFormat="1" applyFont="1" applyFill="1" applyBorder="1" applyAlignment="1"/>
    <xf numFmtId="41" fontId="9" fillId="0" borderId="19" xfId="1" applyNumberFormat="1" applyFont="1" applyFill="1" applyBorder="1"/>
    <xf numFmtId="41" fontId="9" fillId="0" borderId="19" xfId="1" applyNumberFormat="1" applyFont="1" applyFill="1" applyBorder="1" applyAlignment="1">
      <alignment wrapText="1"/>
    </xf>
    <xf numFmtId="42" fontId="9" fillId="0" borderId="21" xfId="2" applyNumberFormat="1" applyFont="1" applyFill="1" applyBorder="1"/>
    <xf numFmtId="42" fontId="9" fillId="0" borderId="21" xfId="2" applyNumberFormat="1" applyFont="1" applyFill="1" applyBorder="1" applyAlignment="1">
      <alignment wrapText="1"/>
    </xf>
    <xf numFmtId="42" fontId="9" fillId="0" borderId="19" xfId="2" applyNumberFormat="1" applyFont="1" applyFill="1" applyBorder="1"/>
    <xf numFmtId="42" fontId="9" fillId="0" borderId="19" xfId="2" applyNumberFormat="1" applyFont="1" applyFill="1" applyBorder="1" applyAlignment="1">
      <alignment wrapText="1"/>
    </xf>
    <xf numFmtId="42" fontId="4" fillId="0" borderId="21" xfId="2" applyNumberFormat="1" applyFont="1" applyFill="1" applyBorder="1" applyAlignment="1">
      <alignment wrapText="1"/>
    </xf>
    <xf numFmtId="42" fontId="4" fillId="0" borderId="17" xfId="2" applyNumberFormat="1" applyFont="1" applyFill="1" applyBorder="1"/>
    <xf numFmtId="42" fontId="4" fillId="0" borderId="22" xfId="2" applyNumberFormat="1" applyFont="1" applyFill="1" applyBorder="1"/>
    <xf numFmtId="42" fontId="4" fillId="0" borderId="19" xfId="2" applyNumberFormat="1" applyFont="1" applyFill="1" applyBorder="1"/>
    <xf numFmtId="42" fontId="9" fillId="0" borderId="17" xfId="2" applyNumberFormat="1" applyFont="1" applyFill="1" applyBorder="1" applyAlignment="1">
      <alignment wrapText="1"/>
    </xf>
    <xf numFmtId="42" fontId="9" fillId="0" borderId="17" xfId="2" applyNumberFormat="1" applyFont="1" applyFill="1" applyBorder="1"/>
    <xf numFmtId="42" fontId="9" fillId="0" borderId="22" xfId="2" applyNumberFormat="1" applyFont="1" applyFill="1" applyBorder="1" applyAlignment="1">
      <alignment wrapText="1"/>
    </xf>
    <xf numFmtId="42" fontId="4" fillId="0" borderId="19" xfId="2" applyNumberFormat="1" applyFont="1" applyFill="1" applyBorder="1" applyAlignment="1">
      <alignment wrapText="1"/>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xf>
    <xf numFmtId="17" fontId="5" fillId="8" borderId="10" xfId="0" applyNumberFormat="1" applyFont="1" applyFill="1" applyBorder="1" applyAlignment="1">
      <alignment horizontal="center"/>
    </xf>
    <xf numFmtId="17" fontId="5" fillId="8" borderId="11" xfId="0" applyNumberFormat="1" applyFont="1" applyFill="1" applyBorder="1" applyAlignment="1">
      <alignment horizontal="center"/>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10" fillId="2" borderId="0" xfId="0" applyFont="1" applyFill="1" applyAlignment="1">
      <alignment horizontal="left" vertical="top" wrapText="1"/>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8" fillId="2" borderId="0" xfId="0" applyFont="1" applyFill="1" applyAlignment="1">
      <alignment horizontal="left" vertical="center" wrapText="1"/>
    </xf>
    <xf numFmtId="0" fontId="5"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85" zoomScaleNormal="85" workbookViewId="0"/>
  </sheetViews>
  <sheetFormatPr defaultColWidth="9.1796875" defaultRowHeight="14.5" x14ac:dyDescent="0.35"/>
  <cols>
    <col min="1" max="1" width="9.1796875" style="1"/>
    <col min="2" max="2" width="23.453125" style="1" bestFit="1" customWidth="1"/>
    <col min="3" max="5" width="18.7265625" style="1" customWidth="1"/>
    <col min="6" max="6" width="38.81640625" style="1" bestFit="1" customWidth="1"/>
    <col min="7" max="7" width="18.7265625" style="1" customWidth="1"/>
    <col min="8" max="8" width="24.7265625" style="1" customWidth="1"/>
    <col min="9" max="16384" width="9.1796875" style="1"/>
  </cols>
  <sheetData>
    <row r="1" spans="1:10" ht="15" thickBot="1" x14ac:dyDescent="0.4">
      <c r="B1" s="2" t="s">
        <v>0</v>
      </c>
    </row>
    <row r="2" spans="1:10" x14ac:dyDescent="0.35">
      <c r="B2" s="3">
        <v>1</v>
      </c>
      <c r="C2" s="73" t="s">
        <v>27</v>
      </c>
      <c r="D2" s="74"/>
      <c r="E2" s="74"/>
      <c r="F2" s="74"/>
      <c r="G2" s="74"/>
      <c r="H2" s="74"/>
    </row>
    <row r="3" spans="1:10" x14ac:dyDescent="0.35">
      <c r="B3" s="32"/>
      <c r="C3" s="31"/>
      <c r="D3" s="31"/>
      <c r="E3" s="31"/>
      <c r="F3" s="35"/>
      <c r="G3" s="31"/>
      <c r="H3" s="31"/>
    </row>
    <row r="4" spans="1:10" ht="15" thickBot="1" x14ac:dyDescent="0.4"/>
    <row r="5" spans="1:10" x14ac:dyDescent="0.35">
      <c r="A5" s="4"/>
      <c r="C5" s="75" t="s">
        <v>36</v>
      </c>
      <c r="D5" s="76"/>
      <c r="E5" s="76"/>
      <c r="F5" s="76"/>
      <c r="G5" s="76"/>
      <c r="H5" s="77"/>
    </row>
    <row r="6" spans="1:10" ht="15" thickBot="1" x14ac:dyDescent="0.4">
      <c r="A6" s="4"/>
      <c r="B6"/>
      <c r="C6" s="78"/>
      <c r="D6" s="79"/>
      <c r="E6" s="79"/>
      <c r="F6" s="79"/>
      <c r="G6" s="79"/>
      <c r="H6" s="80"/>
    </row>
    <row r="7" spans="1:10" ht="16" customHeight="1" thickBot="1" x14ac:dyDescent="0.4">
      <c r="A7" s="4"/>
      <c r="B7" s="4"/>
      <c r="C7" s="90">
        <v>44712</v>
      </c>
      <c r="D7" s="91"/>
      <c r="E7" s="91"/>
      <c r="F7" s="91"/>
      <c r="G7" s="91"/>
      <c r="H7" s="92"/>
    </row>
    <row r="8" spans="1:10" ht="16" customHeight="1" thickBot="1" x14ac:dyDescent="0.4">
      <c r="A8" s="4"/>
      <c r="B8" s="4"/>
      <c r="C8" s="87" t="s">
        <v>33</v>
      </c>
      <c r="D8" s="88"/>
      <c r="E8" s="89"/>
      <c r="F8" s="39" t="s">
        <v>35</v>
      </c>
      <c r="G8" s="83" t="s">
        <v>1</v>
      </c>
      <c r="H8" s="85" t="s">
        <v>2</v>
      </c>
    </row>
    <row r="9" spans="1:10" ht="39" customHeight="1" thickBot="1" x14ac:dyDescent="0.4">
      <c r="A9" s="4"/>
      <c r="B9" s="4"/>
      <c r="C9" s="40" t="s">
        <v>11</v>
      </c>
      <c r="D9" s="41" t="s">
        <v>10</v>
      </c>
      <c r="E9" s="36" t="s">
        <v>3</v>
      </c>
      <c r="F9" s="38" t="s">
        <v>34</v>
      </c>
      <c r="G9" s="84"/>
      <c r="H9" s="86"/>
    </row>
    <row r="10" spans="1:10" ht="16" customHeight="1" x14ac:dyDescent="0.35">
      <c r="A10" s="4"/>
      <c r="B10" s="7" t="s">
        <v>4</v>
      </c>
      <c r="C10" s="50">
        <v>1859.63</v>
      </c>
      <c r="D10" s="51">
        <v>263276.81</v>
      </c>
      <c r="E10" s="20">
        <f>SUM(C10:D10)</f>
        <v>265136.44</v>
      </c>
      <c r="F10" s="20">
        <v>22181.439999999999</v>
      </c>
      <c r="G10" s="81" t="s">
        <v>5</v>
      </c>
      <c r="H10" s="21">
        <v>916685</v>
      </c>
    </row>
    <row r="11" spans="1:10" ht="15" thickBot="1" x14ac:dyDescent="0.4">
      <c r="A11" s="4"/>
      <c r="B11" s="45" t="s">
        <v>6</v>
      </c>
      <c r="C11" s="52">
        <v>343.58</v>
      </c>
      <c r="D11" s="53">
        <v>61157.91</v>
      </c>
      <c r="E11" s="22">
        <f>SUM(C11:D11)</f>
        <v>61501.490000000005</v>
      </c>
      <c r="F11" s="37">
        <v>4417.91</v>
      </c>
      <c r="G11" s="82"/>
      <c r="H11" s="23">
        <v>130445</v>
      </c>
    </row>
    <row r="12" spans="1:10" ht="15" thickTop="1" x14ac:dyDescent="0.35">
      <c r="A12" s="4"/>
      <c r="B12" s="8" t="s">
        <v>7</v>
      </c>
      <c r="C12" s="24">
        <f>SUM(C10:C11)</f>
        <v>2203.21</v>
      </c>
      <c r="D12" s="25">
        <f>SUM(D10:D11)</f>
        <v>324434.71999999997</v>
      </c>
      <c r="E12" s="26">
        <f>SUM(E10:E11)</f>
        <v>326637.93</v>
      </c>
      <c r="F12" s="26">
        <f>SUM(F10:F11)</f>
        <v>26599.35</v>
      </c>
      <c r="G12" s="24">
        <v>1091627.3799999999</v>
      </c>
      <c r="H12" s="24">
        <f>SUM(H10:H11)</f>
        <v>1047130</v>
      </c>
    </row>
    <row r="13" spans="1:10" x14ac:dyDescent="0.35">
      <c r="A13" s="4"/>
      <c r="B13" s="9" t="s">
        <v>8</v>
      </c>
      <c r="C13" s="48">
        <v>4</v>
      </c>
      <c r="D13" s="49">
        <v>296</v>
      </c>
      <c r="E13" s="27">
        <f>SUM(C13:D13)</f>
        <v>300</v>
      </c>
      <c r="F13" s="27">
        <v>205</v>
      </c>
      <c r="G13" s="28">
        <v>1615</v>
      </c>
      <c r="H13" s="28">
        <v>1745</v>
      </c>
      <c r="J13" s="33"/>
    </row>
    <row r="14" spans="1:10" ht="15" thickBot="1" x14ac:dyDescent="0.4">
      <c r="A14" s="4"/>
      <c r="B14" s="10" t="s">
        <v>9</v>
      </c>
      <c r="C14" s="29">
        <f>C12/C13</f>
        <v>550.80250000000001</v>
      </c>
      <c r="D14" s="30">
        <f>D12/D13</f>
        <v>1096.0632432432431</v>
      </c>
      <c r="E14" s="18">
        <f t="shared" ref="E14:H14" si="0">E12/E13</f>
        <v>1088.7930999999999</v>
      </c>
      <c r="F14" s="18">
        <f>F12/F13</f>
        <v>129.75292682926829</v>
      </c>
      <c r="G14" s="29">
        <f t="shared" si="0"/>
        <v>675.93026625386995</v>
      </c>
      <c r="H14" s="29">
        <f t="shared" si="0"/>
        <v>600.07449856733524</v>
      </c>
      <c r="J14" s="33"/>
    </row>
    <row r="15" spans="1:10" x14ac:dyDescent="0.35">
      <c r="A15" s="4"/>
      <c r="B15" s="4"/>
      <c r="C15" s="4"/>
      <c r="D15" s="4"/>
      <c r="E15" s="4"/>
      <c r="F15" s="4"/>
      <c r="J15" s="33"/>
    </row>
    <row r="16" spans="1:10" x14ac:dyDescent="0.35">
      <c r="A16" s="4"/>
      <c r="B16" s="4"/>
      <c r="C16" s="4"/>
      <c r="D16" s="4"/>
      <c r="E16" s="4"/>
      <c r="F16" s="4"/>
    </row>
    <row r="17" spans="1:6" x14ac:dyDescent="0.35">
      <c r="A17" s="4"/>
      <c r="B17" s="4"/>
      <c r="C17" s="4"/>
      <c r="D17" s="4"/>
      <c r="E17" s="4"/>
      <c r="F17" s="4"/>
    </row>
    <row r="18" spans="1:6" x14ac:dyDescent="0.35">
      <c r="A18" s="4"/>
      <c r="B18" s="4"/>
      <c r="C18" s="4"/>
      <c r="D18" s="4"/>
      <c r="E18" s="4"/>
      <c r="F18" s="4"/>
    </row>
  </sheetData>
  <mergeCells count="7">
    <mergeCell ref="C2:H2"/>
    <mergeCell ref="C5:H6"/>
    <mergeCell ref="G10:G11"/>
    <mergeCell ref="G8:G9"/>
    <mergeCell ref="H8:H9"/>
    <mergeCell ref="C8:E8"/>
    <mergeCell ref="C7:H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0"/>
  <sheetViews>
    <sheetView zoomScaleNormal="100" workbookViewId="0"/>
  </sheetViews>
  <sheetFormatPr defaultColWidth="9.1796875" defaultRowHeight="13" x14ac:dyDescent="0.3"/>
  <cols>
    <col min="1" max="1" width="5.7265625" style="4" customWidth="1"/>
    <col min="2" max="2" width="9.179687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6384" width="9.1796875" style="4"/>
  </cols>
  <sheetData>
    <row r="2" spans="2:17" x14ac:dyDescent="0.3">
      <c r="B2" s="16" t="s">
        <v>28</v>
      </c>
    </row>
    <row r="3" spans="2:17" ht="13.5" thickBot="1" x14ac:dyDescent="0.35">
      <c r="C3" s="13"/>
    </row>
    <row r="4" spans="2:17" ht="40" customHeight="1" thickBot="1" x14ac:dyDescent="0.35">
      <c r="B4" s="94" t="s">
        <v>19</v>
      </c>
      <c r="C4" s="97" t="s">
        <v>22</v>
      </c>
      <c r="D4" s="97"/>
      <c r="E4" s="97"/>
      <c r="F4" s="97"/>
      <c r="G4" s="97"/>
      <c r="H4" s="16"/>
      <c r="I4" s="100" t="s">
        <v>29</v>
      </c>
      <c r="J4" s="100"/>
      <c r="K4" s="100"/>
      <c r="L4" s="100"/>
      <c r="M4" s="100"/>
      <c r="N4" s="100"/>
      <c r="O4" s="100"/>
      <c r="P4" s="100"/>
      <c r="Q4" s="100"/>
    </row>
    <row r="5" spans="2:17" ht="16" customHeight="1" thickBot="1" x14ac:dyDescent="0.35">
      <c r="B5" s="95"/>
      <c r="C5" s="101" t="s">
        <v>12</v>
      </c>
      <c r="D5" s="99">
        <v>44712</v>
      </c>
      <c r="E5" s="99"/>
      <c r="F5" s="99"/>
      <c r="G5" s="99"/>
      <c r="I5" s="100"/>
      <c r="J5" s="100"/>
      <c r="K5" s="100"/>
      <c r="L5" s="100"/>
      <c r="M5" s="100"/>
      <c r="N5" s="100"/>
      <c r="O5" s="100"/>
      <c r="P5" s="100"/>
      <c r="Q5" s="100"/>
    </row>
    <row r="6" spans="2:17" ht="26.5" thickBot="1" x14ac:dyDescent="0.35">
      <c r="B6" s="95"/>
      <c r="C6" s="101"/>
      <c r="D6" s="6" t="s">
        <v>13</v>
      </c>
      <c r="E6" s="6" t="s">
        <v>14</v>
      </c>
      <c r="F6" s="6" t="s">
        <v>15</v>
      </c>
      <c r="G6" s="5" t="s">
        <v>18</v>
      </c>
      <c r="I6" s="100"/>
      <c r="J6" s="100"/>
      <c r="K6" s="100"/>
      <c r="L6" s="100"/>
      <c r="M6" s="100"/>
      <c r="N6" s="100"/>
      <c r="O6" s="100"/>
      <c r="P6" s="100"/>
      <c r="Q6" s="100"/>
    </row>
    <row r="7" spans="2:17" x14ac:dyDescent="0.3">
      <c r="B7" s="95"/>
      <c r="C7" s="11" t="s">
        <v>17</v>
      </c>
      <c r="D7" s="57">
        <v>2651</v>
      </c>
      <c r="E7" s="57">
        <v>1433</v>
      </c>
      <c r="F7" s="57">
        <v>5035</v>
      </c>
      <c r="G7" s="58">
        <v>19562</v>
      </c>
      <c r="I7" s="100"/>
      <c r="J7" s="100"/>
      <c r="K7" s="100"/>
      <c r="L7" s="100"/>
      <c r="M7" s="100"/>
      <c r="N7" s="100"/>
      <c r="O7" s="100"/>
      <c r="P7" s="100"/>
      <c r="Q7" s="100"/>
    </row>
    <row r="8" spans="2:17" ht="13.5" thickBot="1" x14ac:dyDescent="0.35">
      <c r="B8" s="96"/>
      <c r="C8" s="12" t="s">
        <v>16</v>
      </c>
      <c r="D8" s="59">
        <v>35499</v>
      </c>
      <c r="E8" s="59">
        <v>22199</v>
      </c>
      <c r="F8" s="59">
        <v>76190</v>
      </c>
      <c r="G8" s="60">
        <v>218092</v>
      </c>
      <c r="I8" s="100"/>
      <c r="J8" s="100"/>
      <c r="K8" s="100"/>
      <c r="L8" s="100"/>
      <c r="M8" s="100"/>
      <c r="N8" s="100"/>
      <c r="O8" s="100"/>
      <c r="P8" s="100"/>
      <c r="Q8" s="100"/>
    </row>
    <row r="10" spans="2:17" ht="13.5" thickBot="1" x14ac:dyDescent="0.35">
      <c r="C10" s="15"/>
    </row>
    <row r="11" spans="2:17" ht="40" customHeight="1" thickBot="1" x14ac:dyDescent="0.35">
      <c r="B11" s="94" t="s">
        <v>20</v>
      </c>
      <c r="C11" s="97" t="s">
        <v>23</v>
      </c>
      <c r="D11" s="97"/>
      <c r="E11" s="97"/>
      <c r="F11" s="97"/>
      <c r="G11" s="97"/>
      <c r="I11" s="100" t="s">
        <v>25</v>
      </c>
      <c r="J11" s="100"/>
      <c r="K11" s="100"/>
      <c r="L11" s="100"/>
      <c r="M11" s="100"/>
      <c r="N11" s="100"/>
      <c r="O11" s="100"/>
      <c r="P11" s="100"/>
      <c r="Q11" s="100"/>
    </row>
    <row r="12" spans="2:17" ht="16" customHeight="1" thickBot="1" x14ac:dyDescent="0.35">
      <c r="B12" s="95"/>
      <c r="C12" s="101" t="s">
        <v>12</v>
      </c>
      <c r="D12" s="99">
        <v>44712</v>
      </c>
      <c r="E12" s="99"/>
      <c r="F12" s="99"/>
      <c r="G12" s="99"/>
      <c r="I12" s="100"/>
      <c r="J12" s="100"/>
      <c r="K12" s="100"/>
      <c r="L12" s="100"/>
      <c r="M12" s="100"/>
      <c r="N12" s="100"/>
      <c r="O12" s="100"/>
      <c r="P12" s="100"/>
      <c r="Q12" s="100"/>
    </row>
    <row r="13" spans="2:17" ht="26.5" thickBot="1" x14ac:dyDescent="0.35">
      <c r="B13" s="95"/>
      <c r="C13" s="101"/>
      <c r="D13" s="6" t="s">
        <v>13</v>
      </c>
      <c r="E13" s="6" t="s">
        <v>14</v>
      </c>
      <c r="F13" s="6" t="s">
        <v>15</v>
      </c>
      <c r="G13" s="5" t="s">
        <v>18</v>
      </c>
      <c r="I13" s="100"/>
      <c r="J13" s="100"/>
      <c r="K13" s="100"/>
      <c r="L13" s="100"/>
      <c r="M13" s="100"/>
      <c r="N13" s="100"/>
      <c r="O13" s="100"/>
      <c r="P13" s="100"/>
      <c r="Q13" s="100"/>
    </row>
    <row r="14" spans="2:17" ht="15" customHeight="1" x14ac:dyDescent="0.3">
      <c r="B14" s="95"/>
      <c r="C14" s="11" t="s">
        <v>17</v>
      </c>
      <c r="D14" s="61">
        <v>3252601.56</v>
      </c>
      <c r="E14" s="61">
        <v>2139925.5</v>
      </c>
      <c r="F14" s="61">
        <v>13966782.26</v>
      </c>
      <c r="G14" s="62">
        <v>30808642.91</v>
      </c>
      <c r="I14" s="100"/>
      <c r="J14" s="100"/>
      <c r="K14" s="100"/>
      <c r="L14" s="100"/>
      <c r="M14" s="100"/>
      <c r="N14" s="100"/>
      <c r="O14" s="100"/>
      <c r="P14" s="100"/>
      <c r="Q14" s="100"/>
    </row>
    <row r="15" spans="2:17" ht="16" customHeight="1" thickBot="1" x14ac:dyDescent="0.35">
      <c r="B15" s="96"/>
      <c r="C15" s="12" t="s">
        <v>16</v>
      </c>
      <c r="D15" s="63">
        <v>17208300.91</v>
      </c>
      <c r="E15" s="63">
        <v>13967887.85</v>
      </c>
      <c r="F15" s="63">
        <v>47143588.390000001</v>
      </c>
      <c r="G15" s="64">
        <v>103564820.02</v>
      </c>
      <c r="I15" s="100"/>
      <c r="J15" s="100"/>
      <c r="K15" s="100"/>
      <c r="L15" s="100"/>
      <c r="M15" s="100"/>
      <c r="N15" s="100"/>
      <c r="O15" s="100"/>
      <c r="P15" s="100"/>
      <c r="Q15" s="100"/>
    </row>
    <row r="16" spans="2:17" x14ac:dyDescent="0.3">
      <c r="B16" s="17"/>
      <c r="D16" s="34"/>
    </row>
    <row r="17" spans="2:17" ht="13.5" thickBot="1" x14ac:dyDescent="0.35">
      <c r="B17" s="17"/>
    </row>
    <row r="18" spans="2:17" ht="40" customHeight="1" thickBot="1" x14ac:dyDescent="0.35">
      <c r="B18" s="94" t="s">
        <v>21</v>
      </c>
      <c r="C18" s="97" t="s">
        <v>24</v>
      </c>
      <c r="D18" s="97"/>
      <c r="E18" s="97"/>
      <c r="F18" s="97"/>
      <c r="G18" s="97"/>
      <c r="H18" s="16"/>
      <c r="I18" s="100" t="s">
        <v>26</v>
      </c>
      <c r="J18" s="100"/>
      <c r="K18" s="100"/>
      <c r="L18" s="100"/>
      <c r="M18" s="100"/>
      <c r="N18" s="100"/>
      <c r="O18" s="100"/>
      <c r="P18" s="100"/>
      <c r="Q18" s="100"/>
    </row>
    <row r="19" spans="2:17" ht="13.5" thickBot="1" x14ac:dyDescent="0.35">
      <c r="B19" s="95"/>
      <c r="C19" s="101" t="s">
        <v>12</v>
      </c>
      <c r="D19" s="99">
        <v>44712</v>
      </c>
      <c r="E19" s="99"/>
      <c r="F19" s="99"/>
      <c r="G19" s="99"/>
      <c r="I19" s="100"/>
      <c r="J19" s="100"/>
      <c r="K19" s="100"/>
      <c r="L19" s="100"/>
      <c r="M19" s="100"/>
      <c r="N19" s="100"/>
      <c r="O19" s="100"/>
      <c r="P19" s="100"/>
      <c r="Q19" s="100"/>
    </row>
    <row r="20" spans="2:17" ht="26.5" thickBot="1" x14ac:dyDescent="0.35">
      <c r="B20" s="95"/>
      <c r="C20" s="101"/>
      <c r="D20" s="6" t="s">
        <v>13</v>
      </c>
      <c r="E20" s="6" t="s">
        <v>14</v>
      </c>
      <c r="F20" s="6" t="s">
        <v>15</v>
      </c>
      <c r="G20" s="5" t="s">
        <v>18</v>
      </c>
      <c r="I20" s="100"/>
      <c r="J20" s="100"/>
      <c r="K20" s="100"/>
      <c r="L20" s="100"/>
      <c r="M20" s="100"/>
      <c r="N20" s="100"/>
      <c r="O20" s="100"/>
      <c r="P20" s="100"/>
      <c r="Q20" s="100"/>
    </row>
    <row r="21" spans="2:17" ht="13.5" thickBot="1" x14ac:dyDescent="0.35">
      <c r="B21" s="96"/>
      <c r="C21" s="12" t="s">
        <v>16</v>
      </c>
      <c r="D21" s="63">
        <v>2912344.74</v>
      </c>
      <c r="E21" s="63">
        <v>2600434.46</v>
      </c>
      <c r="F21" s="63">
        <v>6326147.5800000001</v>
      </c>
      <c r="G21" s="64">
        <v>14884579.220000001</v>
      </c>
      <c r="I21" s="100"/>
      <c r="J21" s="100"/>
      <c r="K21" s="100"/>
      <c r="L21" s="100"/>
      <c r="M21" s="100"/>
      <c r="N21" s="100"/>
      <c r="O21" s="100"/>
      <c r="P21" s="100"/>
      <c r="Q21" s="100"/>
    </row>
    <row r="23" spans="2:17" ht="13.5" thickBot="1" x14ac:dyDescent="0.35"/>
    <row r="24" spans="2:17" ht="13.5" thickBot="1" x14ac:dyDescent="0.35">
      <c r="B24" s="94" t="s">
        <v>21</v>
      </c>
      <c r="C24" s="97" t="s">
        <v>24</v>
      </c>
      <c r="D24" s="97"/>
      <c r="E24" s="97"/>
      <c r="F24" s="97"/>
      <c r="G24" s="97"/>
    </row>
    <row r="25" spans="2:17" ht="13.5" thickBot="1" x14ac:dyDescent="0.35">
      <c r="B25" s="95"/>
      <c r="C25" s="98" t="s">
        <v>31</v>
      </c>
      <c r="D25" s="99" t="s">
        <v>30</v>
      </c>
      <c r="E25" s="99"/>
      <c r="F25" s="99"/>
      <c r="G25" s="99"/>
    </row>
    <row r="26" spans="2:17" ht="26.5" thickBot="1" x14ac:dyDescent="0.35">
      <c r="B26" s="95"/>
      <c r="C26" s="98"/>
      <c r="D26" s="19" t="s">
        <v>13</v>
      </c>
      <c r="E26" s="19" t="s">
        <v>14</v>
      </c>
      <c r="F26" s="19" t="s">
        <v>15</v>
      </c>
      <c r="G26" s="5" t="s">
        <v>18</v>
      </c>
      <c r="I26" s="93" t="s">
        <v>32</v>
      </c>
      <c r="J26" s="93"/>
      <c r="K26" s="93"/>
      <c r="L26" s="93"/>
      <c r="M26" s="93"/>
      <c r="N26" s="93"/>
      <c r="O26" s="93"/>
      <c r="P26" s="93"/>
      <c r="Q26" s="93"/>
    </row>
    <row r="27" spans="2:17" ht="13.5" thickBot="1" x14ac:dyDescent="0.35">
      <c r="B27" s="96"/>
      <c r="C27" s="54">
        <v>44287</v>
      </c>
      <c r="D27" s="65">
        <v>2837600.89</v>
      </c>
      <c r="E27" s="65">
        <v>1958338.55</v>
      </c>
      <c r="F27" s="65">
        <v>7523516.9999999898</v>
      </c>
      <c r="G27" s="62">
        <v>15952731.140000001</v>
      </c>
      <c r="I27" s="93"/>
      <c r="J27" s="93"/>
      <c r="K27" s="93"/>
      <c r="L27" s="93"/>
      <c r="M27" s="93"/>
      <c r="N27" s="93"/>
      <c r="O27" s="93"/>
      <c r="P27" s="93"/>
      <c r="Q27" s="93"/>
    </row>
    <row r="28" spans="2:17" x14ac:dyDescent="0.3">
      <c r="C28" s="55">
        <v>44317</v>
      </c>
      <c r="D28" s="66">
        <v>2236678.73</v>
      </c>
      <c r="E28" s="66">
        <v>1783944.7</v>
      </c>
      <c r="F28" s="66">
        <v>6436030.96</v>
      </c>
      <c r="G28" s="69">
        <v>13002850.84</v>
      </c>
      <c r="I28" s="93"/>
      <c r="J28" s="93"/>
      <c r="K28" s="93"/>
      <c r="L28" s="93"/>
      <c r="M28" s="93"/>
      <c r="N28" s="93"/>
      <c r="O28" s="93"/>
      <c r="P28" s="93"/>
      <c r="Q28" s="93"/>
    </row>
    <row r="29" spans="2:17" x14ac:dyDescent="0.3">
      <c r="C29" s="55">
        <v>44348</v>
      </c>
      <c r="D29" s="66">
        <v>1778113.67</v>
      </c>
      <c r="E29" s="66">
        <v>1721568.6</v>
      </c>
      <c r="F29" s="66">
        <v>6988778.4999999898</v>
      </c>
      <c r="G29" s="69">
        <v>12862950.220000001</v>
      </c>
      <c r="I29" s="93"/>
      <c r="J29" s="93"/>
      <c r="K29" s="93"/>
      <c r="L29" s="93"/>
      <c r="M29" s="93"/>
      <c r="N29" s="93"/>
      <c r="O29" s="93"/>
      <c r="P29" s="93"/>
      <c r="Q29" s="93"/>
    </row>
    <row r="30" spans="2:17" x14ac:dyDescent="0.3">
      <c r="C30" s="55">
        <v>44378</v>
      </c>
      <c r="D30" s="66">
        <v>1807697.89</v>
      </c>
      <c r="E30" s="66">
        <v>1447790.37</v>
      </c>
      <c r="F30" s="66">
        <v>7646441.9900000002</v>
      </c>
      <c r="G30" s="69">
        <v>13043854.49</v>
      </c>
    </row>
    <row r="31" spans="2:17" x14ac:dyDescent="0.3">
      <c r="C31" s="55">
        <v>44409</v>
      </c>
      <c r="D31" s="66">
        <v>1533251.58</v>
      </c>
      <c r="E31" s="66">
        <v>1487798.85</v>
      </c>
      <c r="F31" s="66">
        <v>7922655.0800000001</v>
      </c>
      <c r="G31" s="69">
        <v>13066749.199999999</v>
      </c>
    </row>
    <row r="32" spans="2:17" x14ac:dyDescent="0.3">
      <c r="C32" s="55">
        <v>44440</v>
      </c>
      <c r="D32" s="66">
        <v>954937.46</v>
      </c>
      <c r="E32" s="66">
        <v>751532.66</v>
      </c>
      <c r="F32" s="66">
        <v>6923144.0899999896</v>
      </c>
      <c r="G32" s="69">
        <v>10056983.6199999</v>
      </c>
    </row>
    <row r="33" spans="3:19" x14ac:dyDescent="0.3">
      <c r="C33" s="55">
        <v>44470</v>
      </c>
      <c r="D33" s="66">
        <v>1079899.28</v>
      </c>
      <c r="E33" s="66">
        <v>827734.76</v>
      </c>
      <c r="F33" s="66">
        <v>6692281.5999999996</v>
      </c>
      <c r="G33" s="69">
        <v>10775916.029999901</v>
      </c>
    </row>
    <row r="34" spans="3:19" x14ac:dyDescent="0.3">
      <c r="C34" s="55">
        <v>44501</v>
      </c>
      <c r="D34" s="66">
        <v>1736034.09</v>
      </c>
      <c r="E34" s="66">
        <v>915608.37</v>
      </c>
      <c r="F34" s="66">
        <v>6868485.23999999</v>
      </c>
      <c r="G34" s="69">
        <v>11882741.34</v>
      </c>
      <c r="L34" s="43"/>
    </row>
    <row r="35" spans="3:19" x14ac:dyDescent="0.3">
      <c r="C35" s="55">
        <v>44531</v>
      </c>
      <c r="D35" s="66">
        <v>658463.52</v>
      </c>
      <c r="E35" s="66">
        <v>448623.52</v>
      </c>
      <c r="F35" s="66">
        <v>4060293.8599999901</v>
      </c>
      <c r="G35" s="69">
        <v>7130040.6099999901</v>
      </c>
      <c r="L35" s="43"/>
    </row>
    <row r="36" spans="3:19" x14ac:dyDescent="0.3">
      <c r="C36" s="55">
        <v>44562</v>
      </c>
      <c r="D36" s="66">
        <v>1240256.3500000001</v>
      </c>
      <c r="E36" s="66">
        <v>583587.56999999995</v>
      </c>
      <c r="F36" s="66">
        <v>3794239.67</v>
      </c>
      <c r="G36" s="70">
        <v>10198647.9699999</v>
      </c>
      <c r="L36" s="43"/>
    </row>
    <row r="37" spans="3:19" x14ac:dyDescent="0.3">
      <c r="C37" s="55">
        <v>44593</v>
      </c>
      <c r="D37" s="66">
        <v>3476327.12</v>
      </c>
      <c r="E37" s="66">
        <v>900104.64</v>
      </c>
      <c r="F37" s="66">
        <v>3587648.7499999902</v>
      </c>
      <c r="G37" s="69">
        <v>12584299.099999901</v>
      </c>
      <c r="L37" s="43"/>
    </row>
    <row r="38" spans="3:19" x14ac:dyDescent="0.3">
      <c r="C38" s="56">
        <v>44621</v>
      </c>
      <c r="D38" s="67">
        <v>3622010.92</v>
      </c>
      <c r="E38" s="67">
        <v>2551674.37</v>
      </c>
      <c r="F38" s="67">
        <v>3682056.1299999901</v>
      </c>
      <c r="G38" s="71">
        <v>14220447.859999901</v>
      </c>
      <c r="L38" s="43"/>
    </row>
    <row r="39" spans="3:19" ht="13.5" thickBot="1" x14ac:dyDescent="0.35">
      <c r="C39" s="44">
        <v>44652</v>
      </c>
      <c r="D39" s="68">
        <v>3306967.62</v>
      </c>
      <c r="E39" s="68">
        <v>2792313.55</v>
      </c>
      <c r="F39" s="68">
        <v>4957238.18</v>
      </c>
      <c r="G39" s="72">
        <v>14977733.449999999</v>
      </c>
      <c r="L39" s="43"/>
    </row>
    <row r="40" spans="3:19" x14ac:dyDescent="0.3">
      <c r="G40" s="42"/>
      <c r="H40" s="43"/>
      <c r="L40" s="43"/>
    </row>
    <row r="41" spans="3:19" x14ac:dyDescent="0.3">
      <c r="G41" s="42"/>
      <c r="H41" s="43"/>
      <c r="L41" s="43"/>
    </row>
    <row r="43" spans="3:19" x14ac:dyDescent="0.3">
      <c r="D43" s="46"/>
      <c r="E43" s="46"/>
      <c r="F43" s="46"/>
      <c r="G43" s="47"/>
      <c r="H43" s="46"/>
      <c r="I43" s="46"/>
      <c r="J43" s="46"/>
      <c r="K43" s="46"/>
      <c r="L43" s="46"/>
      <c r="M43" s="46"/>
      <c r="N43" s="46"/>
      <c r="O43" s="46"/>
      <c r="P43" s="46"/>
      <c r="Q43" s="46"/>
      <c r="R43" s="46"/>
    </row>
    <row r="44" spans="3:19" x14ac:dyDescent="0.3">
      <c r="D44" s="46"/>
      <c r="E44" s="46"/>
      <c r="F44" s="46"/>
      <c r="G44" s="47"/>
      <c r="H44" s="46"/>
      <c r="I44" s="46"/>
      <c r="J44" s="46"/>
      <c r="K44" s="46"/>
      <c r="L44" s="46"/>
      <c r="M44" s="46"/>
      <c r="N44" s="46"/>
      <c r="O44" s="46"/>
      <c r="P44" s="46"/>
      <c r="Q44" s="46"/>
      <c r="R44" s="46"/>
      <c r="S44" s="46"/>
    </row>
    <row r="45" spans="3:19" x14ac:dyDescent="0.3">
      <c r="D45" s="47"/>
      <c r="G45" s="42"/>
    </row>
    <row r="46" spans="3:19" x14ac:dyDescent="0.3">
      <c r="D46" s="46"/>
      <c r="E46" s="46"/>
      <c r="F46" s="46"/>
      <c r="G46" s="42"/>
      <c r="H46" s="46"/>
      <c r="I46" s="46"/>
      <c r="J46" s="46"/>
      <c r="K46" s="46"/>
      <c r="L46" s="46"/>
      <c r="M46" s="46"/>
      <c r="N46" s="46"/>
      <c r="O46" s="46"/>
      <c r="P46" s="46"/>
    </row>
    <row r="47" spans="3:19" x14ac:dyDescent="0.3">
      <c r="D47" s="46"/>
      <c r="E47" s="46"/>
      <c r="G47" s="42"/>
    </row>
    <row r="48" spans="3:19" x14ac:dyDescent="0.3">
      <c r="D48" s="46"/>
      <c r="E48" s="46"/>
      <c r="F48" s="46"/>
      <c r="G48" s="42"/>
      <c r="H48" s="46"/>
      <c r="I48" s="46"/>
      <c r="J48" s="46"/>
      <c r="K48" s="46"/>
      <c r="L48" s="46"/>
      <c r="M48" s="46"/>
      <c r="N48" s="46"/>
      <c r="O48" s="46"/>
      <c r="P48" s="46"/>
      <c r="Q48" s="46"/>
      <c r="R48" s="46"/>
      <c r="S48" s="46"/>
    </row>
    <row r="49" spans="4:19" x14ac:dyDescent="0.3">
      <c r="D49" s="46"/>
      <c r="E49" s="46"/>
      <c r="G49" s="42"/>
    </row>
    <row r="50" spans="4:19" x14ac:dyDescent="0.3">
      <c r="D50" s="46"/>
      <c r="E50" s="46"/>
      <c r="G50" s="42"/>
    </row>
    <row r="51" spans="4:19" x14ac:dyDescent="0.3">
      <c r="D51" s="46"/>
      <c r="E51" s="46"/>
      <c r="G51" s="42"/>
    </row>
    <row r="52" spans="4:19" x14ac:dyDescent="0.3">
      <c r="D52" s="42"/>
      <c r="E52" s="46"/>
      <c r="G52" s="42"/>
    </row>
    <row r="53" spans="4:19" x14ac:dyDescent="0.3">
      <c r="D53" s="46"/>
      <c r="E53" s="46"/>
      <c r="G53" s="42"/>
    </row>
    <row r="54" spans="4:19" x14ac:dyDescent="0.3">
      <c r="D54" s="46"/>
      <c r="E54" s="46"/>
      <c r="F54" s="46"/>
      <c r="G54" s="42"/>
      <c r="H54" s="46"/>
      <c r="I54" s="46"/>
      <c r="J54" s="46"/>
      <c r="K54" s="46"/>
      <c r="L54" s="46"/>
      <c r="M54" s="46"/>
      <c r="N54" s="46"/>
      <c r="O54" s="46"/>
      <c r="P54" s="46"/>
      <c r="Q54" s="46"/>
      <c r="R54" s="46"/>
      <c r="S54" s="46"/>
    </row>
    <row r="55" spans="4:19" x14ac:dyDescent="0.3">
      <c r="D55" s="46"/>
      <c r="E55" s="46"/>
      <c r="G55" s="42"/>
    </row>
    <row r="56" spans="4:19" x14ac:dyDescent="0.3">
      <c r="D56" s="46"/>
      <c r="E56" s="46"/>
      <c r="G56" s="42"/>
    </row>
    <row r="57" spans="4:19" x14ac:dyDescent="0.3">
      <c r="D57" s="46"/>
      <c r="E57" s="46"/>
    </row>
    <row r="58" spans="4:19" x14ac:dyDescent="0.3">
      <c r="D58" s="46"/>
    </row>
    <row r="59" spans="4:19" x14ac:dyDescent="0.3">
      <c r="D59" s="46"/>
    </row>
    <row r="60" spans="4:19" x14ac:dyDescent="0.3">
      <c r="D60" s="46"/>
    </row>
  </sheetData>
  <mergeCells count="20">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 ref="I26:Q29"/>
    <mergeCell ref="B24:B27"/>
    <mergeCell ref="C24:G24"/>
    <mergeCell ref="C25:C26"/>
    <mergeCell ref="D25:G2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2022-06-21T07:00:00+00:00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52421ECF-366B-4C9A-AA2C-EB699CF163E6}"/>
</file>

<file path=customXml/itemProps2.xml><?xml version="1.0" encoding="utf-8"?>
<ds:datastoreItem xmlns:ds="http://schemas.openxmlformats.org/officeDocument/2006/customXml" ds:itemID="{C8D70D19-38B1-4747-99FF-38B7C405EB23}"/>
</file>

<file path=customXml/itemProps3.xml><?xml version="1.0" encoding="utf-8"?>
<ds:datastoreItem xmlns:ds="http://schemas.openxmlformats.org/officeDocument/2006/customXml" ds:itemID="{407501E1-C7A2-44F2-818D-D4C17AA343F5}"/>
</file>

<file path=customXml/itemProps4.xml><?xml version="1.0" encoding="utf-8"?>
<ds:datastoreItem xmlns:ds="http://schemas.openxmlformats.org/officeDocument/2006/customXml" ds:itemID="{C8D2C57B-889A-4F23-86F0-14E2C43AF3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May 2022</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Tunali Ay, Yelda</cp:lastModifiedBy>
  <dcterms:created xsi:type="dcterms:W3CDTF">2021-06-03T17:49:26Z</dcterms:created>
  <dcterms:modified xsi:type="dcterms:W3CDTF">2022-06-07T16:14:26Z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