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irect Testimony\15) Baldwin-Bonney\"/>
    </mc:Choice>
  </mc:AlternateContent>
  <xr:revisionPtr revIDLastSave="0" documentId="13_ncr:1_{C1289372-7021-4F50-A688-51AB9A666A1E}" xr6:coauthVersionLast="45" xr6:coauthVersionMax="45" xr10:uidLastSave="{00000000-0000-0000-0000-000000000000}"/>
  <bookViews>
    <workbookView xWindow="28680" yWindow="-120" windowWidth="29040" windowHeight="15840" xr2:uid="{BC5D4C3E-0F8D-4E14-BF4D-52E46B017FCF}"/>
  </bookViews>
  <sheets>
    <sheet name="2021" sheetId="1" r:id="rId1"/>
    <sheet name="Provisional 2022-24" sheetId="2" r:id="rId2"/>
  </sheets>
  <definedNames>
    <definedName name="_xlnm._FilterDatabase" localSheetId="0" hidden="1">'2021'!$C$63:$E$102</definedName>
    <definedName name="_xlnm._FilterDatabase" localSheetId="1" hidden="1">'Provisional 2022-24'!$B$97:$G$125</definedName>
    <definedName name="_xlnm.Print_Area" localSheetId="0">'2021'!$B$1:$E$124</definedName>
    <definedName name="_xlnm.Print_Area" localSheetId="1">'Provisional 2022-24'!$A$2:$G$144</definedName>
    <definedName name="_xlnm.Print_Titles" localSheetId="0">'2021'!$2:$2</definedName>
    <definedName name="_xlnm.Print_Titles" localSheetId="1">'Provisional 2022-24'!$2:$2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4" i="1" l="1"/>
  <c r="E121" i="1"/>
  <c r="E61" i="1"/>
  <c r="F139" i="2"/>
  <c r="G139" i="2"/>
  <c r="E139" i="2"/>
  <c r="F127" i="2"/>
  <c r="G127" i="2"/>
  <c r="E127" i="2"/>
  <c r="F95" i="2"/>
  <c r="G95" i="2"/>
  <c r="G142" i="2" s="1"/>
  <c r="E95" i="2"/>
  <c r="F63" i="2"/>
  <c r="G63" i="2"/>
  <c r="E63" i="2"/>
  <c r="F27" i="2"/>
  <c r="F142" i="2" s="1"/>
  <c r="G27" i="2"/>
  <c r="E27" i="2"/>
  <c r="E142" i="2" s="1"/>
  <c r="E123" i="1" l="1"/>
</calcChain>
</file>

<file path=xl/sharedStrings.xml><?xml version="1.0" encoding="utf-8"?>
<sst xmlns="http://schemas.openxmlformats.org/spreadsheetml/2006/main" count="585" uniqueCount="187">
  <si>
    <t>Business Case</t>
  </si>
  <si>
    <t>2021 TTP (System)</t>
  </si>
  <si>
    <t>Witness</t>
  </si>
  <si>
    <t>Electric</t>
  </si>
  <si>
    <t>Clearwater Wind Generation Interconnection</t>
  </si>
  <si>
    <t>Colstrip Transmission</t>
  </si>
  <si>
    <t>Distribution Grid Modernization</t>
  </si>
  <si>
    <t>Distribution Minor Rebuild</t>
  </si>
  <si>
    <t>Distribution System Enhancements</t>
  </si>
  <si>
    <t>Distribution Transformer Change Out Program</t>
  </si>
  <si>
    <t>Downtown Network - Asset Condition</t>
  </si>
  <si>
    <t>Downtown Network - Performance &amp; Capacity</t>
  </si>
  <si>
    <t>Elec Relocation and Replacement Program</t>
  </si>
  <si>
    <t>Electric Storm</t>
  </si>
  <si>
    <t>Joint Use</t>
  </si>
  <si>
    <t>LED Change-Out Program</t>
  </si>
  <si>
    <t>Meter Minor Blanket</t>
  </si>
  <si>
    <t>New Revenue - Growth</t>
  </si>
  <si>
    <t>Primary URD Cable Replacement</t>
  </si>
  <si>
    <t>Protection System Upgrade for PRC-002</t>
  </si>
  <si>
    <t>Saddle Mountain 230/115kV Station (New) Integration Project Phase 1</t>
  </si>
  <si>
    <t>Saddle Mountain 230/115kV Station (New) Integration Project Phase 2</t>
  </si>
  <si>
    <t>SCADA - SOO and BuCC</t>
  </si>
  <si>
    <t>Spokane Smart Circuit</t>
  </si>
  <si>
    <t>Spokane Valley Transmission Reinforcement Project</t>
  </si>
  <si>
    <t>Substation - New Distribution Station Capacity Program</t>
  </si>
  <si>
    <t>Substation - Station Rebuilds Program</t>
  </si>
  <si>
    <t>Transmission - Minor Rebuild</t>
  </si>
  <si>
    <t>Transmission Construction - Compliance</t>
  </si>
  <si>
    <t>Transmission Major Rebuild - Asset Condition</t>
  </si>
  <si>
    <t>Transmission NERC Low-Risk Priority Lines Mitigation</t>
  </si>
  <si>
    <t>Westside 230/115kV Station Brownfield Rebuild Project</t>
  </si>
  <si>
    <t>Wood Pole Management</t>
  </si>
  <si>
    <t>WSDOT Control Zone Mitigation</t>
  </si>
  <si>
    <t>Exh. HLR-1T</t>
  </si>
  <si>
    <t>Electric Transportation</t>
  </si>
  <si>
    <t>Exh. KEM-1T</t>
  </si>
  <si>
    <t>Customer Experience Platform Program</t>
  </si>
  <si>
    <t>Customer Facing Technology Program</t>
  </si>
  <si>
    <t>Customer Transactional Systems</t>
  </si>
  <si>
    <t>Automation Replacement</t>
  </si>
  <si>
    <t>Base Load Hydro</t>
  </si>
  <si>
    <t>Base Load Thermal Program</t>
  </si>
  <si>
    <t>Cabinet Gorge 15 kV Bus Replacement</t>
  </si>
  <si>
    <t>Cabinet Gorge Dam Fishway</t>
  </si>
  <si>
    <t>Cabinet Gorge Unit 3 Protection &amp; Control Upgrade</t>
  </si>
  <si>
    <t>Cabinet Gorge Unit 4 Protection &amp; Control Upgrade</t>
  </si>
  <si>
    <t>Clark Fork Settlement Agreement</t>
  </si>
  <si>
    <t>Coyote Springs LTSA</t>
  </si>
  <si>
    <t>CS2 Single Phase Transformer</t>
  </si>
  <si>
    <t>Generation DC Supplied System Update</t>
  </si>
  <si>
    <t>HMI Control Software</t>
  </si>
  <si>
    <t>Hydro Safety Minor Blanket</t>
  </si>
  <si>
    <t>Little Falls Plant Upgrade</t>
  </si>
  <si>
    <t>Long Lake Plant Upgrade</t>
  </si>
  <si>
    <t>Peaking Generation Business Case</t>
  </si>
  <si>
    <t>Post Falls Landing and Crane Pad Development</t>
  </si>
  <si>
    <t>Regulating Hydro</t>
  </si>
  <si>
    <t>Spokane River License Implementation</t>
  </si>
  <si>
    <t>Strategic Initiatives</t>
  </si>
  <si>
    <t>Use Permits</t>
  </si>
  <si>
    <t>WSDOT Franchises</t>
  </si>
  <si>
    <t>Colstrip 3&amp;4 Capital Projects</t>
  </si>
  <si>
    <t>Exh. JRT-1T</t>
  </si>
  <si>
    <t>Wildfire Resiliency Plan</t>
  </si>
  <si>
    <t>Exh. DRH-1T</t>
  </si>
  <si>
    <t>Energy Imbalance Market</t>
  </si>
  <si>
    <t>Exh. SJK-1T</t>
  </si>
  <si>
    <t>Gas</t>
  </si>
  <si>
    <t>Gas Cathodic Protection Program</t>
  </si>
  <si>
    <t>Gas Cheney HP Reinforcement</t>
  </si>
  <si>
    <t>Gas Facility Replacement Program (GFRP) Aldyl A Pipe Replacement</t>
  </si>
  <si>
    <t>Gas HP Pipeline Remediation Program</t>
  </si>
  <si>
    <t>Gas Isolated Steel Replacement Program</t>
  </si>
  <si>
    <t>Gas Non-Revenue Program</t>
  </si>
  <si>
    <t>Gas Overbuilt Pipe Replacement Program</t>
  </si>
  <si>
    <t>Gas PMC Program</t>
  </si>
  <si>
    <t>Gas Regulator Station Replacement Program</t>
  </si>
  <si>
    <t>Gas Reinforcement Program</t>
  </si>
  <si>
    <t>Gas Replacement Street and Highway Program</t>
  </si>
  <si>
    <t>Gas Telemetry Program</t>
  </si>
  <si>
    <t>General Plant</t>
  </si>
  <si>
    <t>Basic Workplace Technology Delivery</t>
  </si>
  <si>
    <t>Data Center Compute and Storage Systems</t>
  </si>
  <si>
    <t>Digital Grid Network</t>
  </si>
  <si>
    <t>Endpoint Compute and Productivity Systems</t>
  </si>
  <si>
    <t>Enterprise &amp; Control Network Infrastructure</t>
  </si>
  <si>
    <t>Enterprise Communication Systems</t>
  </si>
  <si>
    <t>Enterprise Data Science</t>
  </si>
  <si>
    <t>Environmental Control &amp; Monitoring Systems</t>
  </si>
  <si>
    <t>ET Modernization &amp; Operational Efficiency - Technology</t>
  </si>
  <si>
    <t>Fiber Network Lease Service Replacement</t>
  </si>
  <si>
    <t>High Voltage Protection (HVP) Refresh</t>
  </si>
  <si>
    <t>Land Mobile Radio &amp; Real Time Communication Systems</t>
  </si>
  <si>
    <t>Technology Failed Assets</t>
  </si>
  <si>
    <t>Technology Refresh to Sustain Business Process</t>
  </si>
  <si>
    <t>Atlas</t>
  </si>
  <si>
    <t>Energy Delivery Modernization &amp; Operational Efficiency</t>
  </si>
  <si>
    <t>Energy Delivery Operational Efficiency &amp; Shared Services</t>
  </si>
  <si>
    <t>Energy Resources Modernization &amp; Operational Efficiency</t>
  </si>
  <si>
    <t>Financial &amp; Accounting Technology</t>
  </si>
  <si>
    <t>Human Resources Technology</t>
  </si>
  <si>
    <t>Legal &amp; Compliance Technology</t>
  </si>
  <si>
    <t>Enterprise Business Continuity</t>
  </si>
  <si>
    <t>Enterprise Security</t>
  </si>
  <si>
    <t>Facilities and Storage Location Security</t>
  </si>
  <si>
    <t>Generation, Substation &amp; Gas Location Security</t>
  </si>
  <si>
    <t>NERC CIP Compliance</t>
  </si>
  <si>
    <t>Payment Card Industry Compliance (PCI)</t>
  </si>
  <si>
    <t>Exh. JMK-1T</t>
  </si>
  <si>
    <t>Apprentice/Craft Training</t>
  </si>
  <si>
    <t>Capital Tools &amp; Stores</t>
  </si>
  <si>
    <t>Fleet Services Capital Plan</t>
  </si>
  <si>
    <t>Gas Operator Qualification Compliance</t>
  </si>
  <si>
    <t>Jackson Prairie Joint Project</t>
  </si>
  <si>
    <t>Structures and Improvements/Furniture</t>
  </si>
  <si>
    <t>Telematics 2025</t>
  </si>
  <si>
    <t>Washington Advanced Metering Infrastructure Project</t>
  </si>
  <si>
    <t>Total 2021 Electric Additions</t>
  </si>
  <si>
    <t>Total 2021 Gas Additions</t>
  </si>
  <si>
    <t>Total 2021 General Additions</t>
  </si>
  <si>
    <t>Total 2021 Capital Additions (System) 
     - Excluding Idaho and Oregon Specific</t>
  </si>
  <si>
    <t>Short-Lived Assets</t>
  </si>
  <si>
    <t>Control and Safety Network Infrastructure</t>
  </si>
  <si>
    <t>Enterprise Network Infrastructure</t>
  </si>
  <si>
    <t>Network Backbone</t>
  </si>
  <si>
    <t>Outage Management System &amp; Advanced Distribution Management System (OMS &amp; ADMS)</t>
  </si>
  <si>
    <t xml:space="preserve">Basic Workplace Technology Delivery </t>
  </si>
  <si>
    <t>Programs</t>
  </si>
  <si>
    <t>Gas Airway Heights HP Reinforcement</t>
  </si>
  <si>
    <t>Gas Pullman HP Reinforcement Project</t>
  </si>
  <si>
    <t>Transmission - Performance &amp; Capacity</t>
  </si>
  <si>
    <t>Mandatory &amp; Compliance</t>
  </si>
  <si>
    <t>Identity and Access Governance (IAG)</t>
  </si>
  <si>
    <t>Security Compliance</t>
  </si>
  <si>
    <t>Gas Above Grade Pipe Remediation Program</t>
  </si>
  <si>
    <t>Gas Transient Voltage Mitigation Program</t>
  </si>
  <si>
    <t>Tribal Permits &amp; Settlements</t>
  </si>
  <si>
    <t>Large Distinct Projects</t>
  </si>
  <si>
    <t>Central 24 HR Operations Facility</t>
  </si>
  <si>
    <t>N Lewiston Autotransformer - Failed Plant</t>
  </si>
  <si>
    <t>Oil Storage Improvements</t>
  </si>
  <si>
    <t>Boulder Park Generator Replacement</t>
  </si>
  <si>
    <t>Cabinet Gorge HVAC Replacement</t>
  </si>
  <si>
    <t>Cabinet Gorge Station Service</t>
  </si>
  <si>
    <t>Cabinet Gorge Stop Log Replacement</t>
  </si>
  <si>
    <t>Cabinet Gorge Unwatering Pumps</t>
  </si>
  <si>
    <t>Generation Masonry Building Rehabilitation</t>
  </si>
  <si>
    <t>Generation Protection Upgrades</t>
  </si>
  <si>
    <t>KF_Fuel Yard Equipment Replacement</t>
  </si>
  <si>
    <t>Monroe Street Abandoned Penstock Stabilization</t>
  </si>
  <si>
    <t>Nine Mile HED Battery Building</t>
  </si>
  <si>
    <t>Nine Mile Powerhouse Crane Rehab</t>
  </si>
  <si>
    <t>Nine Mile Units 3 &amp; 4 Control Upgrade</t>
  </si>
  <si>
    <t>Noxon Rapids HVAC</t>
  </si>
  <si>
    <t>Post Falls North Channel Spillway Rehabilitation</t>
  </si>
  <si>
    <t>Upper Falls Trash Rake Replacement</t>
  </si>
  <si>
    <t>Wildfire</t>
  </si>
  <si>
    <t>EIM</t>
  </si>
  <si>
    <t>Colstrip</t>
  </si>
  <si>
    <t>Energy Imbalance Market Modernization &amp; Operational Efficiency</t>
  </si>
  <si>
    <t>December 2023</t>
  </si>
  <si>
    <t>March 2023</t>
  </si>
  <si>
    <t>March 2022</t>
  </si>
  <si>
    <t>December 2024</t>
  </si>
  <si>
    <t>May 2022</t>
  </si>
  <si>
    <t>December 2022</t>
  </si>
  <si>
    <t>August 2023</t>
  </si>
  <si>
    <t>April 2023</t>
  </si>
  <si>
    <t>November 2024</t>
  </si>
  <si>
    <t>August 2022</t>
  </si>
  <si>
    <t>January 2022</t>
  </si>
  <si>
    <t>June 2022</t>
  </si>
  <si>
    <t>August 2024</t>
  </si>
  <si>
    <t>September 2022</t>
  </si>
  <si>
    <t>September 2023</t>
  </si>
  <si>
    <t>April 2022</t>
  </si>
  <si>
    <t>Total Short-Lived Assets Additions</t>
  </si>
  <si>
    <t>Total Programs Additions</t>
  </si>
  <si>
    <t>Total Mandatory &amp; Compliance Additions</t>
  </si>
  <si>
    <t>Total Large Distinct Projects Additions</t>
  </si>
  <si>
    <t>Total EIM</t>
  </si>
  <si>
    <t>Total Additions</t>
  </si>
  <si>
    <t>Category
         Business Case</t>
  </si>
  <si>
    <t>Ongoing through period</t>
  </si>
  <si>
    <t>* "Ongoing through period" - These typically transfer monthly throughout each year</t>
  </si>
  <si>
    <t>Transfer To Plant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</si>
</sst>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64" fontId="3" fillId="2" borderId="0" xfId="2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164" fontId="3" fillId="2" borderId="2" xfId="2" applyNumberFormat="1" applyFont="1" applyFill="1" applyBorder="1"/>
    <xf numFmtId="0" fontId="3" fillId="2" borderId="2" xfId="2" applyNumberFormat="1" applyFont="1" applyFill="1" applyBorder="1"/>
    <xf numFmtId="164" fontId="5" fillId="2" borderId="0" xfId="1" applyNumberFormat="1" applyFont="1" applyFill="1"/>
    <xf numFmtId="0" fontId="5" fillId="2" borderId="0" xfId="0" quotePrefix="1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164" fontId="6" fillId="2" borderId="1" xfId="1" applyNumberFormat="1" applyFont="1" applyFill="1" applyBorder="1"/>
    <xf numFmtId="0" fontId="0" fillId="2" borderId="0" xfId="0" applyFill="1" applyBorder="1"/>
    <xf numFmtId="164" fontId="4" fillId="2" borderId="0" xfId="2" applyNumberFormat="1" applyFont="1" applyFill="1" applyAlignment="1">
      <alignment wrapText="1"/>
    </xf>
    <xf numFmtId="17" fontId="5" fillId="2" borderId="0" xfId="0" quotePrefix="1" applyNumberFormat="1" applyFont="1" applyFill="1" applyAlignment="1">
      <alignment horizontal="right"/>
    </xf>
    <xf numFmtId="164" fontId="3" fillId="2" borderId="2" xfId="0" applyNumberFormat="1" applyFont="1" applyFill="1" applyBorder="1"/>
    <xf numFmtId="164" fontId="3" fillId="2" borderId="2" xfId="1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left"/>
    </xf>
    <xf numFmtId="164" fontId="0" fillId="2" borderId="0" xfId="1" applyNumberFormat="1" applyFont="1" applyFill="1"/>
    <xf numFmtId="43" fontId="0" fillId="2" borderId="0" xfId="1" applyFont="1" applyFill="1"/>
    <xf numFmtId="164" fontId="4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/>
    <xf numFmtId="164" fontId="2" fillId="2" borderId="3" xfId="1" applyNumberFormat="1" applyFont="1" applyFill="1" applyBorder="1"/>
    <xf numFmtId="164" fontId="3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164" fontId="0" fillId="2" borderId="1" xfId="1" applyNumberFormat="1" applyFont="1" applyFill="1" applyBorder="1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164" fontId="0" fillId="2" borderId="0" xfId="1" applyNumberFormat="1" applyFont="1" applyFill="1" applyBorder="1"/>
    <xf numFmtId="164" fontId="6" fillId="2" borderId="3" xfId="1" applyNumberFormat="1" applyFont="1" applyFill="1" applyBorder="1"/>
    <xf numFmtId="164" fontId="3" fillId="2" borderId="2" xfId="2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2" applyNumberFormat="1" applyFont="1" applyFill="1" applyBorder="1" applyAlignment="1">
      <alignment wrapText="1"/>
    </xf>
    <xf numFmtId="0" fontId="5" fillId="2" borderId="0" xfId="0" applyFont="1" applyFill="1" applyAlignment="1">
      <alignment horizontal="left" vertical="top" wrapText="1"/>
    </xf>
  </cellXfs>
  <cellStyles count="3">
    <cellStyle name="Comma" xfId="1" builtinId="3"/>
    <cellStyle name="Normal" xfId="0" builtinId="0"/>
    <cellStyle name="Normal 3" xfId="2" xr:uid="{36930E82-3089-4643-BA13-48E24B4BD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14F3-625F-4561-B19C-CF65CBE033D7}">
  <dimension ref="A2:F123"/>
  <sheetViews>
    <sheetView tabSelected="1" view="pageBreakPreview" zoomScale="60" zoomScaleNormal="100" workbookViewId="0">
      <selection activeCell="D71" sqref="D71"/>
    </sheetView>
  </sheetViews>
  <sheetFormatPr defaultColWidth="9.1796875" defaultRowHeight="14.5" x14ac:dyDescent="0.35"/>
  <cols>
    <col min="1" max="2" width="9.1796875" style="5"/>
    <col min="3" max="3" width="57.54296875" style="5" customWidth="1"/>
    <col min="4" max="4" width="19.81640625" style="5" customWidth="1"/>
    <col min="5" max="5" width="20.1796875" style="18" bestFit="1" customWidth="1"/>
    <col min="6" max="6" width="41.26953125" style="5" customWidth="1"/>
    <col min="7" max="16384" width="9.1796875" style="5"/>
  </cols>
  <sheetData>
    <row r="2" spans="1:6" ht="15.5" x14ac:dyDescent="0.35">
      <c r="B2" s="15"/>
      <c r="C2" s="15" t="s">
        <v>0</v>
      </c>
      <c r="D2" s="34" t="s">
        <v>2</v>
      </c>
      <c r="E2" s="16" t="s">
        <v>1</v>
      </c>
    </row>
    <row r="3" spans="1:6" ht="15.5" x14ac:dyDescent="0.35">
      <c r="A3" s="12"/>
      <c r="B3" s="17" t="s">
        <v>3</v>
      </c>
    </row>
    <row r="4" spans="1:6" ht="15.5" x14ac:dyDescent="0.35">
      <c r="A4" s="12"/>
      <c r="B4" s="17"/>
      <c r="C4" s="5" t="s">
        <v>40</v>
      </c>
      <c r="D4" s="5" t="s">
        <v>63</v>
      </c>
      <c r="E4" s="18">
        <v>632112</v>
      </c>
      <c r="F4" s="19"/>
    </row>
    <row r="5" spans="1:6" x14ac:dyDescent="0.35">
      <c r="C5" s="5" t="s">
        <v>41</v>
      </c>
      <c r="D5" s="5" t="s">
        <v>63</v>
      </c>
      <c r="E5" s="18">
        <v>639601</v>
      </c>
      <c r="F5" s="19"/>
    </row>
    <row r="6" spans="1:6" x14ac:dyDescent="0.35">
      <c r="C6" s="5" t="s">
        <v>42</v>
      </c>
      <c r="D6" s="5" t="s">
        <v>63</v>
      </c>
      <c r="E6" s="18">
        <v>2501333</v>
      </c>
      <c r="F6" s="19"/>
    </row>
    <row r="7" spans="1:6" x14ac:dyDescent="0.35">
      <c r="C7" s="5" t="s">
        <v>43</v>
      </c>
      <c r="D7" s="5" t="s">
        <v>63</v>
      </c>
      <c r="E7" s="18">
        <v>394671</v>
      </c>
      <c r="F7" s="19"/>
    </row>
    <row r="8" spans="1:6" x14ac:dyDescent="0.35">
      <c r="C8" s="5" t="s">
        <v>44</v>
      </c>
      <c r="D8" s="5" t="s">
        <v>63</v>
      </c>
      <c r="E8" s="18">
        <v>126550</v>
      </c>
      <c r="F8" s="19"/>
    </row>
    <row r="9" spans="1:6" x14ac:dyDescent="0.35">
      <c r="C9" s="5" t="s">
        <v>45</v>
      </c>
      <c r="D9" s="5" t="s">
        <v>63</v>
      </c>
      <c r="E9" s="18">
        <v>3073449</v>
      </c>
      <c r="F9" s="19"/>
    </row>
    <row r="10" spans="1:6" x14ac:dyDescent="0.35">
      <c r="C10" s="5" t="s">
        <v>46</v>
      </c>
      <c r="D10" s="5" t="s">
        <v>63</v>
      </c>
      <c r="E10" s="18">
        <v>2714355</v>
      </c>
      <c r="F10" s="19"/>
    </row>
    <row r="11" spans="1:6" x14ac:dyDescent="0.35">
      <c r="C11" s="5" t="s">
        <v>47</v>
      </c>
      <c r="D11" s="5" t="s">
        <v>63</v>
      </c>
      <c r="E11" s="18">
        <v>5477022</v>
      </c>
      <c r="F11" s="19"/>
    </row>
    <row r="12" spans="1:6" x14ac:dyDescent="0.35">
      <c r="C12" s="5" t="s">
        <v>4</v>
      </c>
      <c r="D12" s="5" t="s">
        <v>34</v>
      </c>
      <c r="E12" s="18">
        <v>1665</v>
      </c>
      <c r="F12" s="19"/>
    </row>
    <row r="13" spans="1:6" x14ac:dyDescent="0.35">
      <c r="C13" s="5" t="s">
        <v>62</v>
      </c>
      <c r="D13" s="5" t="s">
        <v>63</v>
      </c>
      <c r="E13" s="18">
        <v>3437852</v>
      </c>
      <c r="F13" s="19"/>
    </row>
    <row r="14" spans="1:6" x14ac:dyDescent="0.35">
      <c r="C14" s="5" t="s">
        <v>5</v>
      </c>
      <c r="D14" s="5" t="s">
        <v>34</v>
      </c>
      <c r="E14" s="18">
        <v>557181</v>
      </c>
      <c r="F14" s="19"/>
    </row>
    <row r="15" spans="1:6" x14ac:dyDescent="0.35">
      <c r="C15" s="5" t="s">
        <v>48</v>
      </c>
      <c r="D15" s="5" t="s">
        <v>63</v>
      </c>
      <c r="E15" s="18">
        <v>15898972</v>
      </c>
      <c r="F15" s="19"/>
    </row>
    <row r="16" spans="1:6" x14ac:dyDescent="0.35">
      <c r="C16" s="5" t="s">
        <v>49</v>
      </c>
      <c r="D16" s="5" t="s">
        <v>63</v>
      </c>
      <c r="E16" s="18">
        <v>17052971</v>
      </c>
      <c r="F16" s="19"/>
    </row>
    <row r="17" spans="3:6" x14ac:dyDescent="0.35">
      <c r="C17" s="5" t="s">
        <v>6</v>
      </c>
      <c r="D17" s="5" t="s">
        <v>34</v>
      </c>
      <c r="E17" s="18">
        <v>1439020</v>
      </c>
      <c r="F17" s="19"/>
    </row>
    <row r="18" spans="3:6" x14ac:dyDescent="0.35">
      <c r="C18" s="5" t="s">
        <v>7</v>
      </c>
      <c r="D18" s="5" t="s">
        <v>34</v>
      </c>
      <c r="E18" s="18">
        <v>10704598</v>
      </c>
      <c r="F18" s="19"/>
    </row>
    <row r="19" spans="3:6" x14ac:dyDescent="0.35">
      <c r="C19" s="5" t="s">
        <v>8</v>
      </c>
      <c r="D19" s="5" t="s">
        <v>34</v>
      </c>
      <c r="E19" s="18">
        <v>10882898</v>
      </c>
      <c r="F19" s="19"/>
    </row>
    <row r="20" spans="3:6" x14ac:dyDescent="0.35">
      <c r="C20" s="5" t="s">
        <v>9</v>
      </c>
      <c r="D20" s="5" t="s">
        <v>34</v>
      </c>
      <c r="E20" s="18">
        <v>146381</v>
      </c>
      <c r="F20" s="19"/>
    </row>
    <row r="21" spans="3:6" x14ac:dyDescent="0.35">
      <c r="C21" s="5" t="s">
        <v>10</v>
      </c>
      <c r="D21" s="5" t="s">
        <v>34</v>
      </c>
      <c r="E21" s="18">
        <v>1739460</v>
      </c>
      <c r="F21" s="19"/>
    </row>
    <row r="22" spans="3:6" x14ac:dyDescent="0.35">
      <c r="C22" s="5" t="s">
        <v>11</v>
      </c>
      <c r="D22" s="5" t="s">
        <v>34</v>
      </c>
      <c r="E22" s="18">
        <v>1802785</v>
      </c>
      <c r="F22" s="19"/>
    </row>
    <row r="23" spans="3:6" x14ac:dyDescent="0.35">
      <c r="C23" s="5" t="s">
        <v>12</v>
      </c>
      <c r="D23" s="5" t="s">
        <v>34</v>
      </c>
      <c r="E23" s="18">
        <v>5290025</v>
      </c>
      <c r="F23" s="19"/>
    </row>
    <row r="24" spans="3:6" x14ac:dyDescent="0.35">
      <c r="C24" s="5" t="s">
        <v>13</v>
      </c>
      <c r="D24" s="5" t="s">
        <v>34</v>
      </c>
      <c r="E24" s="18">
        <v>16878877</v>
      </c>
      <c r="F24" s="19"/>
    </row>
    <row r="25" spans="3:6" ht="15.5" x14ac:dyDescent="0.35">
      <c r="C25" s="20" t="s">
        <v>35</v>
      </c>
      <c r="D25" s="5" t="s">
        <v>36</v>
      </c>
      <c r="E25" s="18">
        <v>613147</v>
      </c>
      <c r="F25" s="19"/>
    </row>
    <row r="26" spans="3:6" x14ac:dyDescent="0.35">
      <c r="C26" s="5" t="s">
        <v>66</v>
      </c>
      <c r="D26" s="5" t="s">
        <v>67</v>
      </c>
      <c r="E26" s="18">
        <v>10554903</v>
      </c>
      <c r="F26" s="19"/>
    </row>
    <row r="27" spans="3:6" x14ac:dyDescent="0.35">
      <c r="C27" s="5" t="s">
        <v>50</v>
      </c>
      <c r="D27" s="5" t="s">
        <v>63</v>
      </c>
      <c r="E27" s="18">
        <v>6864</v>
      </c>
      <c r="F27" s="19"/>
    </row>
    <row r="28" spans="3:6" x14ac:dyDescent="0.35">
      <c r="C28" s="5" t="s">
        <v>51</v>
      </c>
      <c r="D28" s="5" t="s">
        <v>63</v>
      </c>
      <c r="E28" s="18">
        <v>3055633</v>
      </c>
      <c r="F28" s="19"/>
    </row>
    <row r="29" spans="3:6" x14ac:dyDescent="0.35">
      <c r="C29" s="5" t="s">
        <v>52</v>
      </c>
      <c r="D29" s="5" t="s">
        <v>63</v>
      </c>
      <c r="E29" s="18">
        <v>49317</v>
      </c>
      <c r="F29" s="19"/>
    </row>
    <row r="30" spans="3:6" x14ac:dyDescent="0.35">
      <c r="C30" s="5" t="s">
        <v>14</v>
      </c>
      <c r="D30" s="5" t="s">
        <v>34</v>
      </c>
      <c r="E30" s="18">
        <v>2140043</v>
      </c>
      <c r="F30" s="19"/>
    </row>
    <row r="31" spans="3:6" x14ac:dyDescent="0.35">
      <c r="C31" s="5" t="s">
        <v>15</v>
      </c>
      <c r="D31" s="5" t="s">
        <v>34</v>
      </c>
      <c r="E31" s="18">
        <v>249741</v>
      </c>
      <c r="F31" s="19"/>
    </row>
    <row r="32" spans="3:6" x14ac:dyDescent="0.35">
      <c r="C32" s="5" t="s">
        <v>53</v>
      </c>
      <c r="D32" s="5" t="s">
        <v>63</v>
      </c>
      <c r="E32" s="18">
        <v>1680999</v>
      </c>
      <c r="F32" s="19"/>
    </row>
    <row r="33" spans="3:6" x14ac:dyDescent="0.35">
      <c r="C33" s="5" t="s">
        <v>54</v>
      </c>
      <c r="D33" s="5" t="s">
        <v>63</v>
      </c>
      <c r="E33" s="18">
        <v>2264782</v>
      </c>
      <c r="F33" s="19"/>
    </row>
    <row r="34" spans="3:6" x14ac:dyDescent="0.35">
      <c r="C34" s="5" t="s">
        <v>16</v>
      </c>
      <c r="D34" s="5" t="s">
        <v>34</v>
      </c>
      <c r="E34" s="18">
        <v>258680</v>
      </c>
      <c r="F34" s="19"/>
    </row>
    <row r="35" spans="3:6" x14ac:dyDescent="0.35">
      <c r="C35" s="5" t="s">
        <v>17</v>
      </c>
      <c r="D35" s="5" t="s">
        <v>34</v>
      </c>
      <c r="E35" s="18">
        <v>44512539</v>
      </c>
      <c r="F35" s="19"/>
    </row>
    <row r="36" spans="3:6" x14ac:dyDescent="0.35">
      <c r="C36" s="5" t="s">
        <v>55</v>
      </c>
      <c r="D36" s="5" t="s">
        <v>63</v>
      </c>
      <c r="E36" s="18">
        <v>598839</v>
      </c>
      <c r="F36" s="19"/>
    </row>
    <row r="37" spans="3:6" x14ac:dyDescent="0.35">
      <c r="C37" s="5" t="s">
        <v>56</v>
      </c>
      <c r="D37" s="5" t="s">
        <v>63</v>
      </c>
      <c r="E37" s="18">
        <v>3508167</v>
      </c>
      <c r="F37" s="19"/>
    </row>
    <row r="38" spans="3:6" x14ac:dyDescent="0.35">
      <c r="C38" s="5" t="s">
        <v>18</v>
      </c>
      <c r="D38" s="5" t="s">
        <v>34</v>
      </c>
      <c r="E38" s="18">
        <v>30463</v>
      </c>
      <c r="F38" s="19"/>
    </row>
    <row r="39" spans="3:6" x14ac:dyDescent="0.35">
      <c r="C39" s="5" t="s">
        <v>19</v>
      </c>
      <c r="D39" s="5" t="s">
        <v>34</v>
      </c>
      <c r="E39" s="18">
        <v>6275878</v>
      </c>
      <c r="F39" s="19"/>
    </row>
    <row r="40" spans="3:6" x14ac:dyDescent="0.35">
      <c r="C40" s="5" t="s">
        <v>57</v>
      </c>
      <c r="D40" s="5" t="s">
        <v>63</v>
      </c>
      <c r="E40" s="18">
        <v>3367438</v>
      </c>
      <c r="F40" s="19"/>
    </row>
    <row r="41" spans="3:6" x14ac:dyDescent="0.35">
      <c r="C41" s="5" t="s">
        <v>20</v>
      </c>
      <c r="D41" s="5" t="s">
        <v>34</v>
      </c>
      <c r="E41" s="18">
        <v>2345100</v>
      </c>
      <c r="F41" s="19"/>
    </row>
    <row r="42" spans="3:6" x14ac:dyDescent="0.35">
      <c r="C42" s="5" t="s">
        <v>21</v>
      </c>
      <c r="D42" s="5" t="s">
        <v>34</v>
      </c>
      <c r="E42" s="18">
        <v>16997122</v>
      </c>
      <c r="F42" s="19"/>
    </row>
    <row r="43" spans="3:6" x14ac:dyDescent="0.35">
      <c r="C43" s="5" t="s">
        <v>22</v>
      </c>
      <c r="D43" s="5" t="s">
        <v>34</v>
      </c>
      <c r="E43" s="18">
        <v>1768448</v>
      </c>
      <c r="F43" s="19"/>
    </row>
    <row r="44" spans="3:6" x14ac:dyDescent="0.35">
      <c r="C44" s="5" t="s">
        <v>58</v>
      </c>
      <c r="D44" s="5" t="s">
        <v>63</v>
      </c>
      <c r="E44" s="18">
        <v>904651</v>
      </c>
      <c r="F44" s="19"/>
    </row>
    <row r="45" spans="3:6" x14ac:dyDescent="0.35">
      <c r="C45" s="5" t="s">
        <v>23</v>
      </c>
      <c r="D45" s="5" t="s">
        <v>34</v>
      </c>
      <c r="E45" s="18">
        <v>550569</v>
      </c>
      <c r="F45" s="19"/>
    </row>
    <row r="46" spans="3:6" x14ac:dyDescent="0.35">
      <c r="C46" s="5" t="s">
        <v>24</v>
      </c>
      <c r="D46" s="5" t="s">
        <v>34</v>
      </c>
      <c r="E46" s="18">
        <v>15066069</v>
      </c>
      <c r="F46" s="19"/>
    </row>
    <row r="47" spans="3:6" x14ac:dyDescent="0.35">
      <c r="C47" s="5" t="s">
        <v>59</v>
      </c>
      <c r="D47" s="5" t="s">
        <v>63</v>
      </c>
      <c r="E47" s="18">
        <v>3373971</v>
      </c>
      <c r="F47" s="19"/>
    </row>
    <row r="48" spans="3:6" x14ac:dyDescent="0.35">
      <c r="C48" s="5" t="s">
        <v>25</v>
      </c>
      <c r="D48" s="5" t="s">
        <v>34</v>
      </c>
      <c r="E48" s="18">
        <v>2154498</v>
      </c>
      <c r="F48" s="19"/>
    </row>
    <row r="49" spans="2:6" x14ac:dyDescent="0.35">
      <c r="C49" s="5" t="s">
        <v>26</v>
      </c>
      <c r="D49" s="5" t="s">
        <v>34</v>
      </c>
      <c r="E49" s="18">
        <v>4928628</v>
      </c>
      <c r="F49" s="19"/>
    </row>
    <row r="50" spans="2:6" x14ac:dyDescent="0.35">
      <c r="C50" s="5" t="s">
        <v>27</v>
      </c>
      <c r="D50" s="5" t="s">
        <v>34</v>
      </c>
      <c r="E50" s="18">
        <v>3758818</v>
      </c>
      <c r="F50" s="19"/>
    </row>
    <row r="51" spans="2:6" x14ac:dyDescent="0.35">
      <c r="C51" s="5" t="s">
        <v>28</v>
      </c>
      <c r="D51" s="5" t="s">
        <v>34</v>
      </c>
      <c r="E51" s="18">
        <v>2133304</v>
      </c>
      <c r="F51" s="19"/>
    </row>
    <row r="52" spans="2:6" x14ac:dyDescent="0.35">
      <c r="C52" s="5" t="s">
        <v>29</v>
      </c>
      <c r="D52" s="5" t="s">
        <v>34</v>
      </c>
      <c r="E52" s="18">
        <v>16128097</v>
      </c>
      <c r="F52" s="19"/>
    </row>
    <row r="53" spans="2:6" x14ac:dyDescent="0.35">
      <c r="C53" s="5" t="s">
        <v>30</v>
      </c>
      <c r="D53" s="5" t="s">
        <v>34</v>
      </c>
      <c r="E53" s="18">
        <v>1025277</v>
      </c>
      <c r="F53" s="19"/>
    </row>
    <row r="54" spans="2:6" x14ac:dyDescent="0.35">
      <c r="C54" s="5" t="s">
        <v>60</v>
      </c>
      <c r="D54" s="5" t="s">
        <v>63</v>
      </c>
      <c r="E54" s="18">
        <v>27142</v>
      </c>
      <c r="F54" s="19"/>
    </row>
    <row r="55" spans="2:6" x14ac:dyDescent="0.35">
      <c r="C55" s="5" t="s">
        <v>31</v>
      </c>
      <c r="D55" s="5" t="s">
        <v>34</v>
      </c>
      <c r="E55" s="18">
        <v>7019954</v>
      </c>
      <c r="F55" s="19"/>
    </row>
    <row r="56" spans="2:6" x14ac:dyDescent="0.35">
      <c r="C56" s="5" t="s">
        <v>64</v>
      </c>
      <c r="D56" s="5" t="s">
        <v>65</v>
      </c>
      <c r="E56" s="18">
        <v>17278280</v>
      </c>
      <c r="F56" s="19"/>
    </row>
    <row r="57" spans="2:6" x14ac:dyDescent="0.35">
      <c r="C57" s="5" t="s">
        <v>32</v>
      </c>
      <c r="D57" s="5" t="s">
        <v>34</v>
      </c>
      <c r="E57" s="18">
        <v>14411440</v>
      </c>
      <c r="F57" s="19"/>
    </row>
    <row r="58" spans="2:6" x14ac:dyDescent="0.35">
      <c r="C58" s="5" t="s">
        <v>33</v>
      </c>
      <c r="D58" s="5" t="s">
        <v>34</v>
      </c>
      <c r="E58" s="18">
        <v>505854</v>
      </c>
      <c r="F58" s="19"/>
    </row>
    <row r="59" spans="2:6" x14ac:dyDescent="0.35">
      <c r="C59" s="5" t="s">
        <v>61</v>
      </c>
      <c r="D59" s="5" t="s">
        <v>63</v>
      </c>
      <c r="E59" s="18">
        <v>20525</v>
      </c>
      <c r="F59" s="19"/>
    </row>
    <row r="60" spans="2:6" x14ac:dyDescent="0.35">
      <c r="F60" s="21"/>
    </row>
    <row r="61" spans="2:6" ht="15" thickBot="1" x14ac:dyDescent="0.4">
      <c r="C61" s="22" t="s">
        <v>118</v>
      </c>
      <c r="D61" s="22"/>
      <c r="E61" s="23">
        <f>SUBTOTAL(9,E4:E59)</f>
        <v>290956958</v>
      </c>
    </row>
    <row r="63" spans="2:6" ht="15.5" x14ac:dyDescent="0.35">
      <c r="B63" s="24" t="s">
        <v>81</v>
      </c>
      <c r="C63" s="25"/>
      <c r="D63" s="25"/>
      <c r="E63" s="26"/>
    </row>
    <row r="64" spans="2:6" x14ac:dyDescent="0.35">
      <c r="C64" s="5" t="s">
        <v>110</v>
      </c>
      <c r="D64" s="5" t="s">
        <v>34</v>
      </c>
      <c r="E64" s="18">
        <v>76115</v>
      </c>
      <c r="F64" s="21"/>
    </row>
    <row r="65" spans="3:6" x14ac:dyDescent="0.35">
      <c r="C65" s="5" t="s">
        <v>96</v>
      </c>
      <c r="D65" s="5" t="s">
        <v>109</v>
      </c>
      <c r="E65" s="18">
        <v>2616023</v>
      </c>
      <c r="F65" s="21"/>
    </row>
    <row r="66" spans="3:6" x14ac:dyDescent="0.35">
      <c r="C66" s="5" t="s">
        <v>82</v>
      </c>
      <c r="D66" s="5" t="s">
        <v>109</v>
      </c>
      <c r="E66" s="18">
        <v>1176219</v>
      </c>
      <c r="F66" s="21"/>
    </row>
    <row r="67" spans="3:6" x14ac:dyDescent="0.35">
      <c r="C67" s="5" t="s">
        <v>111</v>
      </c>
      <c r="D67" s="5" t="s">
        <v>34</v>
      </c>
      <c r="E67" s="18">
        <v>2436781</v>
      </c>
      <c r="F67" s="21"/>
    </row>
    <row r="68" spans="3:6" x14ac:dyDescent="0.35">
      <c r="C68" s="5" t="s">
        <v>37</v>
      </c>
      <c r="D68" s="5" t="s">
        <v>36</v>
      </c>
      <c r="E68" s="18">
        <v>6859033</v>
      </c>
      <c r="F68" s="21"/>
    </row>
    <row r="69" spans="3:6" x14ac:dyDescent="0.35">
      <c r="C69" s="5" t="s">
        <v>38</v>
      </c>
      <c r="D69" s="5" t="s">
        <v>36</v>
      </c>
      <c r="E69" s="18">
        <v>3151975</v>
      </c>
      <c r="F69" s="21"/>
    </row>
    <row r="70" spans="3:6" x14ac:dyDescent="0.35">
      <c r="C70" s="5" t="s">
        <v>39</v>
      </c>
      <c r="D70" s="5" t="s">
        <v>36</v>
      </c>
      <c r="E70" s="18">
        <v>4413057</v>
      </c>
      <c r="F70" s="21"/>
    </row>
    <row r="71" spans="3:6" x14ac:dyDescent="0.35">
      <c r="C71" s="5" t="s">
        <v>83</v>
      </c>
      <c r="D71" s="5" t="s">
        <v>109</v>
      </c>
      <c r="E71" s="18">
        <v>755378</v>
      </c>
      <c r="F71" s="21"/>
    </row>
    <row r="72" spans="3:6" x14ac:dyDescent="0.35">
      <c r="C72" s="5" t="s">
        <v>84</v>
      </c>
      <c r="D72" s="5" t="s">
        <v>109</v>
      </c>
      <c r="E72" s="18">
        <v>4225030</v>
      </c>
      <c r="F72" s="21"/>
    </row>
    <row r="73" spans="3:6" x14ac:dyDescent="0.35">
      <c r="C73" s="5" t="s">
        <v>85</v>
      </c>
      <c r="D73" s="5" t="s">
        <v>109</v>
      </c>
      <c r="E73" s="18">
        <v>2675401</v>
      </c>
      <c r="F73" s="21"/>
    </row>
    <row r="74" spans="3:6" x14ac:dyDescent="0.35">
      <c r="C74" s="5" t="s">
        <v>97</v>
      </c>
      <c r="D74" s="5" t="s">
        <v>109</v>
      </c>
      <c r="E74" s="18">
        <v>5109410</v>
      </c>
      <c r="F74" s="21"/>
    </row>
    <row r="75" spans="3:6" x14ac:dyDescent="0.35">
      <c r="C75" s="5" t="s">
        <v>98</v>
      </c>
      <c r="D75" s="5" t="s">
        <v>109</v>
      </c>
      <c r="E75" s="18">
        <v>648749</v>
      </c>
      <c r="F75" s="21"/>
    </row>
    <row r="76" spans="3:6" x14ac:dyDescent="0.35">
      <c r="C76" s="5" t="s">
        <v>99</v>
      </c>
      <c r="D76" s="5" t="s">
        <v>109</v>
      </c>
      <c r="E76" s="18">
        <v>1801118</v>
      </c>
      <c r="F76" s="21"/>
    </row>
    <row r="77" spans="3:6" x14ac:dyDescent="0.35">
      <c r="C77" s="5" t="s">
        <v>86</v>
      </c>
      <c r="D77" s="5" t="s">
        <v>109</v>
      </c>
      <c r="E77" s="18">
        <v>7464532</v>
      </c>
      <c r="F77" s="21"/>
    </row>
    <row r="78" spans="3:6" x14ac:dyDescent="0.35">
      <c r="C78" s="5" t="s">
        <v>103</v>
      </c>
      <c r="D78" s="5" t="s">
        <v>109</v>
      </c>
      <c r="E78" s="18">
        <v>171368</v>
      </c>
      <c r="F78" s="21"/>
    </row>
    <row r="79" spans="3:6" x14ac:dyDescent="0.35">
      <c r="C79" s="5" t="s">
        <v>87</v>
      </c>
      <c r="D79" s="5" t="s">
        <v>109</v>
      </c>
      <c r="E79" s="18">
        <v>3497771</v>
      </c>
      <c r="F79" s="21"/>
    </row>
    <row r="80" spans="3:6" x14ac:dyDescent="0.35">
      <c r="C80" s="5" t="s">
        <v>88</v>
      </c>
      <c r="D80" s="5" t="s">
        <v>109</v>
      </c>
      <c r="E80" s="18">
        <v>21497</v>
      </c>
      <c r="F80" s="21"/>
    </row>
    <row r="81" spans="3:6" x14ac:dyDescent="0.35">
      <c r="C81" s="5" t="s">
        <v>104</v>
      </c>
      <c r="D81" s="5" t="s">
        <v>109</v>
      </c>
      <c r="E81" s="18">
        <v>3016699</v>
      </c>
      <c r="F81" s="21"/>
    </row>
    <row r="82" spans="3:6" x14ac:dyDescent="0.35">
      <c r="C82" s="5" t="s">
        <v>89</v>
      </c>
      <c r="D82" s="5" t="s">
        <v>109</v>
      </c>
      <c r="E82" s="18">
        <v>770888</v>
      </c>
      <c r="F82" s="21"/>
    </row>
    <row r="83" spans="3:6" x14ac:dyDescent="0.35">
      <c r="C83" s="5" t="s">
        <v>90</v>
      </c>
      <c r="D83" s="5" t="s">
        <v>109</v>
      </c>
      <c r="E83" s="18">
        <v>2028219</v>
      </c>
      <c r="F83" s="21"/>
    </row>
    <row r="84" spans="3:6" x14ac:dyDescent="0.35">
      <c r="C84" s="5" t="s">
        <v>105</v>
      </c>
      <c r="D84" s="5" t="s">
        <v>109</v>
      </c>
      <c r="E84" s="18">
        <v>293841</v>
      </c>
      <c r="F84" s="21"/>
    </row>
    <row r="85" spans="3:6" x14ac:dyDescent="0.35">
      <c r="C85" s="5" t="s">
        <v>91</v>
      </c>
      <c r="D85" s="5" t="s">
        <v>109</v>
      </c>
      <c r="E85" s="18">
        <v>2117782</v>
      </c>
      <c r="F85" s="21"/>
    </row>
    <row r="86" spans="3:6" x14ac:dyDescent="0.35">
      <c r="C86" s="5" t="s">
        <v>100</v>
      </c>
      <c r="D86" s="5" t="s">
        <v>109</v>
      </c>
      <c r="E86" s="18">
        <v>4542932</v>
      </c>
      <c r="F86" s="21"/>
    </row>
    <row r="87" spans="3:6" x14ac:dyDescent="0.35">
      <c r="C87" s="5" t="s">
        <v>112</v>
      </c>
      <c r="D87" s="5" t="s">
        <v>34</v>
      </c>
      <c r="E87" s="18">
        <v>5533378</v>
      </c>
      <c r="F87" s="21"/>
    </row>
    <row r="88" spans="3:6" x14ac:dyDescent="0.35">
      <c r="C88" s="5" t="s">
        <v>113</v>
      </c>
      <c r="D88" s="5" t="s">
        <v>34</v>
      </c>
      <c r="E88" s="18">
        <v>49470</v>
      </c>
      <c r="F88" s="21"/>
    </row>
    <row r="89" spans="3:6" x14ac:dyDescent="0.35">
      <c r="C89" s="5" t="s">
        <v>106</v>
      </c>
      <c r="D89" s="5" t="s">
        <v>109</v>
      </c>
      <c r="E89" s="18">
        <v>2070675</v>
      </c>
      <c r="F89" s="21"/>
    </row>
    <row r="90" spans="3:6" x14ac:dyDescent="0.35">
      <c r="C90" s="5" t="s">
        <v>92</v>
      </c>
      <c r="D90" s="5" t="s">
        <v>109</v>
      </c>
      <c r="E90" s="18">
        <v>98382</v>
      </c>
      <c r="F90" s="21"/>
    </row>
    <row r="91" spans="3:6" x14ac:dyDescent="0.35">
      <c r="C91" s="5" t="s">
        <v>101</v>
      </c>
      <c r="D91" s="5" t="s">
        <v>109</v>
      </c>
      <c r="E91" s="18">
        <v>184769</v>
      </c>
      <c r="F91" s="21"/>
    </row>
    <row r="92" spans="3:6" x14ac:dyDescent="0.35">
      <c r="C92" s="5" t="s">
        <v>114</v>
      </c>
      <c r="D92" s="5" t="s">
        <v>34</v>
      </c>
      <c r="E92" s="18">
        <v>2197634</v>
      </c>
      <c r="F92" s="21"/>
    </row>
    <row r="93" spans="3:6" x14ac:dyDescent="0.35">
      <c r="C93" s="5" t="s">
        <v>93</v>
      </c>
      <c r="D93" s="5" t="s">
        <v>109</v>
      </c>
      <c r="E93" s="18">
        <v>663532</v>
      </c>
      <c r="F93" s="21"/>
    </row>
    <row r="94" spans="3:6" x14ac:dyDescent="0.35">
      <c r="C94" s="5" t="s">
        <v>102</v>
      </c>
      <c r="D94" s="5" t="s">
        <v>109</v>
      </c>
      <c r="E94" s="18">
        <v>134675</v>
      </c>
      <c r="F94" s="21"/>
    </row>
    <row r="95" spans="3:6" x14ac:dyDescent="0.35">
      <c r="C95" s="5" t="s">
        <v>107</v>
      </c>
      <c r="D95" s="5" t="s">
        <v>109</v>
      </c>
      <c r="E95" s="18">
        <v>77500</v>
      </c>
      <c r="F95" s="21"/>
    </row>
    <row r="96" spans="3:6" x14ac:dyDescent="0.35">
      <c r="C96" s="5" t="s">
        <v>108</v>
      </c>
      <c r="D96" s="5" t="s">
        <v>109</v>
      </c>
      <c r="E96" s="18">
        <v>595565</v>
      </c>
      <c r="F96" s="21"/>
    </row>
    <row r="97" spans="2:6" x14ac:dyDescent="0.35">
      <c r="C97" s="5" t="s">
        <v>59</v>
      </c>
      <c r="D97" s="5" t="s">
        <v>34</v>
      </c>
      <c r="E97" s="18">
        <v>-271509</v>
      </c>
      <c r="F97" s="21"/>
    </row>
    <row r="98" spans="2:6" x14ac:dyDescent="0.35">
      <c r="C98" s="5" t="s">
        <v>115</v>
      </c>
      <c r="D98" s="5" t="s">
        <v>34</v>
      </c>
      <c r="E98" s="18">
        <v>3597435</v>
      </c>
      <c r="F98" s="21"/>
    </row>
    <row r="99" spans="2:6" x14ac:dyDescent="0.35">
      <c r="C99" s="5" t="s">
        <v>94</v>
      </c>
      <c r="D99" s="5" t="s">
        <v>109</v>
      </c>
      <c r="E99" s="18">
        <v>540472</v>
      </c>
      <c r="F99" s="21"/>
    </row>
    <row r="100" spans="2:6" x14ac:dyDescent="0.35">
      <c r="C100" s="5" t="s">
        <v>95</v>
      </c>
      <c r="D100" s="5" t="s">
        <v>109</v>
      </c>
      <c r="E100" s="18">
        <v>812952</v>
      </c>
      <c r="F100" s="21"/>
    </row>
    <row r="101" spans="2:6" x14ac:dyDescent="0.35">
      <c r="C101" s="5" t="s">
        <v>116</v>
      </c>
      <c r="D101" s="5" t="s">
        <v>34</v>
      </c>
      <c r="E101" s="18">
        <v>959250</v>
      </c>
      <c r="F101" s="21"/>
    </row>
    <row r="102" spans="2:6" x14ac:dyDescent="0.35">
      <c r="C102" s="5" t="s">
        <v>117</v>
      </c>
      <c r="D102" s="5" t="s">
        <v>34</v>
      </c>
      <c r="E102" s="18">
        <v>2430992</v>
      </c>
      <c r="F102" s="21"/>
    </row>
    <row r="104" spans="2:6" x14ac:dyDescent="0.35">
      <c r="C104" s="22" t="s">
        <v>120</v>
      </c>
      <c r="E104" s="30">
        <f>SUBTOTAL(9,E64:E102)</f>
        <v>79544990</v>
      </c>
    </row>
    <row r="105" spans="2:6" x14ac:dyDescent="0.35">
      <c r="C105" s="22"/>
      <c r="E105" s="29"/>
    </row>
    <row r="106" spans="2:6" ht="15.5" x14ac:dyDescent="0.35">
      <c r="B106" s="17" t="s">
        <v>68</v>
      </c>
      <c r="C106" s="12"/>
      <c r="D106" s="12"/>
      <c r="E106" s="31"/>
    </row>
    <row r="107" spans="2:6" x14ac:dyDescent="0.35">
      <c r="C107" s="5" t="s">
        <v>69</v>
      </c>
      <c r="D107" s="5" t="s">
        <v>34</v>
      </c>
      <c r="E107" s="18">
        <v>94812</v>
      </c>
      <c r="F107" s="21"/>
    </row>
    <row r="108" spans="2:6" x14ac:dyDescent="0.35">
      <c r="C108" s="5" t="s">
        <v>70</v>
      </c>
      <c r="D108" s="5" t="s">
        <v>34</v>
      </c>
      <c r="E108" s="18">
        <v>2841302</v>
      </c>
      <c r="F108" s="21"/>
    </row>
    <row r="109" spans="2:6" x14ac:dyDescent="0.35">
      <c r="C109" s="28" t="s">
        <v>71</v>
      </c>
      <c r="D109" s="5" t="s">
        <v>34</v>
      </c>
      <c r="E109" s="18">
        <v>22555185</v>
      </c>
      <c r="F109" s="21"/>
    </row>
    <row r="110" spans="2:6" x14ac:dyDescent="0.35">
      <c r="C110" s="5" t="s">
        <v>72</v>
      </c>
      <c r="D110" s="5" t="s">
        <v>34</v>
      </c>
      <c r="E110" s="18">
        <v>706188</v>
      </c>
      <c r="F110" s="21"/>
    </row>
    <row r="111" spans="2:6" x14ac:dyDescent="0.35">
      <c r="C111" s="5" t="s">
        <v>73</v>
      </c>
      <c r="D111" s="5" t="s">
        <v>34</v>
      </c>
      <c r="E111" s="18">
        <v>1041477</v>
      </c>
      <c r="F111" s="21"/>
    </row>
    <row r="112" spans="2:6" x14ac:dyDescent="0.35">
      <c r="C112" s="5" t="s">
        <v>74</v>
      </c>
      <c r="D112" s="5" t="s">
        <v>34</v>
      </c>
      <c r="E112" s="18">
        <v>9538316</v>
      </c>
      <c r="F112" s="21"/>
    </row>
    <row r="113" spans="3:6" x14ac:dyDescent="0.35">
      <c r="C113" s="5" t="s">
        <v>75</v>
      </c>
      <c r="D113" s="5" t="s">
        <v>34</v>
      </c>
      <c r="E113" s="18">
        <v>204526</v>
      </c>
      <c r="F113" s="21"/>
    </row>
    <row r="114" spans="3:6" x14ac:dyDescent="0.35">
      <c r="C114" s="5" t="s">
        <v>76</v>
      </c>
      <c r="D114" s="5" t="s">
        <v>34</v>
      </c>
      <c r="E114" s="18">
        <v>2507677</v>
      </c>
      <c r="F114" s="21"/>
    </row>
    <row r="115" spans="3:6" x14ac:dyDescent="0.35">
      <c r="C115" s="5" t="s">
        <v>77</v>
      </c>
      <c r="D115" s="5" t="s">
        <v>34</v>
      </c>
      <c r="E115" s="18">
        <v>1161440</v>
      </c>
      <c r="F115" s="21"/>
    </row>
    <row r="116" spans="3:6" x14ac:dyDescent="0.35">
      <c r="C116" s="5" t="s">
        <v>78</v>
      </c>
      <c r="D116" s="5" t="s">
        <v>34</v>
      </c>
      <c r="E116" s="18">
        <v>883675</v>
      </c>
      <c r="F116" s="21"/>
    </row>
    <row r="117" spans="3:6" x14ac:dyDescent="0.35">
      <c r="C117" s="5" t="s">
        <v>79</v>
      </c>
      <c r="D117" s="5" t="s">
        <v>34</v>
      </c>
      <c r="E117" s="18">
        <v>3345236</v>
      </c>
      <c r="F117" s="21"/>
    </row>
    <row r="118" spans="3:6" x14ac:dyDescent="0.35">
      <c r="C118" s="5" t="s">
        <v>80</v>
      </c>
      <c r="D118" s="5" t="s">
        <v>34</v>
      </c>
      <c r="E118" s="18">
        <v>219574</v>
      </c>
      <c r="F118" s="21"/>
    </row>
    <row r="119" spans="3:6" x14ac:dyDescent="0.35">
      <c r="C119" s="5" t="s">
        <v>17</v>
      </c>
      <c r="D119" s="5" t="s">
        <v>34</v>
      </c>
      <c r="E119" s="18">
        <v>34169147</v>
      </c>
      <c r="F119" s="21"/>
    </row>
    <row r="120" spans="3:6" x14ac:dyDescent="0.35">
      <c r="F120" s="21"/>
    </row>
    <row r="121" spans="3:6" ht="15" thickBot="1" x14ac:dyDescent="0.4">
      <c r="C121" s="22" t="s">
        <v>119</v>
      </c>
      <c r="E121" s="23">
        <f>SUBTOTAL(9,E107:E119)</f>
        <v>79268555</v>
      </c>
    </row>
    <row r="123" spans="3:6" ht="29.5" thickBot="1" x14ac:dyDescent="0.4">
      <c r="C123" s="27" t="s">
        <v>121</v>
      </c>
      <c r="D123" s="22"/>
      <c r="E123" s="23">
        <f>SUM(E61,E121,E104)</f>
        <v>449770503</v>
      </c>
    </row>
  </sheetData>
  <autoFilter ref="C63:E102" xr:uid="{22044574-CB27-4564-9161-A133A0D9B68A}">
    <sortState xmlns:xlrd2="http://schemas.microsoft.com/office/spreadsheetml/2017/richdata2" ref="C64:E102">
      <sortCondition ref="C63:C102"/>
    </sortState>
  </autoFilter>
  <pageMargins left="0.7" right="0.7" top="0.75" bottom="0.75" header="0.3" footer="0.3"/>
  <pageSetup scale="71" orientation="portrait" r:id="rId1"/>
  <headerFooter>
    <oddHeader>&amp;RExh. JBB-3</oddHeader>
    <oddFooter>&amp;R&amp;P of &amp;N</oddFooter>
  </headerFooter>
  <rowBreaks count="3" manualBreakCount="3">
    <brk id="28" min="1" max="4" man="1"/>
    <brk id="61" min="1" max="4" man="1"/>
    <brk id="104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147D-8A7D-4066-9229-9256083898D0}">
  <dimension ref="A1:I144"/>
  <sheetViews>
    <sheetView tabSelected="1" showWhiteSpace="0" view="pageBreakPreview" topLeftCell="A97" zoomScale="60" zoomScaleNormal="100" workbookViewId="0">
      <selection activeCell="D71" sqref="D71"/>
    </sheetView>
  </sheetViews>
  <sheetFormatPr defaultColWidth="9.1796875" defaultRowHeight="14.5" x14ac:dyDescent="0.35"/>
  <cols>
    <col min="1" max="1" width="6.1796875" style="3" customWidth="1"/>
    <col min="2" max="2" width="44.26953125" style="2" customWidth="1"/>
    <col min="3" max="3" width="13.453125" style="3" customWidth="1"/>
    <col min="4" max="4" width="26.26953125" style="4" customWidth="1"/>
    <col min="5" max="5" width="17.1796875" style="3" bestFit="1" customWidth="1"/>
    <col min="6" max="7" width="17.54296875" style="3" bestFit="1" customWidth="1"/>
    <col min="8" max="16384" width="9.1796875" style="5"/>
  </cols>
  <sheetData>
    <row r="1" spans="1:7" ht="15.5" x14ac:dyDescent="0.35">
      <c r="A1" s="1"/>
    </row>
    <row r="2" spans="1:7" ht="35.25" customHeight="1" x14ac:dyDescent="0.35">
      <c r="A2" s="35" t="s">
        <v>183</v>
      </c>
      <c r="B2" s="35"/>
      <c r="C2" s="6" t="s">
        <v>2</v>
      </c>
      <c r="D2" s="33" t="s">
        <v>186</v>
      </c>
      <c r="E2" s="7">
        <v>2022</v>
      </c>
      <c r="F2" s="7">
        <v>2023</v>
      </c>
      <c r="G2" s="7">
        <v>2024</v>
      </c>
    </row>
    <row r="3" spans="1:7" ht="15.5" x14ac:dyDescent="0.35">
      <c r="A3" s="1" t="s">
        <v>122</v>
      </c>
    </row>
    <row r="4" spans="1:7" x14ac:dyDescent="0.35">
      <c r="B4" s="2" t="s">
        <v>96</v>
      </c>
      <c r="C4" s="3" t="s">
        <v>109</v>
      </c>
      <c r="D4" s="4" t="s">
        <v>184</v>
      </c>
      <c r="E4" s="8">
        <v>1452641</v>
      </c>
      <c r="F4" s="8">
        <v>2948867</v>
      </c>
      <c r="G4" s="8">
        <v>2119113</v>
      </c>
    </row>
    <row r="5" spans="1:7" x14ac:dyDescent="0.35">
      <c r="B5" s="2" t="s">
        <v>127</v>
      </c>
      <c r="C5" s="3" t="s">
        <v>109</v>
      </c>
      <c r="D5" s="4" t="s">
        <v>184</v>
      </c>
      <c r="E5" s="8">
        <v>813479</v>
      </c>
      <c r="F5" s="8">
        <v>800005</v>
      </c>
      <c r="G5" s="8">
        <v>800003</v>
      </c>
    </row>
    <row r="6" spans="1:7" x14ac:dyDescent="0.35">
      <c r="B6" s="2" t="s">
        <v>123</v>
      </c>
      <c r="C6" s="3" t="s">
        <v>109</v>
      </c>
      <c r="D6" s="9" t="s">
        <v>163</v>
      </c>
      <c r="E6" s="8">
        <v>1324039</v>
      </c>
      <c r="F6" s="8">
        <v>1282468</v>
      </c>
      <c r="G6" s="8">
        <v>1485787</v>
      </c>
    </row>
    <row r="7" spans="1:7" x14ac:dyDescent="0.35">
      <c r="B7" s="2" t="s">
        <v>37</v>
      </c>
      <c r="C7" s="3" t="s">
        <v>36</v>
      </c>
      <c r="D7" s="4" t="s">
        <v>184</v>
      </c>
      <c r="E7" s="8">
        <v>5999915</v>
      </c>
      <c r="F7" s="8">
        <v>6300000</v>
      </c>
      <c r="G7" s="8">
        <v>6300000</v>
      </c>
    </row>
    <row r="8" spans="1:7" x14ac:dyDescent="0.35">
      <c r="B8" s="2" t="s">
        <v>38</v>
      </c>
      <c r="C8" s="3" t="s">
        <v>36</v>
      </c>
      <c r="D8" s="4" t="s">
        <v>184</v>
      </c>
      <c r="E8" s="8">
        <v>4078651</v>
      </c>
      <c r="F8" s="8">
        <v>4699999</v>
      </c>
      <c r="G8" s="8">
        <v>4700000</v>
      </c>
    </row>
    <row r="9" spans="1:7" x14ac:dyDescent="0.35">
      <c r="B9" s="2" t="s">
        <v>39</v>
      </c>
      <c r="C9" s="3" t="s">
        <v>36</v>
      </c>
      <c r="D9" s="4" t="s">
        <v>184</v>
      </c>
      <c r="E9" s="8">
        <v>3859166</v>
      </c>
      <c r="F9" s="8">
        <v>3500000</v>
      </c>
      <c r="G9" s="8">
        <v>3749987</v>
      </c>
    </row>
    <row r="10" spans="1:7" x14ac:dyDescent="0.35">
      <c r="B10" s="2" t="s">
        <v>83</v>
      </c>
      <c r="C10" s="3" t="s">
        <v>109</v>
      </c>
      <c r="D10" s="4" t="s">
        <v>184</v>
      </c>
      <c r="E10" s="8">
        <v>1260205</v>
      </c>
      <c r="F10" s="8">
        <v>2063801</v>
      </c>
      <c r="G10" s="8">
        <v>1972626</v>
      </c>
    </row>
    <row r="11" spans="1:7" x14ac:dyDescent="0.35">
      <c r="B11" s="2" t="s">
        <v>85</v>
      </c>
      <c r="C11" s="3" t="s">
        <v>109</v>
      </c>
      <c r="D11" s="4" t="s">
        <v>184</v>
      </c>
      <c r="E11" s="8">
        <v>3498321</v>
      </c>
      <c r="F11" s="8">
        <v>3416996</v>
      </c>
      <c r="G11" s="8">
        <v>5681768</v>
      </c>
    </row>
    <row r="12" spans="1:7" ht="28.5" x14ac:dyDescent="0.35">
      <c r="B12" s="2" t="s">
        <v>97</v>
      </c>
      <c r="C12" s="3" t="s">
        <v>109</v>
      </c>
      <c r="D12" s="4" t="s">
        <v>184</v>
      </c>
      <c r="E12" s="8">
        <v>5560672</v>
      </c>
      <c r="F12" s="8">
        <v>3449859</v>
      </c>
      <c r="G12" s="8">
        <v>5789674</v>
      </c>
    </row>
    <row r="13" spans="1:7" ht="28.5" x14ac:dyDescent="0.35">
      <c r="B13" s="2" t="s">
        <v>99</v>
      </c>
      <c r="C13" s="3" t="s">
        <v>109</v>
      </c>
      <c r="D13" s="4" t="s">
        <v>184</v>
      </c>
      <c r="E13" s="8">
        <v>2727599</v>
      </c>
      <c r="F13" s="8">
        <v>2679478</v>
      </c>
      <c r="G13" s="8">
        <v>2695981</v>
      </c>
    </row>
    <row r="14" spans="1:7" x14ac:dyDescent="0.35">
      <c r="B14" s="2" t="s">
        <v>103</v>
      </c>
      <c r="C14" s="3" t="s">
        <v>109</v>
      </c>
      <c r="D14" s="4" t="s">
        <v>184</v>
      </c>
      <c r="E14" s="8">
        <v>93045</v>
      </c>
      <c r="F14" s="8">
        <v>422064</v>
      </c>
      <c r="G14" s="8">
        <v>100000</v>
      </c>
    </row>
    <row r="15" spans="1:7" x14ac:dyDescent="0.35">
      <c r="B15" s="2" t="s">
        <v>87</v>
      </c>
      <c r="C15" s="3" t="s">
        <v>109</v>
      </c>
      <c r="D15" s="4" t="s">
        <v>184</v>
      </c>
      <c r="E15" s="8">
        <v>1472733</v>
      </c>
      <c r="F15" s="8">
        <v>2482488</v>
      </c>
      <c r="G15" s="8">
        <v>2115997</v>
      </c>
    </row>
    <row r="16" spans="1:7" x14ac:dyDescent="0.35">
      <c r="B16" s="2" t="s">
        <v>124</v>
      </c>
      <c r="C16" s="3" t="s">
        <v>109</v>
      </c>
      <c r="D16" s="9" t="s">
        <v>176</v>
      </c>
      <c r="E16" s="8">
        <v>2235285</v>
      </c>
      <c r="F16" s="8">
        <v>2341928</v>
      </c>
      <c r="G16" s="8">
        <v>1544361</v>
      </c>
    </row>
    <row r="17" spans="1:9" x14ac:dyDescent="0.35">
      <c r="B17" s="2" t="s">
        <v>104</v>
      </c>
      <c r="C17" s="3" t="s">
        <v>109</v>
      </c>
      <c r="D17" s="4" t="s">
        <v>184</v>
      </c>
      <c r="E17" s="8">
        <v>972340</v>
      </c>
      <c r="F17" s="8">
        <v>1137498</v>
      </c>
      <c r="G17" s="8">
        <v>1400499</v>
      </c>
    </row>
    <row r="18" spans="1:9" ht="28.5" x14ac:dyDescent="0.35">
      <c r="B18" s="2" t="s">
        <v>90</v>
      </c>
      <c r="C18" s="3" t="s">
        <v>109</v>
      </c>
      <c r="D18" s="4" t="s">
        <v>184</v>
      </c>
      <c r="E18" s="8">
        <v>1564548</v>
      </c>
      <c r="F18" s="8">
        <v>2002429</v>
      </c>
      <c r="G18" s="8">
        <v>2053458</v>
      </c>
    </row>
    <row r="19" spans="1:9" x14ac:dyDescent="0.35">
      <c r="B19" s="2" t="s">
        <v>105</v>
      </c>
      <c r="C19" s="3" t="s">
        <v>109</v>
      </c>
      <c r="D19" s="4" t="s">
        <v>184</v>
      </c>
      <c r="E19" s="8">
        <v>210919</v>
      </c>
      <c r="F19" s="8">
        <v>489088</v>
      </c>
      <c r="G19" s="8">
        <v>345587</v>
      </c>
    </row>
    <row r="20" spans="1:9" x14ac:dyDescent="0.35">
      <c r="B20" s="2" t="s">
        <v>100</v>
      </c>
      <c r="C20" s="3" t="s">
        <v>109</v>
      </c>
      <c r="D20" s="4" t="s">
        <v>184</v>
      </c>
      <c r="E20" s="8">
        <v>1788284</v>
      </c>
      <c r="F20" s="8">
        <v>2775001</v>
      </c>
      <c r="G20" s="8">
        <v>2150001</v>
      </c>
    </row>
    <row r="21" spans="1:9" x14ac:dyDescent="0.35">
      <c r="B21" s="2" t="s">
        <v>106</v>
      </c>
      <c r="C21" s="3" t="s">
        <v>109</v>
      </c>
      <c r="D21" s="4" t="s">
        <v>184</v>
      </c>
      <c r="E21" s="8">
        <v>332159</v>
      </c>
      <c r="F21" s="8">
        <v>459001</v>
      </c>
      <c r="G21" s="8">
        <v>545002</v>
      </c>
    </row>
    <row r="22" spans="1:9" x14ac:dyDescent="0.35">
      <c r="B22" s="2" t="s">
        <v>101</v>
      </c>
      <c r="C22" s="3" t="s">
        <v>109</v>
      </c>
      <c r="D22" s="4" t="s">
        <v>184</v>
      </c>
      <c r="E22" s="8">
        <v>499529</v>
      </c>
      <c r="F22" s="8">
        <v>500002</v>
      </c>
      <c r="G22" s="8">
        <v>500000</v>
      </c>
    </row>
    <row r="23" spans="1:9" x14ac:dyDescent="0.35">
      <c r="B23" s="2" t="s">
        <v>102</v>
      </c>
      <c r="C23" s="3" t="s">
        <v>109</v>
      </c>
      <c r="D23" s="4" t="s">
        <v>184</v>
      </c>
      <c r="E23" s="8">
        <v>400015</v>
      </c>
      <c r="F23" s="8">
        <v>413072</v>
      </c>
      <c r="G23" s="8">
        <v>339598</v>
      </c>
    </row>
    <row r="24" spans="1:9" x14ac:dyDescent="0.35">
      <c r="B24" s="2" t="s">
        <v>125</v>
      </c>
      <c r="C24" s="3" t="s">
        <v>109</v>
      </c>
      <c r="D24" s="9" t="s">
        <v>176</v>
      </c>
      <c r="E24" s="8">
        <v>188444</v>
      </c>
      <c r="F24" s="8">
        <v>3879878</v>
      </c>
      <c r="G24" s="8">
        <v>3686842</v>
      </c>
    </row>
    <row r="25" spans="1:9" ht="28.5" x14ac:dyDescent="0.35">
      <c r="B25" s="2" t="s">
        <v>126</v>
      </c>
      <c r="C25" s="3" t="s">
        <v>109</v>
      </c>
      <c r="D25" s="9" t="s">
        <v>175</v>
      </c>
      <c r="E25" s="8">
        <v>0</v>
      </c>
      <c r="F25" s="8">
        <v>10000000</v>
      </c>
      <c r="G25" s="8">
        <v>15000000</v>
      </c>
    </row>
    <row r="26" spans="1:9" ht="6" customHeight="1" x14ac:dyDescent="0.35">
      <c r="E26" s="8"/>
      <c r="F26" s="8"/>
      <c r="G26" s="8"/>
    </row>
    <row r="27" spans="1:9" x14ac:dyDescent="0.35">
      <c r="B27" s="10" t="s">
        <v>177</v>
      </c>
      <c r="E27" s="11">
        <f>SUBTOTAL(9,E4:E25)</f>
        <v>40331989</v>
      </c>
      <c r="F27" s="11">
        <f t="shared" ref="F27:G27" si="0">SUBTOTAL(9,F4:F25)</f>
        <v>58043922</v>
      </c>
      <c r="G27" s="11">
        <f t="shared" si="0"/>
        <v>65076284</v>
      </c>
      <c r="H27" s="12"/>
      <c r="I27" s="12"/>
    </row>
    <row r="28" spans="1:9" ht="6" customHeight="1" x14ac:dyDescent="0.35">
      <c r="E28" s="8"/>
      <c r="F28" s="8"/>
      <c r="G28" s="8"/>
    </row>
    <row r="29" spans="1:9" ht="15.5" x14ac:dyDescent="0.35">
      <c r="A29" s="1" t="s">
        <v>128</v>
      </c>
      <c r="E29" s="8"/>
      <c r="F29" s="8"/>
      <c r="G29" s="8"/>
    </row>
    <row r="30" spans="1:9" x14ac:dyDescent="0.35">
      <c r="B30" s="2" t="s">
        <v>40</v>
      </c>
      <c r="C30" s="3" t="s">
        <v>63</v>
      </c>
      <c r="D30" s="4" t="s">
        <v>184</v>
      </c>
      <c r="E30" s="8">
        <v>349999</v>
      </c>
      <c r="F30" s="8">
        <v>349999</v>
      </c>
      <c r="G30" s="8">
        <v>600000</v>
      </c>
    </row>
    <row r="31" spans="1:9" x14ac:dyDescent="0.35">
      <c r="B31" s="2" t="s">
        <v>41</v>
      </c>
      <c r="C31" s="3" t="s">
        <v>63</v>
      </c>
      <c r="D31" s="4" t="s">
        <v>184</v>
      </c>
      <c r="E31" s="8">
        <v>958925</v>
      </c>
      <c r="F31" s="8">
        <v>963504</v>
      </c>
      <c r="G31" s="8">
        <v>963504</v>
      </c>
    </row>
    <row r="32" spans="1:9" x14ac:dyDescent="0.35">
      <c r="B32" s="2" t="s">
        <v>42</v>
      </c>
      <c r="C32" s="3" t="s">
        <v>63</v>
      </c>
      <c r="D32" s="4" t="s">
        <v>184</v>
      </c>
      <c r="E32" s="8">
        <v>2484254</v>
      </c>
      <c r="F32" s="8">
        <v>2693105</v>
      </c>
      <c r="G32" s="8">
        <v>2623988</v>
      </c>
    </row>
    <row r="33" spans="2:7" x14ac:dyDescent="0.35">
      <c r="B33" s="2" t="s">
        <v>111</v>
      </c>
      <c r="C33" s="3" t="s">
        <v>36</v>
      </c>
      <c r="D33" s="4" t="s">
        <v>184</v>
      </c>
      <c r="E33" s="8">
        <v>2500008</v>
      </c>
      <c r="F33" s="8">
        <v>2500008</v>
      </c>
      <c r="G33" s="8">
        <v>2500008</v>
      </c>
    </row>
    <row r="34" spans="2:7" x14ac:dyDescent="0.35">
      <c r="B34" s="2" t="s">
        <v>6</v>
      </c>
      <c r="C34" s="3" t="s">
        <v>36</v>
      </c>
      <c r="D34" s="4" t="s">
        <v>184</v>
      </c>
      <c r="E34" s="8">
        <v>2165010</v>
      </c>
      <c r="F34" s="8">
        <v>2239852</v>
      </c>
      <c r="G34" s="8">
        <v>794988</v>
      </c>
    </row>
    <row r="35" spans="2:7" x14ac:dyDescent="0.35">
      <c r="B35" s="2" t="s">
        <v>7</v>
      </c>
      <c r="C35" s="3" t="s">
        <v>34</v>
      </c>
      <c r="D35" s="4" t="s">
        <v>184</v>
      </c>
      <c r="E35" s="8">
        <v>11499986</v>
      </c>
      <c r="F35" s="8">
        <v>11499986</v>
      </c>
      <c r="G35" s="8">
        <v>10999980</v>
      </c>
    </row>
    <row r="36" spans="2:7" x14ac:dyDescent="0.35">
      <c r="B36" s="2" t="s">
        <v>8</v>
      </c>
      <c r="C36" s="3" t="s">
        <v>34</v>
      </c>
      <c r="D36" s="4" t="s">
        <v>184</v>
      </c>
      <c r="E36" s="8">
        <v>6930025</v>
      </c>
      <c r="F36" s="8">
        <v>7069995</v>
      </c>
      <c r="G36" s="8">
        <v>7000013</v>
      </c>
    </row>
    <row r="37" spans="2:7" x14ac:dyDescent="0.35">
      <c r="B37" s="2" t="s">
        <v>10</v>
      </c>
      <c r="C37" s="3" t="s">
        <v>34</v>
      </c>
      <c r="D37" s="4" t="s">
        <v>184</v>
      </c>
      <c r="E37" s="8">
        <v>1600000</v>
      </c>
      <c r="F37" s="8">
        <v>1999999</v>
      </c>
      <c r="G37" s="8">
        <v>2400000</v>
      </c>
    </row>
    <row r="38" spans="2:7" x14ac:dyDescent="0.35">
      <c r="B38" s="2" t="s">
        <v>11</v>
      </c>
      <c r="C38" s="3" t="s">
        <v>34</v>
      </c>
      <c r="D38" s="4" t="s">
        <v>184</v>
      </c>
      <c r="E38" s="8">
        <v>1100000</v>
      </c>
      <c r="F38" s="8">
        <v>1150000</v>
      </c>
      <c r="G38" s="8">
        <v>1200000</v>
      </c>
    </row>
    <row r="39" spans="2:7" x14ac:dyDescent="0.35">
      <c r="B39" s="2" t="s">
        <v>13</v>
      </c>
      <c r="C39" s="3" t="s">
        <v>34</v>
      </c>
      <c r="D39" s="4" t="s">
        <v>184</v>
      </c>
      <c r="E39" s="8">
        <v>6023406</v>
      </c>
      <c r="F39" s="8">
        <v>6000012</v>
      </c>
      <c r="G39" s="8">
        <v>6000012</v>
      </c>
    </row>
    <row r="40" spans="2:7" x14ac:dyDescent="0.35">
      <c r="B40" s="2" t="s">
        <v>35</v>
      </c>
      <c r="C40" s="3" t="s">
        <v>36</v>
      </c>
      <c r="D40" s="4" t="s">
        <v>184</v>
      </c>
      <c r="E40" s="8">
        <v>2775000</v>
      </c>
      <c r="F40" s="8">
        <v>3900000</v>
      </c>
      <c r="G40" s="8">
        <v>4060000</v>
      </c>
    </row>
    <row r="41" spans="2:7" ht="15.5" x14ac:dyDescent="0.35">
      <c r="B41" s="13" t="s">
        <v>86</v>
      </c>
      <c r="C41" s="3" t="s">
        <v>109</v>
      </c>
      <c r="D41" s="4" t="s">
        <v>184</v>
      </c>
      <c r="E41" s="8">
        <v>3243307</v>
      </c>
      <c r="F41" s="8">
        <v>0</v>
      </c>
      <c r="G41" s="8">
        <v>0</v>
      </c>
    </row>
    <row r="42" spans="2:7" ht="15.5" x14ac:dyDescent="0.35">
      <c r="B42" s="13" t="s">
        <v>89</v>
      </c>
      <c r="C42" s="3" t="s">
        <v>109</v>
      </c>
      <c r="D42" s="4" t="s">
        <v>184</v>
      </c>
      <c r="E42" s="8">
        <v>1123937</v>
      </c>
      <c r="F42" s="8">
        <v>964347</v>
      </c>
      <c r="G42" s="8">
        <v>887389</v>
      </c>
    </row>
    <row r="43" spans="2:7" ht="15.5" x14ac:dyDescent="0.35">
      <c r="B43" s="13" t="s">
        <v>91</v>
      </c>
      <c r="C43" s="3" t="s">
        <v>109</v>
      </c>
      <c r="D43" s="4" t="s">
        <v>184</v>
      </c>
      <c r="E43" s="8">
        <v>1392970</v>
      </c>
      <c r="F43" s="8">
        <v>1687126</v>
      </c>
      <c r="G43" s="8">
        <v>1392938</v>
      </c>
    </row>
    <row r="44" spans="2:7" x14ac:dyDescent="0.35">
      <c r="B44" s="2" t="s">
        <v>112</v>
      </c>
      <c r="C44" s="3" t="s">
        <v>34</v>
      </c>
      <c r="D44" s="4" t="s">
        <v>184</v>
      </c>
      <c r="E44" s="8">
        <v>7904640</v>
      </c>
      <c r="F44" s="8">
        <v>5608016</v>
      </c>
      <c r="G44" s="8">
        <v>5423704</v>
      </c>
    </row>
    <row r="45" spans="2:7" x14ac:dyDescent="0.35">
      <c r="B45" s="2" t="s">
        <v>129</v>
      </c>
      <c r="C45" s="3" t="s">
        <v>34</v>
      </c>
      <c r="D45" s="9" t="s">
        <v>174</v>
      </c>
      <c r="E45" s="8">
        <v>9634502</v>
      </c>
      <c r="F45" s="8">
        <v>0</v>
      </c>
      <c r="G45" s="8">
        <v>0</v>
      </c>
    </row>
    <row r="46" spans="2:7" x14ac:dyDescent="0.35">
      <c r="B46" s="2" t="s">
        <v>74</v>
      </c>
      <c r="C46" s="3" t="s">
        <v>34</v>
      </c>
      <c r="D46" s="4" t="s">
        <v>184</v>
      </c>
      <c r="E46" s="8">
        <v>9295000</v>
      </c>
      <c r="F46" s="8">
        <v>8500010</v>
      </c>
      <c r="G46" s="8">
        <v>8500010</v>
      </c>
    </row>
    <row r="47" spans="2:7" x14ac:dyDescent="0.35">
      <c r="B47" s="2" t="s">
        <v>130</v>
      </c>
      <c r="C47" s="3" t="s">
        <v>34</v>
      </c>
      <c r="D47" s="9" t="s">
        <v>173</v>
      </c>
      <c r="E47" s="8">
        <v>0</v>
      </c>
      <c r="F47" s="8">
        <v>0</v>
      </c>
      <c r="G47" s="8">
        <v>2400004</v>
      </c>
    </row>
    <row r="48" spans="2:7" x14ac:dyDescent="0.35">
      <c r="B48" s="2" t="s">
        <v>77</v>
      </c>
      <c r="C48" s="3" t="s">
        <v>34</v>
      </c>
      <c r="D48" s="4" t="s">
        <v>184</v>
      </c>
      <c r="E48" s="8">
        <v>985579</v>
      </c>
      <c r="F48" s="8">
        <v>1000002</v>
      </c>
      <c r="G48" s="8">
        <v>799999</v>
      </c>
    </row>
    <row r="49" spans="2:7" x14ac:dyDescent="0.35">
      <c r="B49" s="2" t="s">
        <v>78</v>
      </c>
      <c r="C49" s="3" t="s">
        <v>34</v>
      </c>
      <c r="D49" s="4" t="s">
        <v>184</v>
      </c>
      <c r="E49" s="8">
        <v>1299997</v>
      </c>
      <c r="F49" s="8">
        <v>1299999</v>
      </c>
      <c r="G49" s="8">
        <v>1300002</v>
      </c>
    </row>
    <row r="50" spans="2:7" x14ac:dyDescent="0.35">
      <c r="B50" s="2" t="s">
        <v>80</v>
      </c>
      <c r="C50" s="3" t="s">
        <v>34</v>
      </c>
      <c r="D50" s="4" t="s">
        <v>184</v>
      </c>
      <c r="E50" s="8">
        <v>303256</v>
      </c>
      <c r="F50" s="8">
        <v>210004</v>
      </c>
      <c r="G50" s="8">
        <v>210004</v>
      </c>
    </row>
    <row r="51" spans="2:7" x14ac:dyDescent="0.35">
      <c r="B51" s="2" t="s">
        <v>15</v>
      </c>
      <c r="C51" s="3" t="s">
        <v>34</v>
      </c>
      <c r="D51" s="4" t="s">
        <v>184</v>
      </c>
      <c r="E51" s="8">
        <v>299964</v>
      </c>
      <c r="F51" s="8">
        <v>299964</v>
      </c>
      <c r="G51" s="8">
        <v>299964</v>
      </c>
    </row>
    <row r="52" spans="2:7" x14ac:dyDescent="0.35">
      <c r="B52" s="2" t="s">
        <v>17</v>
      </c>
      <c r="C52" s="3" t="s">
        <v>34</v>
      </c>
      <c r="D52" s="4" t="s">
        <v>184</v>
      </c>
      <c r="E52" s="8">
        <v>73429598</v>
      </c>
      <c r="F52" s="8">
        <v>67348997</v>
      </c>
      <c r="G52" s="8">
        <v>67371967</v>
      </c>
    </row>
    <row r="53" spans="2:7" x14ac:dyDescent="0.35">
      <c r="B53" s="2" t="s">
        <v>57</v>
      </c>
      <c r="C53" s="3" t="s">
        <v>63</v>
      </c>
      <c r="D53" s="4" t="s">
        <v>184</v>
      </c>
      <c r="E53" s="8">
        <v>2947845</v>
      </c>
      <c r="F53" s="8">
        <v>2961000</v>
      </c>
      <c r="G53" s="8">
        <v>2961000</v>
      </c>
    </row>
    <row r="54" spans="2:7" x14ac:dyDescent="0.35">
      <c r="B54" s="2" t="s">
        <v>22</v>
      </c>
      <c r="C54" s="3" t="s">
        <v>34</v>
      </c>
      <c r="D54" s="4" t="s">
        <v>184</v>
      </c>
      <c r="E54" s="8">
        <v>1026882</v>
      </c>
      <c r="F54" s="8">
        <v>736223</v>
      </c>
      <c r="G54" s="8">
        <v>699972</v>
      </c>
    </row>
    <row r="55" spans="2:7" x14ac:dyDescent="0.35">
      <c r="B55" s="2" t="s">
        <v>115</v>
      </c>
      <c r="C55" s="3" t="s">
        <v>34</v>
      </c>
      <c r="D55" s="4" t="s">
        <v>184</v>
      </c>
      <c r="E55" s="8">
        <v>3639388</v>
      </c>
      <c r="F55" s="8">
        <v>3349639</v>
      </c>
      <c r="G55" s="8">
        <v>3349609</v>
      </c>
    </row>
    <row r="56" spans="2:7" ht="28.5" x14ac:dyDescent="0.35">
      <c r="B56" s="2" t="s">
        <v>25</v>
      </c>
      <c r="C56" s="3" t="s">
        <v>34</v>
      </c>
      <c r="D56" s="4" t="s">
        <v>184</v>
      </c>
      <c r="E56" s="8">
        <v>5765300</v>
      </c>
      <c r="F56" s="8">
        <v>11076449</v>
      </c>
      <c r="G56" s="8">
        <v>12701549</v>
      </c>
    </row>
    <row r="57" spans="2:7" x14ac:dyDescent="0.35">
      <c r="B57" s="2" t="s">
        <v>26</v>
      </c>
      <c r="C57" s="3" t="s">
        <v>34</v>
      </c>
      <c r="D57" s="4" t="s">
        <v>184</v>
      </c>
      <c r="E57" s="8">
        <v>12998326</v>
      </c>
      <c r="F57" s="8">
        <v>58412186</v>
      </c>
      <c r="G57" s="8">
        <v>41493604</v>
      </c>
    </row>
    <row r="58" spans="2:7" ht="15.5" x14ac:dyDescent="0.35">
      <c r="B58" s="13" t="s">
        <v>94</v>
      </c>
      <c r="C58" s="3" t="s">
        <v>109</v>
      </c>
      <c r="D58" s="4" t="s">
        <v>184</v>
      </c>
      <c r="E58" s="8">
        <v>611563</v>
      </c>
      <c r="F58" s="8">
        <v>556208</v>
      </c>
      <c r="G58" s="8">
        <v>556198</v>
      </c>
    </row>
    <row r="59" spans="2:7" x14ac:dyDescent="0.35">
      <c r="B59" s="2" t="s">
        <v>27</v>
      </c>
      <c r="C59" s="3" t="s">
        <v>34</v>
      </c>
      <c r="D59" s="4" t="s">
        <v>184</v>
      </c>
      <c r="E59" s="8">
        <v>3400375</v>
      </c>
      <c r="F59" s="8">
        <v>3343418</v>
      </c>
      <c r="G59" s="8">
        <v>3343419</v>
      </c>
    </row>
    <row r="60" spans="2:7" x14ac:dyDescent="0.35">
      <c r="B60" s="2" t="s">
        <v>131</v>
      </c>
      <c r="C60" s="3" t="s">
        <v>34</v>
      </c>
      <c r="D60" s="9" t="s">
        <v>173</v>
      </c>
      <c r="E60" s="8">
        <v>0</v>
      </c>
      <c r="F60" s="8">
        <v>0</v>
      </c>
      <c r="G60" s="8">
        <v>8500000</v>
      </c>
    </row>
    <row r="61" spans="2:7" x14ac:dyDescent="0.35">
      <c r="B61" s="2" t="s">
        <v>32</v>
      </c>
      <c r="C61" s="3" t="s">
        <v>34</v>
      </c>
      <c r="D61" s="4" t="s">
        <v>184</v>
      </c>
      <c r="E61" s="8">
        <v>12999996</v>
      </c>
      <c r="F61" s="8">
        <v>12999996</v>
      </c>
      <c r="G61" s="8">
        <v>12999996</v>
      </c>
    </row>
    <row r="62" spans="2:7" ht="6" customHeight="1" x14ac:dyDescent="0.35">
      <c r="E62" s="8"/>
      <c r="F62" s="8"/>
      <c r="G62" s="8"/>
    </row>
    <row r="63" spans="2:7" x14ac:dyDescent="0.35">
      <c r="B63" s="10" t="s">
        <v>178</v>
      </c>
      <c r="E63" s="11">
        <f>SUBTOTAL(9,E30:E61)</f>
        <v>190689038</v>
      </c>
      <c r="F63" s="11">
        <f t="shared" ref="F63:G63" si="1">SUBTOTAL(9,F30:F61)</f>
        <v>220720044</v>
      </c>
      <c r="G63" s="11">
        <f t="shared" si="1"/>
        <v>214333821</v>
      </c>
    </row>
    <row r="64" spans="2:7" ht="7.5" customHeight="1" x14ac:dyDescent="0.35">
      <c r="E64" s="8"/>
      <c r="F64" s="8"/>
      <c r="G64" s="8"/>
    </row>
    <row r="65" spans="1:7" ht="15.5" x14ac:dyDescent="0.35">
      <c r="A65" s="1" t="s">
        <v>132</v>
      </c>
      <c r="E65" s="8"/>
      <c r="F65" s="8"/>
      <c r="G65" s="8"/>
    </row>
    <row r="66" spans="1:7" x14ac:dyDescent="0.35">
      <c r="B66" s="2" t="s">
        <v>44</v>
      </c>
      <c r="C66" s="3" t="s">
        <v>63</v>
      </c>
      <c r="D66" s="9" t="s">
        <v>163</v>
      </c>
      <c r="E66" s="8">
        <v>63475101</v>
      </c>
      <c r="F66" s="8">
        <v>235000</v>
      </c>
      <c r="G66" s="8">
        <v>0</v>
      </c>
    </row>
    <row r="67" spans="1:7" x14ac:dyDescent="0.35">
      <c r="B67" s="2" t="s">
        <v>47</v>
      </c>
      <c r="C67" s="3" t="s">
        <v>63</v>
      </c>
      <c r="D67" s="4" t="s">
        <v>184</v>
      </c>
      <c r="E67" s="8">
        <v>4839609</v>
      </c>
      <c r="F67" s="8">
        <v>5622720</v>
      </c>
      <c r="G67" s="8">
        <v>3877380</v>
      </c>
    </row>
    <row r="68" spans="1:7" x14ac:dyDescent="0.35">
      <c r="B68" s="2" t="s">
        <v>5</v>
      </c>
      <c r="C68" s="3" t="s">
        <v>34</v>
      </c>
      <c r="D68" s="4" t="s">
        <v>184</v>
      </c>
      <c r="E68" s="8">
        <v>325001</v>
      </c>
      <c r="F68" s="8">
        <v>370002</v>
      </c>
      <c r="G68" s="8">
        <v>639999</v>
      </c>
    </row>
    <row r="69" spans="1:7" x14ac:dyDescent="0.35">
      <c r="B69" s="2" t="s">
        <v>12</v>
      </c>
      <c r="C69" s="3" t="s">
        <v>34</v>
      </c>
      <c r="D69" s="4" t="s">
        <v>184</v>
      </c>
      <c r="E69" s="8">
        <v>5399944</v>
      </c>
      <c r="F69" s="8">
        <v>5399984</v>
      </c>
      <c r="G69" s="8">
        <v>5399987</v>
      </c>
    </row>
    <row r="70" spans="1:7" x14ac:dyDescent="0.35">
      <c r="B70" s="2" t="s">
        <v>135</v>
      </c>
      <c r="C70" s="3" t="s">
        <v>34</v>
      </c>
      <c r="D70" s="9" t="s">
        <v>170</v>
      </c>
      <c r="E70" s="8">
        <v>682000</v>
      </c>
      <c r="F70" s="8">
        <v>714000</v>
      </c>
      <c r="G70" s="8">
        <v>709000</v>
      </c>
    </row>
    <row r="71" spans="1:7" x14ac:dyDescent="0.35">
      <c r="B71" s="2" t="s">
        <v>69</v>
      </c>
      <c r="C71" s="3" t="s">
        <v>34</v>
      </c>
      <c r="D71" s="4" t="s">
        <v>184</v>
      </c>
      <c r="E71" s="8">
        <v>715000</v>
      </c>
      <c r="F71" s="8">
        <v>715000</v>
      </c>
      <c r="G71" s="8">
        <v>715000</v>
      </c>
    </row>
    <row r="72" spans="1:7" ht="28.5" x14ac:dyDescent="0.35">
      <c r="B72" s="2" t="s">
        <v>71</v>
      </c>
      <c r="C72" s="3" t="s">
        <v>34</v>
      </c>
      <c r="D72" s="4" t="s">
        <v>184</v>
      </c>
      <c r="E72" s="8">
        <v>25687251</v>
      </c>
      <c r="F72" s="8">
        <v>27687251</v>
      </c>
      <c r="G72" s="8">
        <v>24444163</v>
      </c>
    </row>
    <row r="73" spans="1:7" x14ac:dyDescent="0.35">
      <c r="B73" s="2" t="s">
        <v>72</v>
      </c>
      <c r="C73" s="3" t="s">
        <v>34</v>
      </c>
      <c r="D73" s="4" t="s">
        <v>184</v>
      </c>
      <c r="E73" s="8">
        <v>599998</v>
      </c>
      <c r="F73" s="8">
        <v>0</v>
      </c>
      <c r="G73" s="8">
        <v>0</v>
      </c>
    </row>
    <row r="74" spans="1:7" x14ac:dyDescent="0.35">
      <c r="B74" s="2" t="s">
        <v>73</v>
      </c>
      <c r="C74" s="3" t="s">
        <v>34</v>
      </c>
      <c r="D74" s="4" t="s">
        <v>184</v>
      </c>
      <c r="E74" s="8">
        <v>862754</v>
      </c>
      <c r="F74" s="8">
        <v>850008</v>
      </c>
      <c r="G74" s="8">
        <v>850008</v>
      </c>
    </row>
    <row r="75" spans="1:7" x14ac:dyDescent="0.35">
      <c r="B75" s="2" t="s">
        <v>76</v>
      </c>
      <c r="C75" s="3" t="s">
        <v>34</v>
      </c>
      <c r="D75" s="4" t="s">
        <v>184</v>
      </c>
      <c r="E75" s="8">
        <v>3500004</v>
      </c>
      <c r="F75" s="8">
        <v>3799993</v>
      </c>
      <c r="G75" s="8">
        <v>1500000</v>
      </c>
    </row>
    <row r="76" spans="1:7" x14ac:dyDescent="0.35">
      <c r="B76" s="2" t="s">
        <v>79</v>
      </c>
      <c r="C76" s="3" t="s">
        <v>34</v>
      </c>
      <c r="D76" s="4" t="s">
        <v>184</v>
      </c>
      <c r="E76" s="8">
        <v>3495650</v>
      </c>
      <c r="F76" s="8">
        <v>3500000</v>
      </c>
      <c r="G76" s="8">
        <v>3500000</v>
      </c>
    </row>
    <row r="77" spans="1:7" x14ac:dyDescent="0.35">
      <c r="B77" s="2" t="s">
        <v>136</v>
      </c>
      <c r="C77" s="3" t="s">
        <v>34</v>
      </c>
      <c r="D77" s="9" t="s">
        <v>172</v>
      </c>
      <c r="E77" s="8">
        <v>875000</v>
      </c>
      <c r="F77" s="8">
        <v>965000</v>
      </c>
      <c r="G77" s="8">
        <v>250000</v>
      </c>
    </row>
    <row r="78" spans="1:7" x14ac:dyDescent="0.35">
      <c r="B78" s="2" t="s">
        <v>92</v>
      </c>
      <c r="C78" s="3" t="s">
        <v>109</v>
      </c>
      <c r="D78" s="4" t="s">
        <v>184</v>
      </c>
      <c r="E78" s="8">
        <v>226712</v>
      </c>
      <c r="F78" s="8">
        <v>336542</v>
      </c>
      <c r="G78" s="8">
        <v>190320</v>
      </c>
    </row>
    <row r="79" spans="1:7" x14ac:dyDescent="0.35">
      <c r="B79" s="2" t="s">
        <v>133</v>
      </c>
      <c r="C79" s="3" t="s">
        <v>109</v>
      </c>
      <c r="D79" s="9" t="s">
        <v>166</v>
      </c>
      <c r="E79" s="8">
        <v>672255</v>
      </c>
      <c r="F79" s="8">
        <v>418119</v>
      </c>
      <c r="G79" s="8">
        <v>191368</v>
      </c>
    </row>
    <row r="80" spans="1:7" x14ac:dyDescent="0.35">
      <c r="B80" s="2" t="s">
        <v>14</v>
      </c>
      <c r="C80" s="3" t="s">
        <v>34</v>
      </c>
      <c r="D80" s="4" t="s">
        <v>184</v>
      </c>
      <c r="E80" s="8">
        <v>2749992</v>
      </c>
      <c r="F80" s="8">
        <v>2950008</v>
      </c>
      <c r="G80" s="8">
        <v>2950008</v>
      </c>
    </row>
    <row r="81" spans="2:7" x14ac:dyDescent="0.35">
      <c r="B81" s="2" t="s">
        <v>19</v>
      </c>
      <c r="C81" s="3" t="s">
        <v>34</v>
      </c>
      <c r="D81" s="4" t="s">
        <v>184</v>
      </c>
      <c r="E81" s="8">
        <v>80000</v>
      </c>
      <c r="F81" s="8">
        <v>11879164</v>
      </c>
      <c r="G81" s="8">
        <v>0</v>
      </c>
    </row>
    <row r="82" spans="2:7" ht="28.5" x14ac:dyDescent="0.35">
      <c r="B82" s="2" t="s">
        <v>21</v>
      </c>
      <c r="C82" s="3" t="s">
        <v>34</v>
      </c>
      <c r="D82" s="4" t="s">
        <v>184</v>
      </c>
      <c r="E82" s="8">
        <v>19962533</v>
      </c>
      <c r="F82" s="8">
        <v>0</v>
      </c>
      <c r="G82" s="8">
        <v>0</v>
      </c>
    </row>
    <row r="83" spans="2:7" x14ac:dyDescent="0.35">
      <c r="B83" s="2" t="s">
        <v>134</v>
      </c>
      <c r="C83" s="3" t="s">
        <v>109</v>
      </c>
      <c r="D83" s="9" t="s">
        <v>166</v>
      </c>
      <c r="E83" s="8">
        <v>250001</v>
      </c>
      <c r="F83" s="8">
        <v>250001</v>
      </c>
      <c r="G83" s="8">
        <v>244774</v>
      </c>
    </row>
    <row r="84" spans="2:7" x14ac:dyDescent="0.35">
      <c r="B84" s="2" t="s">
        <v>58</v>
      </c>
      <c r="C84" s="3" t="s">
        <v>63</v>
      </c>
      <c r="D84" s="4" t="s">
        <v>184</v>
      </c>
      <c r="E84" s="8">
        <v>629226</v>
      </c>
      <c r="F84" s="8">
        <v>535000</v>
      </c>
      <c r="G84" s="8">
        <v>492301</v>
      </c>
    </row>
    <row r="85" spans="2:7" ht="28.5" x14ac:dyDescent="0.35">
      <c r="B85" s="2" t="s">
        <v>24</v>
      </c>
      <c r="C85" s="3" t="s">
        <v>34</v>
      </c>
      <c r="D85" s="4" t="s">
        <v>184</v>
      </c>
      <c r="E85" s="8">
        <v>2000000</v>
      </c>
      <c r="F85" s="8">
        <v>0</v>
      </c>
      <c r="G85" s="8">
        <v>0</v>
      </c>
    </row>
    <row r="86" spans="2:7" x14ac:dyDescent="0.35">
      <c r="B86" s="2" t="s">
        <v>59</v>
      </c>
      <c r="C86" s="3" t="s">
        <v>63</v>
      </c>
      <c r="D86" s="4" t="s">
        <v>184</v>
      </c>
      <c r="E86" s="8">
        <v>225225</v>
      </c>
      <c r="F86" s="8">
        <v>0</v>
      </c>
      <c r="G86" s="8">
        <v>0</v>
      </c>
    </row>
    <row r="87" spans="2:7" x14ac:dyDescent="0.35">
      <c r="B87" s="2" t="s">
        <v>28</v>
      </c>
      <c r="C87" s="3" t="s">
        <v>34</v>
      </c>
      <c r="D87" s="4" t="s">
        <v>184</v>
      </c>
      <c r="E87" s="8">
        <v>2111069</v>
      </c>
      <c r="F87" s="8">
        <v>1550000</v>
      </c>
      <c r="G87" s="8">
        <v>0</v>
      </c>
    </row>
    <row r="88" spans="2:7" ht="28.5" x14ac:dyDescent="0.35">
      <c r="B88" s="2" t="s">
        <v>30</v>
      </c>
      <c r="C88" s="3" t="s">
        <v>34</v>
      </c>
      <c r="D88" s="4" t="s">
        <v>184</v>
      </c>
      <c r="E88" s="8">
        <v>2554255</v>
      </c>
      <c r="F88" s="8">
        <v>2499984</v>
      </c>
      <c r="G88" s="8">
        <v>0</v>
      </c>
    </row>
    <row r="89" spans="2:7" x14ac:dyDescent="0.35">
      <c r="B89" s="2" t="s">
        <v>137</v>
      </c>
      <c r="C89" s="3" t="s">
        <v>34</v>
      </c>
      <c r="D89" s="9" t="s">
        <v>171</v>
      </c>
      <c r="E89" s="8">
        <v>259776</v>
      </c>
      <c r="F89" s="8">
        <v>249996</v>
      </c>
      <c r="G89" s="8">
        <v>249996</v>
      </c>
    </row>
    <row r="90" spans="2:7" x14ac:dyDescent="0.35">
      <c r="B90" s="2" t="s">
        <v>60</v>
      </c>
      <c r="C90" s="3" t="s">
        <v>63</v>
      </c>
      <c r="D90" s="4" t="s">
        <v>184</v>
      </c>
      <c r="E90" s="8">
        <v>150012</v>
      </c>
      <c r="F90" s="8">
        <v>150012</v>
      </c>
      <c r="G90" s="8">
        <v>150012</v>
      </c>
    </row>
    <row r="91" spans="2:7" ht="28.5" x14ac:dyDescent="0.35">
      <c r="B91" s="2" t="s">
        <v>31</v>
      </c>
      <c r="C91" s="3" t="s">
        <v>34</v>
      </c>
      <c r="D91" s="4" t="s">
        <v>184</v>
      </c>
      <c r="E91" s="8">
        <v>0</v>
      </c>
      <c r="F91" s="8">
        <v>0</v>
      </c>
      <c r="G91" s="8">
        <v>8924475</v>
      </c>
    </row>
    <row r="92" spans="2:7" x14ac:dyDescent="0.35">
      <c r="B92" s="2" t="s">
        <v>33</v>
      </c>
      <c r="C92" s="3" t="s">
        <v>34</v>
      </c>
      <c r="D92" s="4" t="s">
        <v>184</v>
      </c>
      <c r="E92" s="8">
        <v>749998</v>
      </c>
      <c r="F92" s="8">
        <v>1200005</v>
      </c>
      <c r="G92" s="8">
        <v>1399999</v>
      </c>
    </row>
    <row r="93" spans="2:7" x14ac:dyDescent="0.35">
      <c r="B93" s="2" t="s">
        <v>61</v>
      </c>
      <c r="C93" s="3" t="s">
        <v>63</v>
      </c>
      <c r="D93" s="4" t="s">
        <v>184</v>
      </c>
      <c r="E93" s="8">
        <v>99996</v>
      </c>
      <c r="F93" s="8">
        <v>99996</v>
      </c>
      <c r="G93" s="8">
        <v>99996</v>
      </c>
    </row>
    <row r="94" spans="2:7" ht="8.25" customHeight="1" x14ac:dyDescent="0.35">
      <c r="E94" s="8"/>
      <c r="F94" s="8"/>
      <c r="G94" s="8"/>
    </row>
    <row r="95" spans="2:7" x14ac:dyDescent="0.35">
      <c r="B95" s="10" t="s">
        <v>179</v>
      </c>
      <c r="E95" s="11">
        <f>SUBTOTAL(9,E66:E93)</f>
        <v>143178362</v>
      </c>
      <c r="F95" s="11">
        <f t="shared" ref="F95:G95" si="2">SUBTOTAL(9,F66:F93)</f>
        <v>71977785</v>
      </c>
      <c r="G95" s="11">
        <f t="shared" si="2"/>
        <v>56778786</v>
      </c>
    </row>
    <row r="96" spans="2:7" ht="8.25" customHeight="1" x14ac:dyDescent="0.35">
      <c r="E96" s="8"/>
      <c r="F96" s="8"/>
      <c r="G96" s="8"/>
    </row>
    <row r="97" spans="1:7" ht="15.5" x14ac:dyDescent="0.35">
      <c r="A97" s="1" t="s">
        <v>138</v>
      </c>
      <c r="E97" s="8"/>
      <c r="F97" s="8"/>
      <c r="G97" s="8"/>
    </row>
    <row r="98" spans="1:7" x14ac:dyDescent="0.35">
      <c r="B98" s="2" t="s">
        <v>142</v>
      </c>
      <c r="C98" s="3" t="s">
        <v>63</v>
      </c>
      <c r="D98" s="9" t="s">
        <v>169</v>
      </c>
      <c r="E98" s="8">
        <v>0</v>
      </c>
      <c r="F98" s="8">
        <v>0</v>
      </c>
      <c r="G98" s="8">
        <v>999998</v>
      </c>
    </row>
    <row r="99" spans="1:7" x14ac:dyDescent="0.35">
      <c r="B99" s="2" t="s">
        <v>143</v>
      </c>
      <c r="C99" s="3" t="s">
        <v>63</v>
      </c>
      <c r="D99" s="9" t="s">
        <v>161</v>
      </c>
      <c r="E99" s="8">
        <v>0</v>
      </c>
      <c r="F99" s="8">
        <v>1500000</v>
      </c>
      <c r="G99" s="8">
        <v>0</v>
      </c>
    </row>
    <row r="100" spans="1:7" x14ac:dyDescent="0.35">
      <c r="B100" s="2" t="s">
        <v>144</v>
      </c>
      <c r="C100" s="3" t="s">
        <v>63</v>
      </c>
      <c r="D100" s="9" t="s">
        <v>166</v>
      </c>
      <c r="E100" s="8">
        <v>7761859</v>
      </c>
      <c r="F100" s="8">
        <v>5152936</v>
      </c>
      <c r="G100" s="8">
        <v>0</v>
      </c>
    </row>
    <row r="101" spans="1:7" x14ac:dyDescent="0.35">
      <c r="B101" s="2" t="s">
        <v>145</v>
      </c>
      <c r="C101" s="3" t="s">
        <v>63</v>
      </c>
      <c r="D101" s="9" t="s">
        <v>161</v>
      </c>
      <c r="E101" s="8">
        <v>0</v>
      </c>
      <c r="F101" s="8">
        <v>1200000</v>
      </c>
      <c r="G101" s="8">
        <v>0</v>
      </c>
    </row>
    <row r="102" spans="1:7" x14ac:dyDescent="0.35">
      <c r="B102" s="2" t="s">
        <v>46</v>
      </c>
      <c r="C102" s="3" t="s">
        <v>63</v>
      </c>
      <c r="D102" s="4" t="s">
        <v>184</v>
      </c>
      <c r="E102" s="8">
        <v>750000</v>
      </c>
      <c r="F102" s="8">
        <v>0</v>
      </c>
      <c r="G102" s="8">
        <v>0</v>
      </c>
    </row>
    <row r="103" spans="1:7" x14ac:dyDescent="0.35">
      <c r="B103" s="2" t="s">
        <v>146</v>
      </c>
      <c r="C103" s="3" t="s">
        <v>63</v>
      </c>
      <c r="D103" s="9" t="s">
        <v>170</v>
      </c>
      <c r="E103" s="8">
        <v>395000</v>
      </c>
      <c r="F103" s="8">
        <v>395016</v>
      </c>
      <c r="G103" s="8">
        <v>0</v>
      </c>
    </row>
    <row r="104" spans="1:7" x14ac:dyDescent="0.35">
      <c r="B104" s="2" t="s">
        <v>139</v>
      </c>
      <c r="C104" s="3" t="s">
        <v>34</v>
      </c>
      <c r="D104" s="9" t="s">
        <v>164</v>
      </c>
      <c r="E104" s="8">
        <v>0</v>
      </c>
      <c r="F104" s="8">
        <v>0</v>
      </c>
      <c r="G104" s="8">
        <v>4598545</v>
      </c>
    </row>
    <row r="105" spans="1:7" x14ac:dyDescent="0.35">
      <c r="B105" s="2" t="s">
        <v>84</v>
      </c>
      <c r="C105" s="3" t="s">
        <v>109</v>
      </c>
      <c r="D105" s="4" t="s">
        <v>184</v>
      </c>
      <c r="E105" s="8">
        <v>2801323</v>
      </c>
      <c r="F105" s="8">
        <v>2121419</v>
      </c>
      <c r="G105" s="8">
        <v>2461518</v>
      </c>
    </row>
    <row r="106" spans="1:7" x14ac:dyDescent="0.35">
      <c r="B106" s="2" t="s">
        <v>50</v>
      </c>
      <c r="C106" s="3" t="s">
        <v>63</v>
      </c>
      <c r="D106" s="4" t="s">
        <v>184</v>
      </c>
      <c r="E106" s="8">
        <v>550001</v>
      </c>
      <c r="F106" s="8">
        <v>550001</v>
      </c>
      <c r="G106" s="8">
        <v>400000</v>
      </c>
    </row>
    <row r="107" spans="1:7" x14ac:dyDescent="0.35">
      <c r="B107" s="2" t="s">
        <v>147</v>
      </c>
      <c r="C107" s="3" t="s">
        <v>63</v>
      </c>
      <c r="D107" s="9" t="s">
        <v>170</v>
      </c>
      <c r="E107" s="8">
        <v>493993</v>
      </c>
      <c r="F107" s="8">
        <v>493995</v>
      </c>
      <c r="G107" s="8">
        <v>493990</v>
      </c>
    </row>
    <row r="108" spans="1:7" x14ac:dyDescent="0.35">
      <c r="B108" s="2" t="s">
        <v>148</v>
      </c>
      <c r="C108" s="3" t="s">
        <v>63</v>
      </c>
      <c r="D108" s="9" t="s">
        <v>169</v>
      </c>
      <c r="E108" s="8">
        <v>0</v>
      </c>
      <c r="F108" s="8">
        <v>0</v>
      </c>
      <c r="G108" s="8">
        <v>587500</v>
      </c>
    </row>
    <row r="109" spans="1:7" x14ac:dyDescent="0.35">
      <c r="B109" s="2" t="s">
        <v>114</v>
      </c>
      <c r="C109" s="3" t="s">
        <v>34</v>
      </c>
      <c r="D109" s="4" t="s">
        <v>184</v>
      </c>
      <c r="E109" s="8">
        <v>2378977</v>
      </c>
      <c r="F109" s="8">
        <v>2369965</v>
      </c>
      <c r="G109" s="8">
        <v>2420989</v>
      </c>
    </row>
    <row r="110" spans="1:7" x14ac:dyDescent="0.35">
      <c r="B110" s="2" t="s">
        <v>149</v>
      </c>
      <c r="C110" s="3" t="s">
        <v>63</v>
      </c>
      <c r="D110" s="9" t="s">
        <v>168</v>
      </c>
      <c r="E110" s="8">
        <v>0</v>
      </c>
      <c r="F110" s="8">
        <v>30367127</v>
      </c>
      <c r="G110" s="8">
        <v>0</v>
      </c>
    </row>
    <row r="111" spans="1:7" ht="28.5" x14ac:dyDescent="0.35">
      <c r="B111" s="2" t="s">
        <v>93</v>
      </c>
      <c r="C111" s="3" t="s">
        <v>109</v>
      </c>
      <c r="D111" s="4" t="s">
        <v>184</v>
      </c>
      <c r="E111" s="8">
        <v>3569746</v>
      </c>
      <c r="F111" s="8">
        <v>1005328</v>
      </c>
      <c r="G111" s="8">
        <v>3028940</v>
      </c>
    </row>
    <row r="112" spans="1:7" x14ac:dyDescent="0.35">
      <c r="B112" s="2" t="s">
        <v>54</v>
      </c>
      <c r="C112" s="3" t="s">
        <v>63</v>
      </c>
      <c r="D112" s="4" t="s">
        <v>184</v>
      </c>
      <c r="E112" s="8">
        <v>0</v>
      </c>
      <c r="F112" s="8">
        <v>0</v>
      </c>
      <c r="G112" s="8">
        <v>19541000</v>
      </c>
    </row>
    <row r="113" spans="2:7" x14ac:dyDescent="0.35">
      <c r="B113" s="2" t="s">
        <v>150</v>
      </c>
      <c r="C113" s="3" t="s">
        <v>63</v>
      </c>
      <c r="D113" s="9" t="s">
        <v>167</v>
      </c>
      <c r="E113" s="8">
        <v>0</v>
      </c>
      <c r="F113" s="8">
        <v>899992</v>
      </c>
      <c r="G113" s="8">
        <v>0</v>
      </c>
    </row>
    <row r="114" spans="2:7" x14ac:dyDescent="0.35">
      <c r="B114" s="2" t="s">
        <v>140</v>
      </c>
      <c r="C114" s="3" t="s">
        <v>34</v>
      </c>
      <c r="D114" s="9" t="s">
        <v>165</v>
      </c>
      <c r="E114" s="8">
        <v>5554506</v>
      </c>
      <c r="F114" s="8">
        <v>0</v>
      </c>
      <c r="G114" s="8">
        <v>0</v>
      </c>
    </row>
    <row r="115" spans="2:7" x14ac:dyDescent="0.35">
      <c r="B115" s="2" t="s">
        <v>151</v>
      </c>
      <c r="C115" s="3" t="s">
        <v>63</v>
      </c>
      <c r="D115" s="9" t="s">
        <v>166</v>
      </c>
      <c r="E115" s="8">
        <v>800001</v>
      </c>
      <c r="F115" s="8">
        <v>0</v>
      </c>
      <c r="G115" s="8">
        <v>0</v>
      </c>
    </row>
    <row r="116" spans="2:7" x14ac:dyDescent="0.35">
      <c r="B116" s="2" t="s">
        <v>152</v>
      </c>
      <c r="C116" s="3" t="s">
        <v>63</v>
      </c>
      <c r="D116" s="9" t="s">
        <v>165</v>
      </c>
      <c r="E116" s="8">
        <v>1699988</v>
      </c>
      <c r="F116" s="8">
        <v>0</v>
      </c>
      <c r="G116" s="8">
        <v>0</v>
      </c>
    </row>
    <row r="117" spans="2:7" x14ac:dyDescent="0.35">
      <c r="B117" s="2" t="s">
        <v>153</v>
      </c>
      <c r="C117" s="3" t="s">
        <v>63</v>
      </c>
      <c r="D117" s="14" t="s">
        <v>162</v>
      </c>
      <c r="E117" s="8">
        <v>0</v>
      </c>
      <c r="F117" s="8">
        <v>2000000</v>
      </c>
      <c r="G117" s="8">
        <v>1999999</v>
      </c>
    </row>
    <row r="118" spans="2:7" x14ac:dyDescent="0.35">
      <c r="B118" s="2" t="s">
        <v>154</v>
      </c>
      <c r="C118" s="3" t="s">
        <v>63</v>
      </c>
      <c r="D118" s="9" t="s">
        <v>164</v>
      </c>
      <c r="E118" s="8">
        <v>0</v>
      </c>
      <c r="F118" s="8">
        <v>0</v>
      </c>
      <c r="G118" s="8">
        <v>1250002</v>
      </c>
    </row>
    <row r="119" spans="2:7" x14ac:dyDescent="0.35">
      <c r="B119" s="2" t="s">
        <v>141</v>
      </c>
      <c r="C119" s="3" t="s">
        <v>34</v>
      </c>
      <c r="D119" s="9" t="s">
        <v>161</v>
      </c>
      <c r="E119" s="8">
        <v>0</v>
      </c>
      <c r="F119" s="8">
        <v>1762827</v>
      </c>
      <c r="G119" s="8">
        <v>0</v>
      </c>
    </row>
    <row r="120" spans="2:7" x14ac:dyDescent="0.35">
      <c r="B120" s="2" t="s">
        <v>55</v>
      </c>
      <c r="C120" s="3" t="s">
        <v>63</v>
      </c>
      <c r="D120" s="4" t="s">
        <v>184</v>
      </c>
      <c r="E120" s="8">
        <v>445001</v>
      </c>
      <c r="F120" s="8">
        <v>458000</v>
      </c>
      <c r="G120" s="8">
        <v>450000</v>
      </c>
    </row>
    <row r="121" spans="2:7" x14ac:dyDescent="0.35">
      <c r="B121" s="2" t="s">
        <v>155</v>
      </c>
      <c r="C121" s="3" t="s">
        <v>63</v>
      </c>
      <c r="D121" s="9" t="s">
        <v>164</v>
      </c>
      <c r="E121" s="8">
        <v>0</v>
      </c>
      <c r="F121" s="8">
        <v>0</v>
      </c>
      <c r="G121" s="8">
        <v>18499999</v>
      </c>
    </row>
    <row r="122" spans="2:7" x14ac:dyDescent="0.35">
      <c r="B122" s="2" t="s">
        <v>59</v>
      </c>
      <c r="C122" s="3" t="s">
        <v>34</v>
      </c>
      <c r="D122" s="4" t="s">
        <v>184</v>
      </c>
      <c r="E122" s="8">
        <v>2297174</v>
      </c>
      <c r="F122" s="8">
        <v>0</v>
      </c>
      <c r="G122" s="8">
        <v>0</v>
      </c>
    </row>
    <row r="123" spans="2:7" x14ac:dyDescent="0.35">
      <c r="B123" s="2" t="s">
        <v>116</v>
      </c>
      <c r="C123" s="3" t="s">
        <v>34</v>
      </c>
      <c r="D123" s="4" t="s">
        <v>184</v>
      </c>
      <c r="E123" s="8">
        <v>438347</v>
      </c>
      <c r="F123" s="8">
        <v>808250</v>
      </c>
      <c r="G123" s="8">
        <v>0</v>
      </c>
    </row>
    <row r="124" spans="2:7" x14ac:dyDescent="0.35">
      <c r="B124" s="2" t="s">
        <v>29</v>
      </c>
      <c r="C124" s="3" t="s">
        <v>34</v>
      </c>
      <c r="D124" s="4" t="s">
        <v>184</v>
      </c>
      <c r="E124" s="8">
        <v>5680751</v>
      </c>
      <c r="F124" s="8">
        <v>12000000</v>
      </c>
      <c r="G124" s="8">
        <v>11000000</v>
      </c>
    </row>
    <row r="125" spans="2:7" x14ac:dyDescent="0.35">
      <c r="B125" s="2" t="s">
        <v>156</v>
      </c>
      <c r="C125" s="3" t="s">
        <v>63</v>
      </c>
      <c r="D125" s="14" t="s">
        <v>161</v>
      </c>
      <c r="E125" s="8">
        <v>0</v>
      </c>
      <c r="F125" s="8">
        <v>1500000</v>
      </c>
      <c r="G125" s="8">
        <v>0</v>
      </c>
    </row>
    <row r="126" spans="2:7" ht="9" customHeight="1" x14ac:dyDescent="0.35">
      <c r="E126" s="8"/>
      <c r="F126" s="8"/>
      <c r="G126" s="8"/>
    </row>
    <row r="127" spans="2:7" x14ac:dyDescent="0.35">
      <c r="B127" s="10" t="s">
        <v>180</v>
      </c>
      <c r="E127" s="11">
        <f>SUBTOTAL(9,E98:E125)</f>
        <v>35616667</v>
      </c>
      <c r="F127" s="11">
        <f t="shared" ref="F127:G127" si="3">SUBTOTAL(9,F98:F125)</f>
        <v>64584856</v>
      </c>
      <c r="G127" s="11">
        <f t="shared" si="3"/>
        <v>67732480</v>
      </c>
    </row>
    <row r="128" spans="2:7" ht="9" customHeight="1" x14ac:dyDescent="0.35">
      <c r="E128" s="8"/>
      <c r="F128" s="8"/>
      <c r="G128" s="8"/>
    </row>
    <row r="129" spans="1:7" ht="15.5" x14ac:dyDescent="0.35">
      <c r="A129" s="1" t="s">
        <v>157</v>
      </c>
      <c r="E129" s="8"/>
      <c r="F129" s="8"/>
      <c r="G129" s="8"/>
    </row>
    <row r="130" spans="1:7" x14ac:dyDescent="0.35">
      <c r="B130" s="2" t="s">
        <v>64</v>
      </c>
      <c r="C130" s="3" t="s">
        <v>65</v>
      </c>
      <c r="D130" s="4" t="s">
        <v>184</v>
      </c>
      <c r="E130" s="8">
        <v>24544986</v>
      </c>
      <c r="F130" s="8">
        <v>27000000</v>
      </c>
      <c r="G130" s="8">
        <v>29000001</v>
      </c>
    </row>
    <row r="131" spans="1:7" x14ac:dyDescent="0.35">
      <c r="E131" s="8"/>
      <c r="F131" s="8"/>
      <c r="G131" s="8"/>
    </row>
    <row r="132" spans="1:7" ht="15.5" x14ac:dyDescent="0.35">
      <c r="A132" s="1" t="s">
        <v>159</v>
      </c>
      <c r="E132" s="8"/>
      <c r="F132" s="8"/>
      <c r="G132" s="8"/>
    </row>
    <row r="133" spans="1:7" x14ac:dyDescent="0.35">
      <c r="B133" s="2" t="s">
        <v>62</v>
      </c>
      <c r="C133" s="3" t="s">
        <v>63</v>
      </c>
      <c r="D133" s="4" t="s">
        <v>184</v>
      </c>
      <c r="E133" s="8">
        <v>6173605</v>
      </c>
      <c r="F133" s="8">
        <v>1556100</v>
      </c>
      <c r="G133" s="8">
        <v>7445165</v>
      </c>
    </row>
    <row r="135" spans="1:7" ht="15.5" x14ac:dyDescent="0.35">
      <c r="A135" s="1" t="s">
        <v>158</v>
      </c>
      <c r="E135" s="8"/>
      <c r="F135" s="8"/>
      <c r="G135" s="8"/>
    </row>
    <row r="136" spans="1:7" x14ac:dyDescent="0.35">
      <c r="B136" s="2" t="s">
        <v>66</v>
      </c>
      <c r="C136" s="3" t="s">
        <v>67</v>
      </c>
      <c r="D136" s="14" t="s">
        <v>163</v>
      </c>
      <c r="E136" s="8">
        <v>12016376</v>
      </c>
      <c r="F136" s="8">
        <v>0</v>
      </c>
      <c r="G136" s="8">
        <v>0</v>
      </c>
    </row>
    <row r="137" spans="1:7" ht="28.5" x14ac:dyDescent="0.35">
      <c r="B137" s="2" t="s">
        <v>160</v>
      </c>
      <c r="C137" s="3" t="s">
        <v>67</v>
      </c>
      <c r="D137" s="14" t="s">
        <v>162</v>
      </c>
      <c r="E137" s="8">
        <v>0</v>
      </c>
      <c r="F137" s="8">
        <v>499974</v>
      </c>
      <c r="G137" s="8">
        <v>585791</v>
      </c>
    </row>
    <row r="138" spans="1:7" x14ac:dyDescent="0.35">
      <c r="D138" s="14"/>
      <c r="E138" s="8"/>
      <c r="F138" s="8"/>
      <c r="G138" s="8"/>
    </row>
    <row r="139" spans="1:7" x14ac:dyDescent="0.35">
      <c r="B139" s="10" t="s">
        <v>181</v>
      </c>
      <c r="D139" s="14"/>
      <c r="E139" s="11">
        <f>SUBTOTAL(9,E136:E137)</f>
        <v>12016376</v>
      </c>
      <c r="F139" s="11">
        <f t="shared" ref="F139:G139" si="4">SUBTOTAL(9,F136:F137)</f>
        <v>499974</v>
      </c>
      <c r="G139" s="11">
        <f t="shared" si="4"/>
        <v>585791</v>
      </c>
    </row>
    <row r="142" spans="1:7" ht="15" thickBot="1" x14ac:dyDescent="0.4">
      <c r="B142" s="10" t="s">
        <v>182</v>
      </c>
      <c r="E142" s="32">
        <f>SUBTOTAL(9,E4:E139)</f>
        <v>452551023</v>
      </c>
      <c r="F142" s="32">
        <f t="shared" ref="F142:G142" si="5">SUBTOTAL(9,F4:F139)</f>
        <v>444382681</v>
      </c>
      <c r="G142" s="32">
        <f t="shared" si="5"/>
        <v>440952328</v>
      </c>
    </row>
    <row r="144" spans="1:7" ht="28.5" customHeight="1" x14ac:dyDescent="0.35">
      <c r="A144" s="36" t="s">
        <v>185</v>
      </c>
      <c r="B144" s="36"/>
      <c r="C144" s="36"/>
      <c r="D144" s="36"/>
    </row>
  </sheetData>
  <mergeCells count="2">
    <mergeCell ref="A2:B2"/>
    <mergeCell ref="A144:D144"/>
  </mergeCells>
  <pageMargins left="0.7" right="0.7" top="0.75" bottom="0.75" header="0.3" footer="0.3"/>
  <pageSetup scale="63" fitToHeight="3" orientation="portrait" r:id="rId1"/>
  <headerFooter>
    <oddHeader>&amp;RExh. JBB-3</oddHeader>
    <oddFooter>&amp;R&amp;P of &amp;N</oddFooter>
  </headerFooter>
  <rowBreaks count="2" manualBreakCount="2">
    <brk id="64" max="6" man="1"/>
    <brk id="1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218B3BF9018843AED91B649CD6B0BF" ma:contentTypeVersion="28" ma:contentTypeDescription="" ma:contentTypeScope="" ma:versionID="f841f769beb18aa25f1fe6a61a9307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2022-01-21T08:00:00+00:00</OpenedDate>
    <SignificantOrder xmlns="dc463f71-b30c-4ab2-9473-d307f9d35888">false</SignificantOrder>
    <Date1 xmlns="dc463f71-b30c-4ab2-9473-d307f9d35888">2022-01-21T08:00:00+00:00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CCCAFC-F593-4EE8-832A-64ADCD2B43FB}"/>
</file>

<file path=customXml/itemProps2.xml><?xml version="1.0" encoding="utf-8"?>
<ds:datastoreItem xmlns:ds="http://schemas.openxmlformats.org/officeDocument/2006/customXml" ds:itemID="{1D12FB50-6F28-4492-8613-1B6C089BA71B}"/>
</file>

<file path=customXml/itemProps3.xml><?xml version="1.0" encoding="utf-8"?>
<ds:datastoreItem xmlns:ds="http://schemas.openxmlformats.org/officeDocument/2006/customXml" ds:itemID="{A3395CE6-E460-4032-8F80-BC54B10F8B49}"/>
</file>

<file path=customXml/itemProps4.xml><?xml version="1.0" encoding="utf-8"?>
<ds:datastoreItem xmlns:ds="http://schemas.openxmlformats.org/officeDocument/2006/customXml" ds:itemID="{D48EDA29-EFD1-4F1D-BFFA-9B549009E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2021</vt:lpstr>
      <vt:lpstr>Provisional 2022-24</vt:lpstr>
      <vt:lpstr>'2021'!Print_Area</vt:lpstr>
      <vt:lpstr>'Provisional 2022-24'!Print_Area</vt:lpstr>
      <vt:lpstr>'2021'!Print_Titles</vt:lpstr>
      <vt:lpstr>'Provisional 2022-24'!Print_Titles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Bonney, Justin</dc:creator>
  <cp:lastModifiedBy>Kimball, Paul</cp:lastModifiedBy>
  <cp:lastPrinted>2022-01-13T20:50:50Z</cp:lastPrinted>
  <dcterms:created xsi:type="dcterms:W3CDTF">2022-01-10T18:20:13Z</dcterms:created>
  <dcterms:modified xsi:type="dcterms:W3CDTF">2022-01-13T20:51:00Z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0x0101006E56B4D1795A2E4DB2F0B01679ED314A00E6218B3BF9018843AED91B649CD6B0BF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