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1270" yWindow="0" windowWidth="15855" windowHeight="11205" activeTab="1"/>
  </bookViews>
  <sheets>
    <sheet name="Page 7.7" sheetId="1" r:id="rId1"/>
    <sheet name="Page 7.7.1" sheetId="2" r:id="rId2"/>
  </sheets>
  <definedNames>
    <definedName name="_xlnm.Print_Area" localSheetId="0">'Page 7.7'!$A$1:$J$61</definedName>
  </definedNames>
  <calcPr calcId="145621" iterate="1"/>
</workbook>
</file>

<file path=xl/calcChain.xml><?xml version="1.0" encoding="utf-8"?>
<calcChain xmlns="http://schemas.openxmlformats.org/spreadsheetml/2006/main">
  <c r="C15" i="2" l="1"/>
  <c r="C17" i="2" s="1"/>
  <c r="C19" i="2" s="1"/>
  <c r="F9" i="1" s="1"/>
  <c r="I9" i="1" s="1"/>
  <c r="D1" i="2"/>
  <c r="D15" i="2" l="1"/>
  <c r="D19" i="2" s="1"/>
  <c r="F11" i="1" s="1"/>
  <c r="I11" i="1" s="1"/>
</calcChain>
</file>

<file path=xl/sharedStrings.xml><?xml version="1.0" encoding="utf-8"?>
<sst xmlns="http://schemas.openxmlformats.org/spreadsheetml/2006/main" count="43" uniqueCount="34">
  <si>
    <t>PacifiCorp</t>
  </si>
  <si>
    <t>PAGE</t>
  </si>
  <si>
    <t>ACCOUNT</t>
  </si>
  <si>
    <t>Type</t>
  </si>
  <si>
    <t>FACTOR</t>
  </si>
  <si>
    <t>FACTOR %</t>
  </si>
  <si>
    <t>ALLOCATED</t>
  </si>
  <si>
    <t>REF#</t>
  </si>
  <si>
    <t>Adjustment to Tax:</t>
  </si>
  <si>
    <t>Def Inc Tax Expense</t>
  </si>
  <si>
    <t>WA</t>
  </si>
  <si>
    <t>ADIT Balance</t>
  </si>
  <si>
    <t>Description of Adjustment:</t>
  </si>
  <si>
    <t>Page</t>
  </si>
  <si>
    <t>Description</t>
  </si>
  <si>
    <t>Tax Rates</t>
  </si>
  <si>
    <t>ADIT State Balance</t>
  </si>
  <si>
    <t>Total Deferred Income Tax Expense Allocated to Washington</t>
  </si>
  <si>
    <t xml:space="preserve">     before removal of State tax portion</t>
  </si>
  <si>
    <t>Less: Pension Curtailment which is not in Rate Base</t>
  </si>
  <si>
    <t>Def State Tax Rate in the Combined Deferred Tax Rate</t>
  </si>
  <si>
    <t>Combined Deferred Tax Rate</t>
  </si>
  <si>
    <t>Ratio of Deferred State Tax Rate to Combined Deferred Tax rate</t>
  </si>
  <si>
    <t>Portion of Total Deferred Income Tax Expense related to State</t>
  </si>
  <si>
    <t>Adjustment to remove the State portion of Def Inc Tax Exp &amp; ADIT</t>
  </si>
  <si>
    <t>Situs</t>
  </si>
  <si>
    <t>WASHINGTON</t>
  </si>
  <si>
    <t>Washington Expedited Rate Filing - June 2015</t>
  </si>
  <si>
    <t>RES</t>
  </si>
  <si>
    <t>7.7.1</t>
  </si>
  <si>
    <t>TOTAL</t>
  </si>
  <si>
    <t>COMPANY</t>
  </si>
  <si>
    <t>Ref. 7.7</t>
  </si>
  <si>
    <t>Remove Deferred State Tax Expense &amp; Balance - REVISED_BR8.1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</si>
</sst>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  <numFmt numFmtId="167" formatCode="0.000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i/>
      <sz val="9"/>
      <color rgb="FFFF0000"/>
      <name val="Arial"/>
      <family val="2"/>
    </font>
    <font>
      <sz val="9"/>
      <color rgb="FFFF0000"/>
      <name val="Arial"/>
      <family val="2"/>
    </font>
    <font>
      <u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" fontId="10" fillId="0" borderId="18" applyNumberFormat="0" applyProtection="0">
      <alignment horizontal="right" vertical="center"/>
    </xf>
    <xf numFmtId="4" fontId="10" fillId="0" borderId="18" applyNumberFormat="0" applyProtection="0">
      <alignment horizontal="left" vertical="center" indent="1"/>
    </xf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7" fontId="2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41" fontId="5" fillId="0" borderId="0" xfId="1" applyNumberFormat="1" applyFont="1" applyBorder="1" applyAlignment="1">
      <alignment horizontal="center"/>
    </xf>
    <xf numFmtId="165" fontId="2" fillId="0" borderId="0" xfId="3" applyNumberFormat="1" applyFont="1" applyAlignment="1">
      <alignment horizontal="center"/>
    </xf>
    <xf numFmtId="41" fontId="2" fillId="0" borderId="0" xfId="1" applyNumberFormat="1" applyFont="1" applyAlignment="1">
      <alignment horizontal="center"/>
    </xf>
    <xf numFmtId="41" fontId="5" fillId="0" borderId="0" xfId="1" applyNumberFormat="1" applyFont="1" applyFill="1" applyBorder="1" applyAlignment="1">
      <alignment horizontal="center"/>
    </xf>
    <xf numFmtId="165" fontId="2" fillId="0" borderId="0" xfId="3" applyNumberFormat="1" applyFont="1" applyBorder="1" applyAlignment="1">
      <alignment horizontal="center"/>
    </xf>
    <xf numFmtId="41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1" fontId="2" fillId="0" borderId="0" xfId="1" applyNumberFormat="1" applyFont="1" applyFill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0" fontId="3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5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Alignment="1">
      <alignment horizontal="right"/>
    </xf>
    <xf numFmtId="0" fontId="7" fillId="0" borderId="0" xfId="0" applyFont="1" applyBorder="1"/>
    <xf numFmtId="0" fontId="8" fillId="0" borderId="0" xfId="0" applyFont="1" applyBorder="1"/>
    <xf numFmtId="41" fontId="8" fillId="0" borderId="0" xfId="2" applyFont="1" applyBorder="1" applyAlignment="1">
      <alignment horizontal="right"/>
    </xf>
    <xf numFmtId="0" fontId="8" fillId="0" borderId="0" xfId="0" applyFont="1"/>
    <xf numFmtId="41" fontId="8" fillId="0" borderId="0" xfId="2" applyFont="1" applyBorder="1"/>
    <xf numFmtId="0" fontId="8" fillId="2" borderId="9" xfId="0" applyFont="1" applyFill="1" applyBorder="1" applyAlignment="1">
      <alignment horizontal="center"/>
    </xf>
    <xf numFmtId="41" fontId="8" fillId="2" borderId="9" xfId="2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0" borderId="11" xfId="0" applyFont="1" applyBorder="1"/>
    <xf numFmtId="0" fontId="8" fillId="0" borderId="12" xfId="0" applyFont="1" applyBorder="1"/>
    <xf numFmtId="41" fontId="8" fillId="0" borderId="12" xfId="2" applyFont="1" applyBorder="1" applyAlignment="1">
      <alignment horizontal="center"/>
    </xf>
    <xf numFmtId="0" fontId="8" fillId="0" borderId="13" xfId="0" applyFont="1" applyBorder="1"/>
    <xf numFmtId="37" fontId="3" fillId="0" borderId="0" xfId="4" applyNumberFormat="1" applyFont="1" applyBorder="1" applyAlignment="1">
      <alignment horizontal="center"/>
    </xf>
    <xf numFmtId="17" fontId="8" fillId="0" borderId="11" xfId="0" applyNumberFormat="1" applyFont="1" applyBorder="1"/>
    <xf numFmtId="0" fontId="8" fillId="0" borderId="14" xfId="0" applyFont="1" applyBorder="1"/>
    <xf numFmtId="41" fontId="8" fillId="0" borderId="14" xfId="2" applyFont="1" applyBorder="1"/>
    <xf numFmtId="0" fontId="8" fillId="0" borderId="15" xfId="0" applyFont="1" applyBorder="1"/>
    <xf numFmtId="0" fontId="8" fillId="0" borderId="16" xfId="0" applyFont="1" applyBorder="1"/>
    <xf numFmtId="41" fontId="8" fillId="0" borderId="16" xfId="2" applyFont="1" applyBorder="1"/>
    <xf numFmtId="41" fontId="8" fillId="0" borderId="13" xfId="0" applyNumberFormat="1" applyFont="1" applyBorder="1"/>
    <xf numFmtId="0" fontId="2" fillId="0" borderId="15" xfId="0" applyFont="1" applyBorder="1"/>
    <xf numFmtId="166" fontId="8" fillId="0" borderId="16" xfId="3" applyNumberFormat="1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37" fontId="8" fillId="0" borderId="0" xfId="0" applyNumberFormat="1" applyFont="1" applyFill="1" applyBorder="1"/>
    <xf numFmtId="166" fontId="8" fillId="0" borderId="16" xfId="3" applyNumberFormat="1" applyFont="1" applyBorder="1"/>
    <xf numFmtId="17" fontId="8" fillId="0" borderId="15" xfId="0" applyNumberFormat="1" applyFont="1" applyBorder="1"/>
    <xf numFmtId="167" fontId="8" fillId="0" borderId="16" xfId="3" applyNumberFormat="1" applyFont="1" applyBorder="1"/>
    <xf numFmtId="167" fontId="8" fillId="0" borderId="13" xfId="0" applyNumberFormat="1" applyFont="1" applyBorder="1"/>
    <xf numFmtId="41" fontId="8" fillId="0" borderId="13" xfId="2" applyFont="1" applyBorder="1"/>
    <xf numFmtId="41" fontId="7" fillId="0" borderId="0" xfId="2" applyFont="1" applyAlignment="1">
      <alignment horizontal="center"/>
    </xf>
    <xf numFmtId="17" fontId="8" fillId="0" borderId="0" xfId="0" applyNumberFormat="1" applyFont="1" applyBorder="1"/>
    <xf numFmtId="41" fontId="8" fillId="0" borderId="0" xfId="2" applyFont="1"/>
    <xf numFmtId="0" fontId="2" fillId="0" borderId="0" xfId="0" applyFont="1" applyBorder="1" applyAlignment="1">
      <alignment horizontal="left" indent="1"/>
    </xf>
    <xf numFmtId="17" fontId="11" fillId="0" borderId="11" xfId="0" applyNumberFormat="1" applyFont="1" applyBorder="1"/>
    <xf numFmtId="0" fontId="11" fillId="0" borderId="14" xfId="0" applyFont="1" applyBorder="1"/>
    <xf numFmtId="41" fontId="11" fillId="0" borderId="14" xfId="2" applyFont="1" applyBorder="1"/>
    <xf numFmtId="0" fontId="11" fillId="0" borderId="13" xfId="0" applyFont="1" applyBorder="1"/>
    <xf numFmtId="0" fontId="11" fillId="0" borderId="15" xfId="0" applyFont="1" applyBorder="1"/>
    <xf numFmtId="0" fontId="11" fillId="0" borderId="16" xfId="0" applyFont="1" applyBorder="1"/>
    <xf numFmtId="0" fontId="11" fillId="0" borderId="0" xfId="0" applyFont="1" applyBorder="1"/>
    <xf numFmtId="0" fontId="11" fillId="0" borderId="0" xfId="0" applyFont="1"/>
    <xf numFmtId="41" fontId="2" fillId="0" borderId="2" xfId="1" applyNumberFormat="1" applyFont="1" applyBorder="1" applyAlignment="1">
      <alignment horizontal="center"/>
    </xf>
    <xf numFmtId="165" fontId="2" fillId="0" borderId="2" xfId="3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41" fontId="8" fillId="0" borderId="17" xfId="2" applyFont="1" applyBorder="1"/>
    <xf numFmtId="0" fontId="5" fillId="0" borderId="0" xfId="0" applyFont="1" applyBorder="1" applyAlignment="1">
      <alignment horizontal="left" indent="1"/>
    </xf>
    <xf numFmtId="0" fontId="5" fillId="0" borderId="0" xfId="0" applyFont="1" applyBorder="1"/>
    <xf numFmtId="1" fontId="5" fillId="0" borderId="0" xfId="0" applyNumberFormat="1" applyFont="1" applyBorder="1" applyAlignment="1">
      <alignment horizontal="center"/>
    </xf>
    <xf numFmtId="165" fontId="5" fillId="0" borderId="0" xfId="3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0" fontId="5" fillId="0" borderId="0" xfId="0" applyNumberFormat="1" applyFont="1" applyAlignment="1">
      <alignment horizontal="center"/>
    </xf>
  </cellXfs>
  <cellStyles count="11">
    <cellStyle name="Comma" xfId="1" builtinId="3"/>
    <cellStyle name="Comma [0]" xfId="2" builtinId="6"/>
    <cellStyle name="Normal" xfId="0" builtinId="0"/>
    <cellStyle name="Normal 16" xfId="5"/>
    <cellStyle name="Normal 18" xfId="4"/>
    <cellStyle name="Normal 19" xfId="6"/>
    <cellStyle name="Normal 22" xfId="7"/>
    <cellStyle name="Normal 6" xfId="8"/>
    <cellStyle name="Percent" xfId="3" builtinId="5"/>
    <cellStyle name="SAPBEXstdData" xfId="9"/>
    <cellStyle name="SAPBEXstdItem" xfId="10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48</xdr:row>
      <xdr:rowOff>104775</xdr:rowOff>
    </xdr:from>
    <xdr:to>
      <xdr:col>9</xdr:col>
      <xdr:colOff>349250</xdr:colOff>
      <xdr:row>59</xdr:row>
      <xdr:rowOff>123824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33350" y="7429500"/>
          <a:ext cx="6073775" cy="1695449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adjustment removes the deferred state income tax expense  and associated balances related to the non-property items from results since state income tax expense is excluded under the WCA allocation methodology.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This revised adjustment reflects the deferred income tax expense impacts of changes made in the process of developing the Company's rebuttal filing.</a:t>
          </a:r>
        </a:p>
        <a:p>
          <a:pPr algn="l" rtl="0">
            <a:defRPr sz="1000"/>
          </a:pPr>
          <a:endParaRPr lang="en-US" sz="900" b="1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5-20-2016 - This adjustment has been modified as a results of changes in response to Bench Request 8, Question 1.</a:t>
          </a:r>
        </a:p>
        <a:p>
          <a:pPr algn="l" rtl="0">
            <a:defRPr sz="1000"/>
          </a:pPr>
          <a:endParaRPr lang="en-US" sz="900" b="1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ECE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view="pageBreakPreview" zoomScaleNormal="100" zoomScaleSheetLayoutView="100" workbookViewId="0">
      <selection activeCell="H20" sqref="H20"/>
    </sheetView>
  </sheetViews>
  <sheetFormatPr defaultRowHeight="12" x14ac:dyDescent="0.2"/>
  <cols>
    <col min="1" max="1" width="1.85546875" style="1" customWidth="1"/>
    <col min="2" max="2" width="3.85546875" style="1" customWidth="1"/>
    <col min="3" max="3" width="23.5703125" style="1" customWidth="1"/>
    <col min="4" max="4" width="9.140625" style="1"/>
    <col min="5" max="5" width="6.28515625" style="1" customWidth="1"/>
    <col min="6" max="6" width="11.5703125" style="1" customWidth="1"/>
    <col min="7" max="7" width="9.140625" style="1"/>
    <col min="8" max="8" width="9.85546875" style="1" bestFit="1" customWidth="1"/>
    <col min="9" max="9" width="12.5703125" style="1" customWidth="1"/>
    <col min="10" max="10" width="6.28515625" style="1" customWidth="1"/>
    <col min="11" max="16384" width="9.140625" style="1"/>
  </cols>
  <sheetData>
    <row r="1" spans="1:10" x14ac:dyDescent="0.2">
      <c r="B1" s="2" t="s">
        <v>0</v>
      </c>
      <c r="D1" s="3"/>
      <c r="E1" s="3"/>
      <c r="F1" s="3"/>
      <c r="G1" s="3"/>
      <c r="H1" s="3"/>
      <c r="I1" s="34" t="s">
        <v>1</v>
      </c>
      <c r="J1" s="4">
        <v>7.7</v>
      </c>
    </row>
    <row r="2" spans="1:10" x14ac:dyDescent="0.2">
      <c r="B2" s="2" t="s">
        <v>27</v>
      </c>
      <c r="D2" s="3"/>
      <c r="E2" s="3"/>
      <c r="F2" s="3"/>
      <c r="G2" s="3"/>
      <c r="H2" s="3"/>
      <c r="I2" s="3"/>
      <c r="J2" s="4"/>
    </row>
    <row r="3" spans="1:10" x14ac:dyDescent="0.2">
      <c r="B3" s="2" t="s">
        <v>33</v>
      </c>
      <c r="D3" s="3"/>
      <c r="E3" s="3"/>
      <c r="F3" s="5"/>
      <c r="G3" s="3"/>
      <c r="H3" s="3"/>
      <c r="I3" s="3"/>
      <c r="J3" s="4"/>
    </row>
    <row r="4" spans="1:10" x14ac:dyDescent="0.2">
      <c r="B4" s="6"/>
      <c r="D4" s="3"/>
      <c r="E4" s="3"/>
      <c r="F4" s="7"/>
      <c r="G4" s="3"/>
      <c r="H4" s="3"/>
      <c r="I4" s="3"/>
      <c r="J4" s="4"/>
    </row>
    <row r="5" spans="1:10" x14ac:dyDescent="0.2">
      <c r="D5" s="3"/>
      <c r="E5" s="3"/>
      <c r="F5" s="7"/>
      <c r="G5" s="3"/>
      <c r="H5" s="3"/>
      <c r="I5" s="3"/>
      <c r="J5" s="4"/>
    </row>
    <row r="6" spans="1:10" x14ac:dyDescent="0.2">
      <c r="D6" s="3"/>
      <c r="E6" s="3"/>
      <c r="F6" s="3" t="s">
        <v>30</v>
      </c>
      <c r="G6" s="3"/>
      <c r="H6" s="3"/>
      <c r="I6" s="3" t="s">
        <v>26</v>
      </c>
      <c r="J6" s="4"/>
    </row>
    <row r="7" spans="1:10" x14ac:dyDescent="0.2">
      <c r="D7" s="8" t="s">
        <v>2</v>
      </c>
      <c r="E7" s="8" t="s">
        <v>3</v>
      </c>
      <c r="F7" s="8" t="s">
        <v>31</v>
      </c>
      <c r="G7" s="8" t="s">
        <v>4</v>
      </c>
      <c r="H7" s="8" t="s">
        <v>5</v>
      </c>
      <c r="I7" s="8" t="s">
        <v>6</v>
      </c>
      <c r="J7" s="9" t="s">
        <v>7</v>
      </c>
    </row>
    <row r="8" spans="1:10" x14ac:dyDescent="0.2">
      <c r="A8" s="10"/>
      <c r="B8" s="11" t="s">
        <v>8</v>
      </c>
      <c r="C8" s="10"/>
      <c r="D8" s="12"/>
      <c r="E8" s="12"/>
      <c r="F8" s="13"/>
      <c r="G8" s="12"/>
      <c r="H8" s="12"/>
      <c r="I8" s="14"/>
      <c r="J8" s="4"/>
    </row>
    <row r="9" spans="1:10" x14ac:dyDescent="0.2">
      <c r="A9" s="10"/>
      <c r="B9" s="83" t="s">
        <v>9</v>
      </c>
      <c r="C9" s="84"/>
      <c r="D9" s="85">
        <v>41110</v>
      </c>
      <c r="E9" s="13" t="s">
        <v>28</v>
      </c>
      <c r="F9" s="19">
        <f>+'Page 7.7.1'!C19</f>
        <v>-155756</v>
      </c>
      <c r="G9" s="13" t="s">
        <v>10</v>
      </c>
      <c r="H9" s="86" t="s">
        <v>25</v>
      </c>
      <c r="I9" s="87">
        <f>F9</f>
        <v>-155756</v>
      </c>
      <c r="J9" s="88" t="s">
        <v>29</v>
      </c>
    </row>
    <row r="10" spans="1:10" x14ac:dyDescent="0.2">
      <c r="A10" s="10"/>
      <c r="B10" s="68"/>
      <c r="C10" s="10"/>
      <c r="D10" s="15"/>
      <c r="E10" s="12"/>
      <c r="F10" s="19"/>
      <c r="G10" s="12"/>
      <c r="H10" s="20"/>
      <c r="I10" s="21"/>
      <c r="J10" s="4"/>
    </row>
    <row r="11" spans="1:10" x14ac:dyDescent="0.2">
      <c r="A11" s="10"/>
      <c r="B11" s="68" t="s">
        <v>11</v>
      </c>
      <c r="C11" s="10"/>
      <c r="D11" s="12">
        <v>283</v>
      </c>
      <c r="E11" s="12" t="s">
        <v>28</v>
      </c>
      <c r="F11" s="23">
        <f>+'Page 7.7.1'!D19</f>
        <v>-78</v>
      </c>
      <c r="G11" s="12" t="s">
        <v>10</v>
      </c>
      <c r="H11" s="17" t="s">
        <v>25</v>
      </c>
      <c r="I11" s="18">
        <f>F11</f>
        <v>-78</v>
      </c>
      <c r="J11" s="4" t="s">
        <v>29</v>
      </c>
    </row>
    <row r="12" spans="1:10" x14ac:dyDescent="0.2">
      <c r="A12" s="10"/>
      <c r="B12" s="68"/>
      <c r="C12" s="10"/>
      <c r="D12" s="15"/>
      <c r="E12" s="12"/>
      <c r="F12" s="16"/>
      <c r="G12" s="12"/>
      <c r="H12" s="20"/>
      <c r="I12" s="21"/>
      <c r="J12" s="4"/>
    </row>
    <row r="13" spans="1:10" x14ac:dyDescent="0.2">
      <c r="A13" s="10"/>
      <c r="B13" s="10"/>
      <c r="C13" s="10"/>
      <c r="D13" s="15"/>
      <c r="E13" s="12"/>
      <c r="F13" s="21"/>
      <c r="G13" s="12"/>
      <c r="H13" s="20"/>
      <c r="I13" s="21"/>
      <c r="J13" s="4"/>
    </row>
    <row r="14" spans="1:10" x14ac:dyDescent="0.2">
      <c r="A14" s="10"/>
      <c r="B14" s="10"/>
      <c r="C14" s="10"/>
      <c r="D14" s="15"/>
      <c r="E14" s="12"/>
      <c r="F14" s="21"/>
      <c r="G14" s="12"/>
      <c r="H14" s="20"/>
      <c r="I14" s="21"/>
      <c r="J14" s="4"/>
    </row>
    <row r="15" spans="1:10" x14ac:dyDescent="0.2">
      <c r="A15" s="10"/>
      <c r="B15" s="10"/>
      <c r="C15" s="10"/>
      <c r="D15" s="15"/>
      <c r="E15" s="12"/>
      <c r="F15" s="21"/>
      <c r="G15" s="12"/>
      <c r="H15" s="20"/>
      <c r="I15" s="21"/>
      <c r="J15" s="4"/>
    </row>
    <row r="16" spans="1:10" x14ac:dyDescent="0.2">
      <c r="A16" s="10"/>
      <c r="B16" s="10"/>
      <c r="C16" s="10"/>
      <c r="D16" s="15"/>
      <c r="E16" s="12"/>
      <c r="F16" s="21"/>
      <c r="G16" s="12"/>
      <c r="H16" s="20"/>
      <c r="I16" s="21"/>
      <c r="J16" s="4"/>
    </row>
    <row r="17" spans="1:10" x14ac:dyDescent="0.2">
      <c r="A17" s="10"/>
      <c r="B17" s="10"/>
      <c r="C17" s="10"/>
      <c r="D17" s="15"/>
      <c r="E17" s="12"/>
      <c r="F17" s="21"/>
      <c r="G17" s="12"/>
      <c r="H17" s="20"/>
      <c r="I17" s="21"/>
      <c r="J17" s="4"/>
    </row>
    <row r="18" spans="1:10" x14ac:dyDescent="0.2">
      <c r="A18" s="10"/>
      <c r="B18" s="10"/>
      <c r="C18" s="10"/>
      <c r="D18" s="15"/>
      <c r="E18" s="12"/>
      <c r="F18" s="21"/>
      <c r="G18" s="12"/>
      <c r="H18" s="20"/>
      <c r="I18" s="21"/>
      <c r="J18" s="4"/>
    </row>
    <row r="19" spans="1:10" x14ac:dyDescent="0.2">
      <c r="A19" s="10"/>
      <c r="B19" s="10"/>
      <c r="C19" s="10"/>
      <c r="D19" s="15"/>
      <c r="E19" s="12"/>
      <c r="F19" s="21"/>
      <c r="G19" s="12"/>
      <c r="H19" s="20"/>
      <c r="I19" s="21"/>
      <c r="J19" s="4"/>
    </row>
    <row r="20" spans="1:10" x14ac:dyDescent="0.2">
      <c r="A20" s="10"/>
      <c r="B20" s="22"/>
      <c r="C20" s="10"/>
      <c r="D20" s="12"/>
      <c r="E20" s="12"/>
      <c r="F20" s="21"/>
      <c r="G20" s="12"/>
      <c r="H20" s="20"/>
      <c r="I20" s="21"/>
      <c r="J20" s="4"/>
    </row>
    <row r="21" spans="1:10" x14ac:dyDescent="0.2">
      <c r="A21" s="10"/>
      <c r="B21" s="22"/>
      <c r="C21" s="10"/>
      <c r="D21" s="12"/>
      <c r="E21" s="12"/>
      <c r="F21" s="21"/>
      <c r="G21" s="12"/>
      <c r="H21" s="20"/>
      <c r="I21" s="21"/>
      <c r="J21" s="4"/>
    </row>
    <row r="22" spans="1:10" x14ac:dyDescent="0.2">
      <c r="A22" s="10"/>
      <c r="B22" s="10"/>
      <c r="C22" s="10"/>
      <c r="D22" s="12"/>
      <c r="E22" s="12"/>
      <c r="F22" s="21"/>
      <c r="G22" s="12"/>
      <c r="H22" s="17"/>
      <c r="I22" s="18"/>
      <c r="J22" s="4"/>
    </row>
    <row r="23" spans="1:10" x14ac:dyDescent="0.2">
      <c r="A23" s="10"/>
      <c r="B23" s="10"/>
      <c r="C23" s="10"/>
      <c r="D23" s="12"/>
      <c r="E23" s="12"/>
      <c r="F23" s="21"/>
      <c r="G23" s="12"/>
      <c r="H23" s="17"/>
      <c r="I23" s="18"/>
      <c r="J23" s="4"/>
    </row>
    <row r="24" spans="1:10" x14ac:dyDescent="0.2">
      <c r="A24" s="10"/>
      <c r="B24" s="10"/>
      <c r="C24" s="10"/>
      <c r="D24" s="12"/>
      <c r="E24" s="12"/>
      <c r="F24" s="21"/>
      <c r="G24" s="12"/>
      <c r="H24" s="17"/>
      <c r="I24" s="18"/>
      <c r="J24" s="4"/>
    </row>
    <row r="25" spans="1:10" x14ac:dyDescent="0.2">
      <c r="A25" s="10"/>
      <c r="B25" s="24"/>
      <c r="C25" s="10"/>
      <c r="D25" s="12"/>
      <c r="E25" s="12"/>
      <c r="F25" s="21"/>
      <c r="G25" s="12"/>
      <c r="H25" s="17"/>
      <c r="I25" s="18"/>
      <c r="J25" s="4"/>
    </row>
    <row r="26" spans="1:10" x14ac:dyDescent="0.2">
      <c r="A26" s="10"/>
      <c r="B26" s="22"/>
      <c r="C26" s="10"/>
      <c r="D26" s="12"/>
      <c r="E26" s="12"/>
      <c r="F26" s="21"/>
      <c r="G26" s="12"/>
      <c r="H26" s="17"/>
      <c r="I26" s="18"/>
      <c r="J26" s="4"/>
    </row>
    <row r="27" spans="1:10" x14ac:dyDescent="0.2">
      <c r="A27" s="10"/>
      <c r="B27" s="10"/>
      <c r="C27" s="10"/>
      <c r="D27" s="12"/>
      <c r="E27" s="12"/>
      <c r="F27" s="21"/>
      <c r="G27" s="12"/>
      <c r="H27" s="17"/>
      <c r="I27" s="18"/>
      <c r="J27" s="4"/>
    </row>
    <row r="28" spans="1:10" x14ac:dyDescent="0.2">
      <c r="A28" s="10"/>
      <c r="B28" s="25"/>
      <c r="C28" s="10"/>
      <c r="D28" s="12"/>
      <c r="E28" s="12"/>
      <c r="F28" s="21"/>
      <c r="G28" s="12"/>
      <c r="H28" s="17"/>
      <c r="I28" s="18"/>
      <c r="J28" s="4"/>
    </row>
    <row r="29" spans="1:10" x14ac:dyDescent="0.2">
      <c r="A29" s="10"/>
      <c r="B29" s="10"/>
      <c r="C29" s="10"/>
      <c r="D29" s="12"/>
      <c r="E29" s="12"/>
      <c r="F29" s="21"/>
      <c r="G29" s="12"/>
      <c r="H29" s="17"/>
      <c r="I29" s="18"/>
      <c r="J29" s="4"/>
    </row>
    <row r="30" spans="1:10" x14ac:dyDescent="0.2">
      <c r="A30" s="10"/>
      <c r="B30" s="22"/>
      <c r="C30" s="10"/>
      <c r="D30" s="12"/>
      <c r="E30" s="12"/>
      <c r="F30" s="21"/>
      <c r="G30" s="12"/>
      <c r="H30" s="17"/>
      <c r="I30" s="18"/>
      <c r="J30" s="4"/>
    </row>
    <row r="31" spans="1:10" x14ac:dyDescent="0.2">
      <c r="A31" s="10"/>
      <c r="B31" s="22"/>
      <c r="C31" s="10"/>
      <c r="D31" s="12"/>
      <c r="E31" s="12"/>
      <c r="F31" s="21"/>
      <c r="G31" s="12"/>
      <c r="H31" s="17"/>
      <c r="I31" s="18"/>
      <c r="J31" s="4"/>
    </row>
    <row r="32" spans="1:10" x14ac:dyDescent="0.2">
      <c r="A32" s="10"/>
      <c r="B32" s="10"/>
      <c r="C32" s="10"/>
      <c r="D32" s="12"/>
      <c r="E32" s="12"/>
      <c r="F32" s="21"/>
      <c r="G32" s="12"/>
      <c r="H32" s="17"/>
      <c r="I32" s="18"/>
      <c r="J32" s="4"/>
    </row>
    <row r="33" spans="1:10" x14ac:dyDescent="0.2">
      <c r="A33" s="10"/>
      <c r="B33" s="24"/>
      <c r="C33" s="10"/>
      <c r="D33" s="12"/>
      <c r="E33" s="12"/>
      <c r="F33" s="21"/>
      <c r="G33" s="12"/>
      <c r="H33" s="17"/>
      <c r="I33" s="18"/>
      <c r="J33" s="4"/>
    </row>
    <row r="34" spans="1:10" x14ac:dyDescent="0.2">
      <c r="A34" s="10"/>
      <c r="B34" s="11"/>
      <c r="C34" s="10"/>
      <c r="D34" s="12"/>
      <c r="E34" s="12"/>
      <c r="F34" s="21"/>
      <c r="G34" s="12"/>
      <c r="H34" s="17"/>
      <c r="I34" s="18"/>
      <c r="J34" s="4"/>
    </row>
    <row r="35" spans="1:10" x14ac:dyDescent="0.2">
      <c r="A35" s="10"/>
      <c r="B35" s="22"/>
      <c r="C35" s="10"/>
      <c r="D35" s="12"/>
      <c r="E35" s="12"/>
      <c r="F35" s="21"/>
      <c r="G35" s="12"/>
      <c r="H35" s="17"/>
      <c r="I35" s="18"/>
      <c r="J35" s="4"/>
    </row>
    <row r="36" spans="1:10" x14ac:dyDescent="0.2">
      <c r="A36" s="10"/>
      <c r="B36" s="22"/>
      <c r="C36" s="10"/>
      <c r="D36" s="12"/>
      <c r="E36" s="12"/>
      <c r="F36" s="21"/>
      <c r="G36" s="12"/>
      <c r="H36" s="17"/>
      <c r="I36" s="18"/>
      <c r="J36" s="4"/>
    </row>
    <row r="37" spans="1:10" x14ac:dyDescent="0.2">
      <c r="A37" s="10"/>
      <c r="B37" s="24"/>
      <c r="C37" s="10"/>
      <c r="D37" s="12"/>
      <c r="E37" s="12"/>
      <c r="F37" s="21"/>
      <c r="G37" s="12"/>
      <c r="H37" s="17"/>
      <c r="I37" s="18"/>
      <c r="J37" s="4"/>
    </row>
    <row r="38" spans="1:10" x14ac:dyDescent="0.2">
      <c r="A38" s="10"/>
      <c r="B38" s="24"/>
      <c r="C38" s="10"/>
      <c r="D38" s="12"/>
      <c r="E38" s="12"/>
      <c r="F38" s="21"/>
      <c r="G38" s="12"/>
      <c r="H38" s="17"/>
      <c r="I38" s="18"/>
      <c r="J38" s="4"/>
    </row>
    <row r="39" spans="1:10" x14ac:dyDescent="0.2">
      <c r="A39" s="10"/>
      <c r="B39" s="24"/>
      <c r="C39" s="10"/>
      <c r="D39" s="12"/>
      <c r="E39" s="12"/>
      <c r="F39" s="21"/>
      <c r="G39" s="12"/>
      <c r="H39" s="17"/>
      <c r="I39" s="18"/>
      <c r="J39" s="4"/>
    </row>
    <row r="40" spans="1:10" x14ac:dyDescent="0.2">
      <c r="A40" s="10"/>
      <c r="B40" s="24"/>
      <c r="C40" s="10"/>
      <c r="D40" s="12"/>
      <c r="E40" s="12"/>
      <c r="F40" s="21"/>
      <c r="G40" s="12"/>
      <c r="H40" s="17"/>
      <c r="I40" s="18"/>
      <c r="J40" s="4"/>
    </row>
    <row r="41" spans="1:10" x14ac:dyDescent="0.2">
      <c r="A41" s="10"/>
      <c r="B41" s="24"/>
      <c r="C41" s="10"/>
      <c r="D41" s="12"/>
      <c r="E41" s="12"/>
      <c r="F41" s="21"/>
      <c r="G41" s="12"/>
      <c r="H41" s="17"/>
      <c r="I41" s="18"/>
      <c r="J41" s="4"/>
    </row>
    <row r="42" spans="1:10" x14ac:dyDescent="0.2">
      <c r="B42" s="24"/>
      <c r="C42" s="10"/>
      <c r="D42" s="12"/>
      <c r="E42" s="12"/>
      <c r="F42" s="21"/>
      <c r="G42" s="12"/>
      <c r="H42" s="17"/>
      <c r="I42" s="18"/>
      <c r="J42" s="4"/>
    </row>
    <row r="43" spans="1:10" x14ac:dyDescent="0.2">
      <c r="B43" s="24"/>
      <c r="C43" s="10"/>
      <c r="D43" s="12"/>
      <c r="E43" s="12"/>
      <c r="F43" s="21"/>
      <c r="G43" s="12"/>
      <c r="H43" s="17"/>
      <c r="I43" s="18"/>
      <c r="J43" s="4"/>
    </row>
    <row r="44" spans="1:10" x14ac:dyDescent="0.2">
      <c r="B44" s="24"/>
      <c r="C44" s="10"/>
      <c r="D44" s="12"/>
      <c r="E44" s="12"/>
      <c r="F44" s="21"/>
      <c r="G44" s="12"/>
      <c r="H44" s="17"/>
      <c r="I44" s="18"/>
      <c r="J44" s="4"/>
    </row>
    <row r="45" spans="1:10" x14ac:dyDescent="0.2">
      <c r="B45" s="24"/>
      <c r="C45" s="10"/>
      <c r="D45" s="12"/>
      <c r="E45" s="12"/>
      <c r="F45" s="21"/>
      <c r="G45" s="12"/>
      <c r="H45" s="17"/>
      <c r="I45" s="18"/>
      <c r="J45" s="4"/>
    </row>
    <row r="46" spans="1:10" x14ac:dyDescent="0.2">
      <c r="A46" s="10"/>
      <c r="B46" s="24"/>
      <c r="C46" s="10"/>
      <c r="D46" s="12"/>
      <c r="E46" s="12"/>
      <c r="F46" s="21"/>
      <c r="G46" s="12"/>
      <c r="H46" s="17"/>
      <c r="I46" s="18"/>
      <c r="J46" s="4"/>
    </row>
    <row r="47" spans="1:10" x14ac:dyDescent="0.2">
      <c r="A47" s="10"/>
      <c r="B47" s="24"/>
      <c r="C47" s="10"/>
      <c r="D47" s="12"/>
      <c r="E47" s="12"/>
      <c r="F47" s="21"/>
      <c r="G47" s="12"/>
      <c r="H47" s="17"/>
      <c r="I47" s="18"/>
      <c r="J47" s="4"/>
    </row>
    <row r="48" spans="1:10" ht="12.75" thickBot="1" x14ac:dyDescent="0.25">
      <c r="A48" s="10"/>
      <c r="B48" s="25" t="s">
        <v>12</v>
      </c>
      <c r="C48" s="10"/>
      <c r="D48" s="12"/>
      <c r="E48" s="12"/>
      <c r="F48" s="21"/>
      <c r="G48" s="12"/>
      <c r="H48" s="17"/>
      <c r="I48" s="18"/>
      <c r="J48" s="4"/>
    </row>
    <row r="49" spans="1:10" x14ac:dyDescent="0.2">
      <c r="A49" s="26"/>
      <c r="B49" s="27"/>
      <c r="C49" s="27"/>
      <c r="D49" s="28"/>
      <c r="E49" s="28"/>
      <c r="F49" s="77"/>
      <c r="G49" s="28"/>
      <c r="H49" s="78"/>
      <c r="I49" s="77"/>
      <c r="J49" s="79"/>
    </row>
    <row r="50" spans="1:10" x14ac:dyDescent="0.2">
      <c r="A50" s="29"/>
      <c r="B50" s="10"/>
      <c r="C50" s="10"/>
      <c r="D50" s="12"/>
      <c r="E50" s="12"/>
      <c r="F50" s="21"/>
      <c r="G50" s="12"/>
      <c r="H50" s="20"/>
      <c r="I50" s="21"/>
      <c r="J50" s="30"/>
    </row>
    <row r="51" spans="1:10" x14ac:dyDescent="0.2">
      <c r="A51" s="29"/>
      <c r="B51" s="10"/>
      <c r="C51" s="10"/>
      <c r="D51" s="12"/>
      <c r="E51" s="12"/>
      <c r="F51" s="12"/>
      <c r="G51" s="12"/>
      <c r="H51" s="12"/>
      <c r="I51" s="12"/>
      <c r="J51" s="30"/>
    </row>
    <row r="52" spans="1:10" x14ac:dyDescent="0.2">
      <c r="A52" s="29"/>
      <c r="B52" s="10"/>
      <c r="C52" s="10"/>
      <c r="D52" s="12"/>
      <c r="E52" s="12"/>
      <c r="F52" s="12"/>
      <c r="G52" s="12"/>
      <c r="H52" s="12"/>
      <c r="I52" s="12"/>
      <c r="J52" s="80"/>
    </row>
    <row r="53" spans="1:10" x14ac:dyDescent="0.2">
      <c r="A53" s="29"/>
      <c r="B53" s="24"/>
      <c r="C53" s="10"/>
      <c r="D53" s="12"/>
      <c r="E53" s="12"/>
      <c r="F53" s="12"/>
      <c r="G53" s="12"/>
      <c r="H53" s="12"/>
      <c r="I53" s="12"/>
      <c r="J53" s="30"/>
    </row>
    <row r="54" spans="1:10" x14ac:dyDescent="0.2">
      <c r="A54" s="29"/>
      <c r="B54" s="24"/>
      <c r="C54" s="10"/>
      <c r="D54" s="12"/>
      <c r="E54" s="12"/>
      <c r="F54" s="12"/>
      <c r="G54" s="12"/>
      <c r="H54" s="12"/>
      <c r="I54" s="12"/>
      <c r="J54" s="30"/>
    </row>
    <row r="55" spans="1:10" x14ac:dyDescent="0.2">
      <c r="A55" s="29"/>
      <c r="B55" s="24"/>
      <c r="C55" s="10"/>
      <c r="D55" s="12"/>
      <c r="E55" s="12"/>
      <c r="F55" s="12"/>
      <c r="G55" s="12"/>
      <c r="H55" s="12"/>
      <c r="I55" s="12"/>
      <c r="J55" s="30"/>
    </row>
    <row r="56" spans="1:10" x14ac:dyDescent="0.2">
      <c r="A56" s="29"/>
      <c r="B56" s="24"/>
      <c r="C56" s="10"/>
      <c r="D56" s="12"/>
      <c r="E56" s="12"/>
      <c r="F56" s="12"/>
      <c r="G56" s="12"/>
      <c r="H56" s="12"/>
      <c r="I56" s="12"/>
      <c r="J56" s="30"/>
    </row>
    <row r="57" spans="1:10" x14ac:dyDescent="0.2">
      <c r="A57" s="29"/>
      <c r="B57" s="24"/>
      <c r="C57" s="10"/>
      <c r="D57" s="12"/>
      <c r="E57" s="12"/>
      <c r="F57" s="31"/>
      <c r="G57" s="12"/>
      <c r="H57" s="12"/>
      <c r="I57" s="12"/>
      <c r="J57" s="30"/>
    </row>
    <row r="58" spans="1:10" x14ac:dyDescent="0.2">
      <c r="A58" s="29"/>
      <c r="B58" s="24"/>
      <c r="C58" s="10"/>
      <c r="D58" s="12"/>
      <c r="E58" s="12"/>
      <c r="F58" s="12"/>
      <c r="G58" s="12"/>
      <c r="H58" s="12"/>
      <c r="I58" s="12"/>
      <c r="J58" s="30"/>
    </row>
    <row r="59" spans="1:10" x14ac:dyDescent="0.2">
      <c r="A59" s="29"/>
      <c r="B59" s="24"/>
      <c r="C59" s="10"/>
      <c r="D59" s="12"/>
      <c r="E59" s="12"/>
      <c r="F59" s="12"/>
      <c r="G59" s="12"/>
      <c r="H59" s="12"/>
      <c r="I59" s="12"/>
      <c r="J59" s="30"/>
    </row>
    <row r="60" spans="1:10" x14ac:dyDescent="0.2">
      <c r="A60" s="29"/>
      <c r="B60" s="10"/>
      <c r="C60" s="10"/>
      <c r="D60" s="12"/>
      <c r="E60" s="12"/>
      <c r="F60" s="12"/>
      <c r="G60" s="12"/>
      <c r="H60" s="12"/>
      <c r="I60" s="12"/>
      <c r="J60" s="80"/>
    </row>
    <row r="61" spans="1:10" ht="12.75" thickBot="1" x14ac:dyDescent="0.25">
      <c r="A61" s="32"/>
      <c r="B61" s="33"/>
      <c r="C61" s="33"/>
      <c r="D61" s="33"/>
      <c r="E61" s="33"/>
      <c r="F61" s="33"/>
      <c r="G61" s="33"/>
      <c r="H61" s="33"/>
      <c r="I61" s="33"/>
      <c r="J61" s="81"/>
    </row>
  </sheetData>
  <conditionalFormatting sqref="J1">
    <cfRule type="cellIs" dxfId="3" priority="4" stopIfTrue="1" operator="equal">
      <formula>"x.x"</formula>
    </cfRule>
  </conditionalFormatting>
  <conditionalFormatting sqref="B10 B12:B19">
    <cfRule type="cellIs" dxfId="2" priority="3" stopIfTrue="1" operator="equal">
      <formula>"Title"</formula>
    </cfRule>
  </conditionalFormatting>
  <conditionalFormatting sqref="B8">
    <cfRule type="cellIs" dxfId="1" priority="2" stopIfTrue="1" operator="equal">
      <formula>"Adjustment to Income/Expense/Rate Base:"</formula>
    </cfRule>
  </conditionalFormatting>
  <conditionalFormatting sqref="B9">
    <cfRule type="cellIs" dxfId="0" priority="1" stopIfTrue="1" operator="equal">
      <formula>"Title"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JA9:JA50 E9:E50 WVM9:WVM50 WLQ9:WLQ50 WBU9:WBU50 VRY9:VRY50 VIC9:VIC50 UYG9:UYG50 UOK9:UOK50 UEO9:UEO50 TUS9:TUS50 TKW9:TKW50 TBA9:TBA50 SRE9:SRE50 SHI9:SHI50 RXM9:RXM50 RNQ9:RNQ50 RDU9:RDU50 QTY9:QTY50 QKC9:QKC50 QAG9:QAG50 PQK9:PQK50 PGO9:PGO50 OWS9:OWS50 OMW9:OMW50 ODA9:ODA50 NTE9:NTE50 NJI9:NJI50 MZM9:MZM50 MPQ9:MPQ50 MFU9:MFU50 LVY9:LVY50 LMC9:LMC50 LCG9:LCG50 KSK9:KSK50 KIO9:KIO50 JYS9:JYS50 JOW9:JOW50 JFA9:JFA50 IVE9:IVE50 ILI9:ILI50 IBM9:IBM50 HRQ9:HRQ50 HHU9:HHU50 GXY9:GXY50 GOC9:GOC50 GEG9:GEG50 FUK9:FUK50 FKO9:FKO50 FAS9:FAS50 EQW9:EQW50 EHA9:EHA50 DXE9:DXE50 DNI9:DNI50 DDM9:DDM50 CTQ9:CTQ50 CJU9:CJU50 BZY9:BZY50 BQC9:BQC50 BGG9:BGG50 AWK9:AWK50 AMO9:AMO50 ACS9:ACS50 SW9:SW50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IZ9:IZ50 SV9:SV50 ACR9:ACR50 AMN9:AMN50 AWJ9:AWJ50 BGF9:BGF50 BQB9:BQB50 BZX9:BZX50 CJT9:CJT50 CTP9:CTP50 DDL9:DDL50 DNH9:DNH50 DXD9:DXD50 EGZ9:EGZ50 EQV9:EQV50 FAR9:FAR50 FKN9:FKN50 FUJ9:FUJ50 GEF9:GEF50 GOB9:GOB50 GXX9:GXX50 HHT9:HHT50 HRP9:HRP50 IBL9:IBL50 ILH9:ILH50 IVD9:IVD50 JEZ9:JEZ50 JOV9:JOV50 JYR9:JYR50 KIN9:KIN50 KSJ9:KSJ50 LCF9:LCF50 LMB9:LMB50 LVX9:LVX50 MFT9:MFT50 MPP9:MPP50 MZL9:MZL50 NJH9:NJH50 NTD9:NTD50 OCZ9:OCZ50 OMV9:OMV50 OWR9:OWR50 PGN9:PGN50 PQJ9:PQJ50 QAF9:QAF50 QKB9:QKB50 QTX9:QTX50 RDT9:RDT50 RNP9:RNP50 RXL9:RXL50 SHH9:SHH50 SRD9:SRD50 TAZ9:TAZ50 TKV9:TKV50 TUR9:TUR50 UEN9:UEN50 UOJ9:UOJ50 UYF9:UYF50 VIB9:VIB50 VRX9:VRX50 WBT9:WBT50 WLP9:WLP50 WVL9:WVL50 D9:D50">
      <formula1>#REF!</formula1>
    </dataValidation>
    <dataValidation type="list" errorStyle="warning" allowBlank="1" showInputMessage="1" showErrorMessage="1" errorTitle="Factor" error="This factor is not included in the drop-down list. Is this the factor you want to use?" sqref="JC9:JC50 SY9:SY50 ACU9:ACU50 AMQ9:AMQ50 AWM9:AWM50 BGI9:BGI50 BQE9:BQE50 CAA9:CAA50 CJW9:CJW50 CTS9:CTS50 DDO9:DDO50 DNK9:DNK50 DXG9:DXG50 EHC9:EHC50 EQY9:EQY50 FAU9:FAU50 FKQ9:FKQ50 FUM9:FUM50 GEI9:GEI50 GOE9:GOE50 GYA9:GYA50 HHW9:HHW50 HRS9:HRS50 IBO9:IBO50 ILK9:ILK50 IVG9:IVG50 JFC9:JFC50 JOY9:JOY50 JYU9:JYU50 KIQ9:KIQ50 KSM9:KSM50 LCI9:LCI50 LME9:LME50 LWA9:LWA50 MFW9:MFW50 MPS9:MPS50 MZO9:MZO50 NJK9:NJK50 NTG9:NTG50 ODC9:ODC50 OMY9:OMY50 OWU9:OWU50 PGQ9:PGQ50 PQM9:PQM50 QAI9:QAI50 QKE9:QKE50 QUA9:QUA50 RDW9:RDW50 RNS9:RNS50 RXO9:RXO50 SHK9:SHK50 SRG9:SRG50 TBC9:TBC50 TKY9:TKY50 TUU9:TUU50 UEQ9:UEQ50 UOM9:UOM50 UYI9:UYI50 VIE9:VIE50 VSA9:VSA50 WBW9:WBW50 WLS9:WLS50 WVO9:WVO50 G9:G50">
      <formula1>#REF!</formula1>
    </dataValidation>
  </dataValidations>
  <pageMargins left="0.7" right="0.7" top="0.75" bottom="0.75" header="0.3" footer="0.3"/>
  <pageSetup scale="96" fitToHeight="0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zoomScaleNormal="100" workbookViewId="0">
      <selection activeCell="C26" sqref="C26"/>
    </sheetView>
  </sheetViews>
  <sheetFormatPr defaultRowHeight="12" x14ac:dyDescent="0.2"/>
  <cols>
    <col min="1" max="1" width="60.42578125" style="38" bestFit="1" customWidth="1"/>
    <col min="2" max="2" width="9.140625" style="38"/>
    <col min="3" max="3" width="18.28515625" style="67" bestFit="1" customWidth="1"/>
    <col min="4" max="4" width="16.140625" style="38" bestFit="1" customWidth="1"/>
    <col min="5" max="5" width="10.140625" style="38" bestFit="1" customWidth="1"/>
    <col min="6" max="6" width="9.140625" style="38"/>
    <col min="7" max="7" width="15.140625" style="38" bestFit="1" customWidth="1"/>
    <col min="8" max="8" width="11.28515625" style="38" bestFit="1" customWidth="1"/>
    <col min="9" max="16384" width="9.140625" style="38"/>
  </cols>
  <sheetData>
    <row r="1" spans="1:8" x14ac:dyDescent="0.2">
      <c r="A1" s="35" t="s">
        <v>0</v>
      </c>
      <c r="B1" s="36"/>
      <c r="C1" s="37" t="s">
        <v>13</v>
      </c>
      <c r="D1" s="38" t="str">
        <f>'Page 7.7'!J1&amp;".1"</f>
        <v>7.7.1</v>
      </c>
    </row>
    <row r="2" spans="1:8" x14ac:dyDescent="0.2">
      <c r="A2" s="35" t="s">
        <v>27</v>
      </c>
      <c r="B2" s="36"/>
      <c r="C2" s="39"/>
    </row>
    <row r="3" spans="1:8" x14ac:dyDescent="0.2">
      <c r="A3" s="35" t="s">
        <v>33</v>
      </c>
      <c r="B3" s="36"/>
      <c r="C3" s="39"/>
    </row>
    <row r="4" spans="1:8" x14ac:dyDescent="0.2">
      <c r="A4" s="35"/>
      <c r="B4" s="36"/>
      <c r="C4" s="39"/>
    </row>
    <row r="5" spans="1:8" x14ac:dyDescent="0.2">
      <c r="A5" s="36"/>
      <c r="B5" s="36"/>
      <c r="C5" s="39"/>
    </row>
    <row r="6" spans="1:8" x14ac:dyDescent="0.2">
      <c r="A6" s="40" t="s">
        <v>14</v>
      </c>
      <c r="B6" s="40" t="s">
        <v>15</v>
      </c>
      <c r="C6" s="41" t="s">
        <v>9</v>
      </c>
      <c r="D6" s="42" t="s">
        <v>16</v>
      </c>
    </row>
    <row r="7" spans="1:8" x14ac:dyDescent="0.2">
      <c r="A7" s="43"/>
      <c r="B7" s="44"/>
      <c r="C7" s="45"/>
      <c r="D7" s="46"/>
      <c r="E7" s="36"/>
      <c r="F7" s="36"/>
      <c r="G7" s="47"/>
      <c r="H7" s="47"/>
    </row>
    <row r="8" spans="1:8" x14ac:dyDescent="0.2">
      <c r="A8" s="69" t="s">
        <v>17</v>
      </c>
      <c r="B8" s="70"/>
      <c r="C8" s="71"/>
      <c r="D8" s="72"/>
      <c r="E8" s="36"/>
      <c r="F8" s="36"/>
      <c r="G8" s="36"/>
      <c r="H8" s="36"/>
    </row>
    <row r="9" spans="1:8" s="76" customFormat="1" x14ac:dyDescent="0.2">
      <c r="A9" s="73" t="s">
        <v>18</v>
      </c>
      <c r="B9" s="74"/>
      <c r="C9" s="53">
        <v>2003081</v>
      </c>
      <c r="D9" s="72"/>
      <c r="E9" s="75"/>
      <c r="F9" s="75"/>
      <c r="G9" s="75"/>
      <c r="H9" s="75"/>
    </row>
    <row r="10" spans="1:8" x14ac:dyDescent="0.2">
      <c r="A10" s="48" t="s">
        <v>19</v>
      </c>
      <c r="B10" s="49"/>
      <c r="C10" s="50"/>
      <c r="D10" s="54">
        <v>-1006</v>
      </c>
      <c r="E10" s="36"/>
      <c r="F10" s="36"/>
      <c r="G10" s="36"/>
      <c r="H10" s="36"/>
    </row>
    <row r="11" spans="1:8" x14ac:dyDescent="0.2">
      <c r="A11" s="55" t="s">
        <v>20</v>
      </c>
      <c r="B11" s="56">
        <v>2.9510000000000002E-2</v>
      </c>
      <c r="C11" s="50"/>
      <c r="D11" s="57"/>
      <c r="E11" s="58"/>
      <c r="F11" s="59"/>
      <c r="G11" s="59"/>
      <c r="H11" s="39"/>
    </row>
    <row r="12" spans="1:8" x14ac:dyDescent="0.2">
      <c r="A12" s="48"/>
      <c r="B12" s="50"/>
      <c r="C12" s="50"/>
      <c r="D12" s="46"/>
      <c r="E12" s="36"/>
      <c r="F12" s="36"/>
      <c r="G12" s="36"/>
      <c r="H12" s="36"/>
    </row>
    <row r="13" spans="1:8" x14ac:dyDescent="0.2">
      <c r="A13" s="51" t="s">
        <v>21</v>
      </c>
      <c r="B13" s="60">
        <v>0.37951000000000001</v>
      </c>
      <c r="C13" s="50"/>
      <c r="D13" s="46"/>
    </row>
    <row r="14" spans="1:8" x14ac:dyDescent="0.2">
      <c r="A14" s="43"/>
      <c r="B14" s="49"/>
      <c r="C14" s="50"/>
      <c r="D14" s="46"/>
    </row>
    <row r="15" spans="1:8" x14ac:dyDescent="0.2">
      <c r="A15" s="61" t="s">
        <v>22</v>
      </c>
      <c r="B15" s="52"/>
      <c r="C15" s="62">
        <f>ROUND(B11/B13,8)</f>
        <v>7.7758160000000007E-2</v>
      </c>
      <c r="D15" s="63">
        <f>+C15</f>
        <v>7.7758160000000007E-2</v>
      </c>
    </row>
    <row r="16" spans="1:8" x14ac:dyDescent="0.2">
      <c r="A16" s="43"/>
      <c r="B16" s="49"/>
      <c r="C16" s="50"/>
      <c r="D16" s="46"/>
    </row>
    <row r="17" spans="1:4" x14ac:dyDescent="0.2">
      <c r="A17" s="51" t="s">
        <v>23</v>
      </c>
      <c r="B17" s="52"/>
      <c r="C17" s="53">
        <f>ROUND(C15*C9,0)</f>
        <v>155756</v>
      </c>
      <c r="D17" s="64"/>
    </row>
    <row r="18" spans="1:4" x14ac:dyDescent="0.2">
      <c r="A18" s="43"/>
      <c r="B18" s="49"/>
      <c r="C18" s="50"/>
      <c r="D18" s="46"/>
    </row>
    <row r="19" spans="1:4" x14ac:dyDescent="0.2">
      <c r="A19" s="51" t="s">
        <v>24</v>
      </c>
      <c r="B19" s="52"/>
      <c r="C19" s="82">
        <f>-C17</f>
        <v>-155756</v>
      </c>
      <c r="D19" s="53">
        <f>ROUND(D10*D15,0)</f>
        <v>-78</v>
      </c>
    </row>
    <row r="20" spans="1:4" x14ac:dyDescent="0.2">
      <c r="C20" s="65" t="s">
        <v>32</v>
      </c>
      <c r="D20" s="65" t="s">
        <v>32</v>
      </c>
    </row>
    <row r="21" spans="1:4" x14ac:dyDescent="0.2">
      <c r="A21" s="66"/>
    </row>
  </sheetData>
  <pageMargins left="0.7" right="0.7" top="0.75" bottom="0.75" header="0.3" footer="0.3"/>
  <pageSetup scale="86" fitToHeight="0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2016-05-20T07:00:00+00:00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844B556-EE87-496A-8E03-2676AC5CD939}"/>
</file>

<file path=customXml/itemProps2.xml><?xml version="1.0" encoding="utf-8"?>
<ds:datastoreItem xmlns:ds="http://schemas.openxmlformats.org/officeDocument/2006/customXml" ds:itemID="{3D6D23FC-7F2C-4621-B830-85DE8424741D}"/>
</file>

<file path=customXml/itemProps3.xml><?xml version="1.0" encoding="utf-8"?>
<ds:datastoreItem xmlns:ds="http://schemas.openxmlformats.org/officeDocument/2006/customXml" ds:itemID="{B9410C7B-04B5-4C9B-8D07-9A93FFB1D65E}"/>
</file>

<file path=customXml/itemProps4.xml><?xml version="1.0" encoding="utf-8"?>
<ds:datastoreItem xmlns:ds="http://schemas.openxmlformats.org/officeDocument/2006/customXml" ds:itemID="{1DD6EA2F-B60D-411C-8515-5C1528D561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Page 7.7</vt:lpstr>
      <vt:lpstr>Page 7.7.1</vt:lpstr>
      <vt:lpstr>'Page 7.7'!Print_Area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2015-11-16T21:49:56Z</dcterms:created>
  <dcterms:modified xsi:type="dcterms:W3CDTF">2016-05-09T18:48:49Z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</Properties>
</file>