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970"/>
  </bookViews>
  <sheets>
    <sheet name="Page 4.5" sheetId="1" r:id="rId1"/>
    <sheet name="Page 4.5.1" sheetId="2" r:id="rId2"/>
  </sheets>
  <definedNames>
    <definedName name="_xlnm._FilterDatabase" localSheetId="1" hidden="1">'Page 4.5.1'!$A$29:$I$30</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_xlnm.Print_Area" localSheetId="0">'Page 4.5'!$A$1:$J$62</definedName>
    <definedName name="_xlnm.Print_Area" localSheetId="1">'Page 4.5.1'!$A$1:$F$29</definedName>
    <definedName name="shit" hidden="1">{"PRINT",#N/A,TRUE,"APPA";"PRINT",#N/A,TRUE,"APS";"PRINT",#N/A,TRUE,"BHPL";"PRINT",#N/A,TRUE,"BHPL2";"PRINT",#N/A,TRUE,"CDWR";"PRINT",#N/A,TRUE,"EWEB";"PRINT",#N/A,TRUE,"LADWP";"PRINT",#N/A,TRUE,"NEVBASE"}</definedName>
    <definedName name="wrn.All._.Pages." hidden="1">{#N/A,#N/A,FALSE,"Cover";#N/A,#N/A,FALSE,"Lead Sheet";#N/A,#N/A,FALSE,"T-Accounts";#N/A,#N/A,FALSE,"Expense Detail 10 01 to 3  02";#N/A,#N/A,FALSE,"Expense Detail 4 01 to 9 01";#N/A,#N/A,FALSE,"Three Factor % 3  2002"}</definedName>
    <definedName name="wrn.Factors._.Tab._.10." hidden="1">{"Factors Pages 1-2",#N/A,FALSE,"Factors";"Factors Page 3",#N/A,FALSE,"Factors";"Factors Page 4",#N/A,FALSE,"Factors";"Factors Page 5",#N/A,FALSE,"Factors";"Factors Pages 8-27",#N/A,FALSE,"Factors"}</definedName>
    <definedName name="wrn.SALES._.VAR._.95._.BUDGET." hidden="1">{"PRINT",#N/A,TRUE,"APPA";"PRINT",#N/A,TRUE,"APS";"PRINT",#N/A,TRUE,"BHPL";"PRINT",#N/A,TRUE,"BHPL2";"PRINT",#N/A,TRUE,"CDWR";"PRINT",#N/A,TRUE,"EWEB";"PRINT",#N/A,TRUE,"LADWP";"PRINT",#N/A,TRUE,"NEVBASE"}</definedName>
    <definedName name="wrn.YearEnd." hidden="1">{"Factors Pages 1-2",#N/A,FALSE,"Variables";"Factors Page 3",#N/A,FALSE,"Variables";"Factors Page 4",#N/A,FALSE,"Variables";"Factors Page 5",#N/A,FALSE,"Variables";"YE Pages 7-26",#N/A,FALSE,"Variables"}</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 l="1"/>
  <c r="F22" i="1"/>
  <c r="F18" i="1"/>
  <c r="F21" i="1"/>
  <c r="F12" i="1"/>
  <c r="F1" i="2" l="1"/>
  <c r="J22" i="1"/>
  <c r="J21" i="1"/>
  <c r="J20" i="1"/>
  <c r="J19" i="1"/>
  <c r="J18" i="1"/>
  <c r="J17" i="1"/>
  <c r="J16" i="1"/>
  <c r="J15" i="1"/>
  <c r="J14" i="1"/>
  <c r="J13" i="1"/>
  <c r="J12" i="1"/>
  <c r="J11" i="1"/>
  <c r="A3" i="2"/>
  <c r="A2" i="2"/>
  <c r="A1" i="2"/>
  <c r="F29" i="2" l="1"/>
  <c r="F13" i="1"/>
  <c r="F15" i="1"/>
  <c r="F11" i="1"/>
  <c r="F12" i="2"/>
  <c r="F20" i="1"/>
  <c r="I20" i="1" s="1"/>
  <c r="F16" i="1"/>
  <c r="F14" i="1"/>
  <c r="I12" i="1"/>
  <c r="F19" i="1"/>
  <c r="I19" i="1" s="1"/>
  <c r="F17" i="1"/>
  <c r="I11" i="1" l="1"/>
  <c r="I23" i="1" s="1"/>
  <c r="F23" i="1"/>
</calcChain>
</file>

<file path=xl/sharedStrings.xml><?xml version="1.0" encoding="utf-8"?>
<sst xmlns="http://schemas.openxmlformats.org/spreadsheetml/2006/main" count="112" uniqueCount="50">
  <si>
    <t>PacifiCorp</t>
  </si>
  <si>
    <t>PAGE</t>
  </si>
  <si>
    <t>Advertising</t>
  </si>
  <si>
    <t>TOTAL</t>
  </si>
  <si>
    <t>WASHINGTON</t>
  </si>
  <si>
    <t>ACCOUNT</t>
  </si>
  <si>
    <t>Type</t>
  </si>
  <si>
    <t>COMPANY</t>
  </si>
  <si>
    <t>FACTOR</t>
  </si>
  <si>
    <t>FACTOR %</t>
  </si>
  <si>
    <t>ALLOCATED</t>
  </si>
  <si>
    <t>REF#</t>
  </si>
  <si>
    <t>Adjustment to Expense:</t>
  </si>
  <si>
    <t>Advertising Expense - Reallocation</t>
  </si>
  <si>
    <t>RES</t>
  </si>
  <si>
    <t>CN</t>
  </si>
  <si>
    <t>SO</t>
  </si>
  <si>
    <t>California Advertising Expense</t>
  </si>
  <si>
    <t>CA</t>
  </si>
  <si>
    <t>Idaho Advertising Expense</t>
  </si>
  <si>
    <t>ID</t>
  </si>
  <si>
    <t>Oregon Advertising Expense</t>
  </si>
  <si>
    <t>OR</t>
  </si>
  <si>
    <t>Utah Advertising Expense</t>
  </si>
  <si>
    <t>UT</t>
  </si>
  <si>
    <t>Washington Advertising Expense</t>
  </si>
  <si>
    <t>WA</t>
  </si>
  <si>
    <t>Wyoming Advertising Expense</t>
  </si>
  <si>
    <t>WY</t>
  </si>
  <si>
    <t>PP Advertising Expense</t>
  </si>
  <si>
    <t>CAGW</t>
  </si>
  <si>
    <t>RMP Advertising Expense</t>
  </si>
  <si>
    <t>CAGE</t>
  </si>
  <si>
    <t>Description of Adjustment:</t>
  </si>
  <si>
    <t xml:space="preserve">Per Order 06 in Docket UE-100749 (the 2010 Rate Case), the Commission encouraged the Company to engage in a dialogue with Commission Staff, Public Counsel, and the Industrial Customers of Northwest Utilities (collectively referred to as the "Joint Parties") to explore effective means to refine the allocation of certain system allocated costs.  Compliant with this directive, on May 19, 2011, the Company held a conference call with Staff and the Joint Parties to discuss potential refinements to the allocation of certain costs.  As a result of this meeting, all parties agreed that to the extent possible, advertising expenses should be situs assigned to specific states instead of system allocated. 
For all system-allocated advertising expenses incurred during the 12 months ended June 2019, this adjustment situs-assigns any costs that can be attributed to a specific jurisdiction.  This adjustment has been included in final revenue requirement calculations approved by the Commission in rate filings since, including the Company's latest Limited Rate Filing in Washington, Docket No. UE-152253.
</t>
  </si>
  <si>
    <t xml:space="preserve">Page </t>
  </si>
  <si>
    <t>Re-allocate System Costs</t>
  </si>
  <si>
    <t>1) Remove system allocated costs that should be situs assigned.</t>
  </si>
  <si>
    <t>TYPE</t>
  </si>
  <si>
    <t>FERC Acct</t>
  </si>
  <si>
    <t>SAP Acct</t>
  </si>
  <si>
    <t>SAP Acct description</t>
  </si>
  <si>
    <t>Factor</t>
  </si>
  <si>
    <t>Total Company</t>
  </si>
  <si>
    <t>Informational Advertising Services</t>
  </si>
  <si>
    <t>Advertising Services</t>
  </si>
  <si>
    <t>2) Reallocate system costs on a situs basis where possible.</t>
  </si>
  <si>
    <t>Washington General Rate Case - 2021</t>
  </si>
  <si>
    <t>WY-ALL</t>
  </si>
  <si>
    <t>Situs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</si>
</sst>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00%"/>
    <numFmt numFmtId="166" formatCode="[$-409]mmm\-yy;@"/>
  </numFmts>
  <fonts count="8" x14ac:knownFonts="1">
    <font>
      <sz val="11"/>
      <color theme="1"/>
      <name val="Calibri"/>
      <family val="2"/>
      <scheme val="minor"/>
    </font>
    <font>
      <sz val="10"/>
      <color theme="1"/>
      <name val="Arial"/>
      <family val="2"/>
    </font>
    <font>
      <b/>
      <sz val="10"/>
      <color theme="1"/>
      <name val="Arial"/>
      <family val="2"/>
    </font>
    <font>
      <sz val="11"/>
      <color theme="1"/>
      <name val="Calibri"/>
      <family val="2"/>
      <scheme val="minor"/>
    </font>
    <font>
      <sz val="10"/>
      <name val="Arial"/>
      <family val="2"/>
    </font>
    <font>
      <u/>
      <sz val="10"/>
      <name val="Arial"/>
      <family val="2"/>
    </font>
    <font>
      <b/>
      <sz val="10"/>
      <name val="Arial"/>
      <family val="2"/>
    </font>
    <font>
      <i/>
      <sz val="10"/>
      <color theme="1"/>
      <name val="Arial"/>
      <family val="2"/>
    </font>
  </fonts>
  <fills count="2">
    <fill>
      <patternFill patternType="none"/>
    </fill>
    <fill>
      <patternFill patternType="gray125"/>
    </fill>
  </fills>
  <borders count="11">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2">
    <xf numFmtId="0" fontId="0" fillId="0" borderId="0"/>
    <xf numFmtId="43" fontId="3" fillId="0" borderId="0" applyFont="0" applyFill="0" applyBorder="0" applyAlignment="0" applyProtection="0"/>
  </cellStyleXfs>
  <cellXfs count="57">
    <xf numFmtId="0" fontId="0" fillId="0" borderId="0" xfId="0"/>
    <xf numFmtId="0" fontId="2" fillId="0" borderId="0" xfId="0" applyFont="1" applyFill="1"/>
    <xf numFmtId="0" fontId="1" fillId="0" borderId="0" xfId="0" applyFont="1" applyFill="1"/>
    <xf numFmtId="0" fontId="1" fillId="0" borderId="0" xfId="0" applyFont="1" applyFill="1" applyAlignment="1">
      <alignment horizontal="center"/>
    </xf>
    <xf numFmtId="0" fontId="4" fillId="0" borderId="0" xfId="0" applyFont="1" applyFill="1" applyAlignment="1">
      <alignment horizontal="center"/>
    </xf>
    <xf numFmtId="0" fontId="4" fillId="0" borderId="0" xfId="0" applyNumberFormat="1" applyFont="1" applyFill="1" applyAlignment="1">
      <alignment horizontal="center"/>
    </xf>
    <xf numFmtId="0" fontId="5" fillId="0" borderId="0" xfId="0" applyFont="1" applyFill="1" applyAlignment="1">
      <alignment horizontal="center"/>
    </xf>
    <xf numFmtId="0" fontId="5" fillId="0" borderId="0" xfId="0" applyNumberFormat="1" applyFont="1" applyFill="1" applyAlignment="1">
      <alignment horizontal="center"/>
    </xf>
    <xf numFmtId="0" fontId="2" fillId="0" borderId="0" xfId="0" applyFont="1" applyFill="1" applyAlignment="1">
      <alignment horizontal="left" indent="2"/>
    </xf>
    <xf numFmtId="0" fontId="1" fillId="0" borderId="0" xfId="0" applyFont="1" applyFill="1" applyAlignment="1">
      <alignment horizontal="left" indent="2"/>
    </xf>
    <xf numFmtId="164" fontId="1" fillId="0" borderId="0" xfId="0" applyNumberFormat="1" applyFont="1" applyFill="1"/>
    <xf numFmtId="1" fontId="1" fillId="0" borderId="0" xfId="0" applyNumberFormat="1" applyFont="1" applyFill="1" applyAlignment="1">
      <alignment horizontal="center"/>
    </xf>
    <xf numFmtId="164" fontId="1" fillId="0" borderId="1" xfId="0" applyNumberFormat="1" applyFont="1" applyFill="1" applyBorder="1"/>
    <xf numFmtId="0" fontId="1" fillId="0" borderId="0" xfId="0" applyFont="1" applyFill="1" applyBorder="1" applyAlignment="1">
      <alignment horizontal="left" indent="2"/>
    </xf>
    <xf numFmtId="0" fontId="1" fillId="0" borderId="0" xfId="0" applyFont="1" applyFill="1" applyBorder="1"/>
    <xf numFmtId="0" fontId="1" fillId="0" borderId="0" xfId="0" applyFont="1" applyFill="1" applyBorder="1" applyAlignment="1">
      <alignment horizontal="center"/>
    </xf>
    <xf numFmtId="164" fontId="1" fillId="0" borderId="0" xfId="0" applyNumberFormat="1" applyFont="1" applyFill="1" applyBorder="1"/>
    <xf numFmtId="0" fontId="6" fillId="0" borderId="0" xfId="0" applyFont="1" applyFill="1" applyBorder="1"/>
    <xf numFmtId="0" fontId="4" fillId="0" borderId="0" xfId="0" applyFont="1" applyFill="1" applyBorder="1"/>
    <xf numFmtId="0" fontId="4" fillId="0" borderId="0" xfId="0" quotePrefix="1" applyFont="1" applyFill="1" applyBorder="1" applyAlignment="1">
      <alignment horizontal="left"/>
    </xf>
    <xf numFmtId="0" fontId="4" fillId="0" borderId="0" xfId="0" applyFont="1" applyFill="1" applyBorder="1" applyAlignment="1">
      <alignment horizontal="center"/>
    </xf>
    <xf numFmtId="0" fontId="4" fillId="0" borderId="0" xfId="0" applyNumberFormat="1" applyFont="1" applyFill="1" applyBorder="1" applyAlignment="1">
      <alignment horizontal="center"/>
    </xf>
    <xf numFmtId="0" fontId="2" fillId="0" borderId="0" xfId="0" applyFont="1" applyAlignment="1">
      <alignment horizontal="left"/>
    </xf>
    <xf numFmtId="0" fontId="1" fillId="0" borderId="0" xfId="0" applyFont="1" applyAlignment="1">
      <alignment horizontal="left"/>
    </xf>
    <xf numFmtId="0" fontId="1" fillId="0" borderId="0" xfId="0" applyFont="1" applyAlignment="1">
      <alignment horizontal="right"/>
    </xf>
    <xf numFmtId="0" fontId="1" fillId="0" borderId="0" xfId="0" applyFont="1" applyAlignment="1">
      <alignment horizontal="center"/>
    </xf>
    <xf numFmtId="0" fontId="1" fillId="0" borderId="0" xfId="0" applyFont="1"/>
    <xf numFmtId="0" fontId="2" fillId="0" borderId="0" xfId="0" applyFont="1" applyAlignment="1">
      <alignment horizontal="left" vertical="top"/>
    </xf>
    <xf numFmtId="0" fontId="2" fillId="0" borderId="10" xfId="0" applyFont="1" applyFill="1" applyBorder="1" applyAlignment="1">
      <alignment horizontal="left"/>
    </xf>
    <xf numFmtId="0" fontId="2" fillId="0" borderId="10" xfId="0" applyFont="1" applyFill="1" applyBorder="1" applyAlignment="1">
      <alignment horizontal="left" wrapText="1"/>
    </xf>
    <xf numFmtId="164" fontId="2" fillId="0" borderId="10" xfId="0" applyNumberFormat="1" applyFont="1" applyFill="1" applyBorder="1" applyAlignment="1">
      <alignment horizontal="center" wrapText="1"/>
    </xf>
    <xf numFmtId="166" fontId="1" fillId="0" borderId="0" xfId="0" applyNumberFormat="1" applyFont="1" applyFill="1" applyBorder="1"/>
    <xf numFmtId="17" fontId="1" fillId="0" borderId="0" xfId="0" applyNumberFormat="1" applyFont="1"/>
    <xf numFmtId="164" fontId="1" fillId="0" borderId="0" xfId="0" applyNumberFormat="1" applyFont="1"/>
    <xf numFmtId="164" fontId="1" fillId="0" borderId="0" xfId="1" applyNumberFormat="1" applyFont="1"/>
    <xf numFmtId="0" fontId="1" fillId="0" borderId="0" xfId="0" applyFont="1" applyFill="1" applyBorder="1" applyAlignment="1">
      <alignment horizontal="left"/>
    </xf>
    <xf numFmtId="0" fontId="7" fillId="0" borderId="0" xfId="0" applyFont="1"/>
    <xf numFmtId="0" fontId="1" fillId="0" borderId="0" xfId="0" applyFont="1" applyBorder="1"/>
    <xf numFmtId="0" fontId="1" fillId="0" borderId="0" xfId="0" applyFont="1" applyBorder="1" applyAlignment="1">
      <alignment horizontal="left"/>
    </xf>
    <xf numFmtId="164" fontId="1" fillId="0" borderId="1" xfId="0" applyNumberFormat="1" applyFont="1" applyBorder="1" applyAlignment="1">
      <alignment horizontal="center"/>
    </xf>
    <xf numFmtId="0" fontId="1" fillId="0" borderId="0" xfId="0" applyFont="1" applyBorder="1" applyAlignment="1">
      <alignment horizontal="center"/>
    </xf>
    <xf numFmtId="164" fontId="1" fillId="0" borderId="0" xfId="0" applyNumberFormat="1" applyFont="1" applyBorder="1"/>
    <xf numFmtId="164" fontId="7" fillId="0" borderId="0" xfId="0" applyNumberFormat="1" applyFont="1" applyBorder="1"/>
    <xf numFmtId="165" fontId="4" fillId="0" borderId="0" xfId="0" applyNumberFormat="1" applyFont="1" applyFill="1" applyAlignment="1">
      <alignment horizontal="center"/>
    </xf>
    <xf numFmtId="0" fontId="1" fillId="0" borderId="5" xfId="0" applyFont="1" applyFill="1" applyBorder="1" applyAlignment="1">
      <alignment horizontal="left" vertical="top"/>
    </xf>
    <xf numFmtId="0" fontId="1" fillId="0" borderId="0" xfId="0" applyFont="1" applyFill="1" applyBorder="1" applyAlignment="1">
      <alignment horizontal="left" vertical="top"/>
    </xf>
    <xf numFmtId="0" fontId="1" fillId="0" borderId="0" xfId="0" applyFont="1" applyFill="1" applyBorder="1" applyAlignment="1">
      <alignment horizontal="left" vertical="top" wrapText="1"/>
    </xf>
    <xf numFmtId="0" fontId="1" fillId="0" borderId="0" xfId="0" applyFont="1" applyFill="1" applyAlignment="1">
      <alignment horizontal="left" vertical="top"/>
    </xf>
    <xf numFmtId="0" fontId="1" fillId="0" borderId="2" xfId="0" applyFont="1" applyFill="1" applyBorder="1" applyAlignment="1">
      <alignment horizontal="left" vertical="top"/>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Fill="1" applyBorder="1" applyAlignment="1">
      <alignment horizontal="left" vertical="top" wrapText="1"/>
    </xf>
    <xf numFmtId="0" fontId="4" fillId="0" borderId="5" xfId="0" applyFont="1" applyFill="1" applyBorder="1"/>
    <xf numFmtId="0" fontId="4" fillId="0" borderId="7" xfId="0" applyFont="1" applyFill="1" applyBorder="1"/>
    <xf numFmtId="0" fontId="1" fillId="0" borderId="8" xfId="0" applyFont="1" applyFill="1" applyBorder="1" applyAlignment="1">
      <alignment horizontal="left" vertical="top" wrapText="1"/>
    </xf>
    <xf numFmtId="0" fontId="1" fillId="0" borderId="9" xfId="0" applyFont="1" applyFill="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35</xdr:col>
      <xdr:colOff>589429</xdr:colOff>
      <xdr:row>16</xdr:row>
      <xdr:rowOff>33618</xdr:rowOff>
    </xdr:from>
    <xdr:to>
      <xdr:col>48</xdr:col>
      <xdr:colOff>369792</xdr:colOff>
      <xdr:row>57</xdr:row>
      <xdr:rowOff>11205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78179" y="2786343"/>
          <a:ext cx="7705163" cy="67784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65"/>
  <sheetViews>
    <sheetView tabSelected="1" view="pageBreakPreview" zoomScale="85" zoomScaleNormal="100" zoomScaleSheetLayoutView="85" workbookViewId="0"/>
  </sheetViews>
  <sheetFormatPr defaultColWidth="9.140625" defaultRowHeight="12.75" x14ac:dyDescent="0.2"/>
  <cols>
    <col min="1" max="1" width="2.28515625" style="2" customWidth="1"/>
    <col min="2" max="2" width="9.140625" style="2"/>
    <col min="3" max="3" width="23.5703125" style="2" customWidth="1"/>
    <col min="4" max="4" width="9.85546875" style="2" bestFit="1" customWidth="1"/>
    <col min="5" max="5" width="5" style="2" bestFit="1" customWidth="1"/>
    <col min="6" max="6" width="12.7109375" style="2" customWidth="1"/>
    <col min="7" max="7" width="9.85546875" style="2" customWidth="1"/>
    <col min="8" max="8" width="10.85546875" style="2" bestFit="1" customWidth="1"/>
    <col min="9" max="9" width="11.85546875" style="2" bestFit="1" customWidth="1"/>
    <col min="10" max="10" width="7.28515625" style="2" customWidth="1"/>
    <col min="11" max="16384" width="9.140625" style="2"/>
  </cols>
  <sheetData>
    <row r="2" spans="2:10" x14ac:dyDescent="0.2">
      <c r="B2" s="1" t="s">
        <v>0</v>
      </c>
      <c r="I2" s="3" t="s">
        <v>1</v>
      </c>
      <c r="J2" s="3">
        <v>4.5</v>
      </c>
    </row>
    <row r="3" spans="2:10" x14ac:dyDescent="0.2">
      <c r="B3" s="1" t="s">
        <v>47</v>
      </c>
    </row>
    <row r="4" spans="2:10" x14ac:dyDescent="0.2">
      <c r="B4" s="1" t="s">
        <v>2</v>
      </c>
    </row>
    <row r="7" spans="2:10" x14ac:dyDescent="0.2">
      <c r="D7" s="4"/>
      <c r="E7" s="4"/>
      <c r="F7" s="4" t="s">
        <v>3</v>
      </c>
      <c r="G7" s="4"/>
      <c r="H7" s="4"/>
      <c r="I7" s="4" t="s">
        <v>4</v>
      </c>
      <c r="J7" s="5"/>
    </row>
    <row r="8" spans="2:10" x14ac:dyDescent="0.2">
      <c r="D8" s="6" t="s">
        <v>5</v>
      </c>
      <c r="E8" s="6" t="s">
        <v>6</v>
      </c>
      <c r="F8" s="6" t="s">
        <v>7</v>
      </c>
      <c r="G8" s="6" t="s">
        <v>8</v>
      </c>
      <c r="H8" s="6" t="s">
        <v>9</v>
      </c>
      <c r="I8" s="6" t="s">
        <v>10</v>
      </c>
      <c r="J8" s="7" t="s">
        <v>11</v>
      </c>
    </row>
    <row r="9" spans="2:10" x14ac:dyDescent="0.2">
      <c r="B9" s="1" t="s">
        <v>12</v>
      </c>
    </row>
    <row r="10" spans="2:10" x14ac:dyDescent="0.2">
      <c r="B10" s="8"/>
    </row>
    <row r="11" spans="2:10" x14ac:dyDescent="0.2">
      <c r="B11" s="9" t="s">
        <v>13</v>
      </c>
      <c r="D11" s="3">
        <v>909</v>
      </c>
      <c r="E11" s="3" t="s">
        <v>14</v>
      </c>
      <c r="F11" s="10">
        <f>-SUMIFS('Page 4.5.1'!$F$10:$F$11,'Page 4.5.1'!$B$10:$B$11,D11*10000,'Page 4.5.1'!$E$10:$E$11,G11)</f>
        <v>-259186.10000000006</v>
      </c>
      <c r="G11" s="3" t="s">
        <v>15</v>
      </c>
      <c r="H11" s="43">
        <v>6.9360885492844845E-2</v>
      </c>
      <c r="I11" s="10">
        <f>H11*F11</f>
        <v>-17977.377403437036</v>
      </c>
      <c r="J11" s="3" t="str">
        <f>$J$2&amp;".1"</f>
        <v>4.5.1</v>
      </c>
    </row>
    <row r="12" spans="2:10" x14ac:dyDescent="0.2">
      <c r="B12" s="9" t="s">
        <v>13</v>
      </c>
      <c r="D12" s="11">
        <v>930</v>
      </c>
      <c r="E12" s="3" t="s">
        <v>14</v>
      </c>
      <c r="F12" s="10">
        <f>-SUMIFS('Page 4.5.1'!$F$10:$F$11,'Page 4.5.1'!$B$10:$B$11,"9301000",'Page 4.5.1'!$E$10:$E$11,G12)</f>
        <v>-42584.9</v>
      </c>
      <c r="G12" s="3" t="s">
        <v>16</v>
      </c>
      <c r="H12" s="43">
        <v>6.7017620954721469E-2</v>
      </c>
      <c r="I12" s="10">
        <f t="shared" ref="I12:I22" si="0">H12*F12</f>
        <v>-2853.9386865947185</v>
      </c>
      <c r="J12" s="3" t="str">
        <f t="shared" ref="J12:J22" si="1">$J$2&amp;".1"</f>
        <v>4.5.1</v>
      </c>
    </row>
    <row r="13" spans="2:10" x14ac:dyDescent="0.2">
      <c r="B13" s="9" t="s">
        <v>17</v>
      </c>
      <c r="D13" s="3">
        <v>909</v>
      </c>
      <c r="E13" s="3" t="s">
        <v>14</v>
      </c>
      <c r="F13" s="10">
        <f>SUMIFS('Page 4.5.1'!$F$19:$F$28,'Page 4.5.1'!$B$19:$B$28,D13*10000,'Page 4.5.1'!$E$19:$E$28,G13)</f>
        <v>29616.62</v>
      </c>
      <c r="G13" s="3" t="s">
        <v>18</v>
      </c>
      <c r="H13" s="43" t="s">
        <v>49</v>
      </c>
      <c r="I13" s="10">
        <v>0</v>
      </c>
      <c r="J13" s="3" t="str">
        <f t="shared" si="1"/>
        <v>4.5.1</v>
      </c>
    </row>
    <row r="14" spans="2:10" x14ac:dyDescent="0.2">
      <c r="B14" s="9" t="s">
        <v>19</v>
      </c>
      <c r="D14" s="3">
        <v>909</v>
      </c>
      <c r="E14" s="3" t="s">
        <v>14</v>
      </c>
      <c r="F14" s="10">
        <f>SUMIFS('Page 4.5.1'!$F$19:$F$28,'Page 4.5.1'!$B$19:$B$28,D14*10000,'Page 4.5.1'!$E$19:$E$28,G14)</f>
        <v>989.91000000000008</v>
      </c>
      <c r="G14" s="3" t="s">
        <v>20</v>
      </c>
      <c r="H14" s="43" t="s">
        <v>49</v>
      </c>
      <c r="I14" s="10">
        <v>0</v>
      </c>
      <c r="J14" s="3" t="str">
        <f t="shared" si="1"/>
        <v>4.5.1</v>
      </c>
    </row>
    <row r="15" spans="2:10" x14ac:dyDescent="0.2">
      <c r="B15" s="9" t="s">
        <v>21</v>
      </c>
      <c r="D15" s="3">
        <v>909</v>
      </c>
      <c r="E15" s="3" t="s">
        <v>14</v>
      </c>
      <c r="F15" s="10">
        <f>SUMIFS('Page 4.5.1'!$F$19:$F$28,'Page 4.5.1'!$B$19:$B$28,D15*10000,'Page 4.5.1'!$E$19:$E$28,G15)</f>
        <v>72629.64999999998</v>
      </c>
      <c r="G15" s="3" t="s">
        <v>22</v>
      </c>
      <c r="H15" s="43" t="s">
        <v>49</v>
      </c>
      <c r="I15" s="10">
        <v>0</v>
      </c>
      <c r="J15" s="3" t="str">
        <f t="shared" si="1"/>
        <v>4.5.1</v>
      </c>
    </row>
    <row r="16" spans="2:10" x14ac:dyDescent="0.2">
      <c r="B16" s="9" t="s">
        <v>23</v>
      </c>
      <c r="D16" s="3">
        <v>909</v>
      </c>
      <c r="E16" s="3" t="s">
        <v>14</v>
      </c>
      <c r="F16" s="10">
        <f>SUMIFS('Page 4.5.1'!$F$19:$F$28,'Page 4.5.1'!$B$19:$B$28,D16*10000,'Page 4.5.1'!$E$19:$E$28,G16)</f>
        <v>102101.92</v>
      </c>
      <c r="G16" s="3" t="s">
        <v>24</v>
      </c>
      <c r="H16" s="43" t="s">
        <v>49</v>
      </c>
      <c r="I16" s="10">
        <v>0</v>
      </c>
      <c r="J16" s="3" t="str">
        <f t="shared" si="1"/>
        <v>4.5.1</v>
      </c>
    </row>
    <row r="17" spans="2:10" x14ac:dyDescent="0.2">
      <c r="B17" s="9" t="s">
        <v>25</v>
      </c>
      <c r="D17" s="3">
        <v>909</v>
      </c>
      <c r="E17" s="3" t="s">
        <v>14</v>
      </c>
      <c r="F17" s="10">
        <f>SUMIFS('Page 4.5.1'!$F$19:$F$28,'Page 4.5.1'!$B$19:$B$28,D17*10000,'Page 4.5.1'!$E$19:$E$28,G17)</f>
        <v>1821.46</v>
      </c>
      <c r="G17" s="3" t="s">
        <v>26</v>
      </c>
      <c r="H17" s="43" t="s">
        <v>49</v>
      </c>
      <c r="I17" s="10">
        <f>F17</f>
        <v>1821.46</v>
      </c>
      <c r="J17" s="3" t="str">
        <f t="shared" si="1"/>
        <v>4.5.1</v>
      </c>
    </row>
    <row r="18" spans="2:10" x14ac:dyDescent="0.2">
      <c r="B18" s="9" t="s">
        <v>27</v>
      </c>
      <c r="D18" s="3">
        <v>909</v>
      </c>
      <c r="E18" s="3" t="s">
        <v>14</v>
      </c>
      <c r="F18" s="10">
        <f>SUMIFS('Page 4.5.1'!$F$19:$F$28,'Page 4.5.1'!$B$19:$B$28,D18*10000,'Page 4.5.1'!$E$19:$E$28,"WY")</f>
        <v>1364</v>
      </c>
      <c r="G18" s="3" t="s">
        <v>48</v>
      </c>
      <c r="H18" s="43" t="s">
        <v>49</v>
      </c>
      <c r="I18" s="10">
        <v>0</v>
      </c>
      <c r="J18" s="3" t="str">
        <f t="shared" si="1"/>
        <v>4.5.1</v>
      </c>
    </row>
    <row r="19" spans="2:10" x14ac:dyDescent="0.2">
      <c r="B19" s="9" t="s">
        <v>29</v>
      </c>
      <c r="D19" s="3">
        <v>909</v>
      </c>
      <c r="E19" s="3" t="s">
        <v>14</v>
      </c>
      <c r="F19" s="10">
        <f>SUMIFS('Page 4.5.1'!$F$19:$F$28,'Page 4.5.1'!$B$19:$B$28,D19*10000,'Page 4.5.1'!$E$19:$E$28,G19)</f>
        <v>27849.25</v>
      </c>
      <c r="G19" s="3" t="s">
        <v>30</v>
      </c>
      <c r="H19" s="43">
        <v>0.21577192756641544</v>
      </c>
      <c r="I19" s="10">
        <f t="shared" si="0"/>
        <v>6009.0863537789955</v>
      </c>
      <c r="J19" s="3" t="str">
        <f t="shared" si="1"/>
        <v>4.5.1</v>
      </c>
    </row>
    <row r="20" spans="2:10" x14ac:dyDescent="0.2">
      <c r="B20" s="9" t="s">
        <v>31</v>
      </c>
      <c r="D20" s="3">
        <v>909</v>
      </c>
      <c r="E20" s="3" t="s">
        <v>14</v>
      </c>
      <c r="F20" s="10">
        <f>SUMIFS('Page 4.5.1'!$F$19:$F$28,'Page 4.5.1'!$B$19:$B$28,D20*10000,'Page 4.5.1'!$E$19:$E$28,G20)</f>
        <v>22813.29</v>
      </c>
      <c r="G20" s="3" t="s">
        <v>32</v>
      </c>
      <c r="H20" s="43">
        <v>0</v>
      </c>
      <c r="I20" s="10">
        <f t="shared" si="0"/>
        <v>0</v>
      </c>
      <c r="J20" s="3" t="str">
        <f t="shared" si="1"/>
        <v>4.5.1</v>
      </c>
    </row>
    <row r="21" spans="2:10" x14ac:dyDescent="0.2">
      <c r="B21" s="9" t="s">
        <v>23</v>
      </c>
      <c r="D21" s="11">
        <v>930</v>
      </c>
      <c r="E21" s="3" t="s">
        <v>14</v>
      </c>
      <c r="F21" s="10">
        <f>SUMIFS('Page 4.5.1'!$F$19:$F$28,'Page 4.5.1'!$B$19:$B$28,"9301000",'Page 4.5.1'!$E$19:$E$28,G21)</f>
        <v>-42.95</v>
      </c>
      <c r="G21" s="3" t="s">
        <v>24</v>
      </c>
      <c r="H21" s="43" t="s">
        <v>49</v>
      </c>
      <c r="I21" s="10">
        <v>0</v>
      </c>
      <c r="J21" s="3" t="str">
        <f t="shared" si="1"/>
        <v>4.5.1</v>
      </c>
    </row>
    <row r="22" spans="2:10" x14ac:dyDescent="0.2">
      <c r="B22" s="9" t="s">
        <v>27</v>
      </c>
      <c r="D22" s="11">
        <v>930</v>
      </c>
      <c r="E22" s="3" t="s">
        <v>14</v>
      </c>
      <c r="F22" s="10">
        <f>SUMIFS('Page 4.5.1'!$F$19:$F$28,'Page 4.5.1'!$B$19:$B$28,"9301000",'Page 4.5.1'!$E$19:$E$28,"WY")</f>
        <v>42627.85</v>
      </c>
      <c r="G22" s="3" t="s">
        <v>28</v>
      </c>
      <c r="H22" s="43" t="s">
        <v>49</v>
      </c>
      <c r="I22" s="10">
        <v>0</v>
      </c>
      <c r="J22" s="3" t="str">
        <f t="shared" si="1"/>
        <v>4.5.1</v>
      </c>
    </row>
    <row r="23" spans="2:10" x14ac:dyDescent="0.2">
      <c r="B23" s="9"/>
      <c r="D23" s="3"/>
      <c r="E23" s="3"/>
      <c r="F23" s="12">
        <f>ROUND(SUM(F11:F22),0)</f>
        <v>0</v>
      </c>
      <c r="G23" s="3"/>
      <c r="I23" s="12">
        <f>SUM(I11:I22)</f>
        <v>-13000.769736252762</v>
      </c>
    </row>
    <row r="24" spans="2:10" x14ac:dyDescent="0.2">
      <c r="B24" s="9"/>
      <c r="D24" s="3"/>
      <c r="E24" s="3"/>
      <c r="F24" s="10"/>
      <c r="G24" s="3"/>
    </row>
    <row r="25" spans="2:10" x14ac:dyDescent="0.2">
      <c r="B25" s="13"/>
      <c r="C25" s="14"/>
      <c r="D25" s="15"/>
      <c r="E25" s="15"/>
      <c r="F25" s="16"/>
      <c r="G25" s="15"/>
    </row>
    <row r="26" spans="2:10" x14ac:dyDescent="0.2">
      <c r="G26" s="3"/>
    </row>
    <row r="27" spans="2:10" x14ac:dyDescent="0.2">
      <c r="C27" s="14"/>
      <c r="D27" s="15"/>
      <c r="E27" s="15"/>
      <c r="F27" s="16"/>
      <c r="G27" s="15"/>
      <c r="H27" s="14"/>
      <c r="I27" s="14"/>
    </row>
    <row r="28" spans="2:10" x14ac:dyDescent="0.2">
      <c r="C28" s="14"/>
      <c r="D28" s="15"/>
      <c r="E28" s="15"/>
      <c r="F28" s="16"/>
      <c r="G28" s="15"/>
      <c r="H28" s="16"/>
      <c r="I28" s="14"/>
    </row>
    <row r="29" spans="2:10" x14ac:dyDescent="0.2">
      <c r="C29" s="14"/>
      <c r="D29" s="15"/>
      <c r="E29" s="15"/>
      <c r="F29" s="16"/>
      <c r="G29" s="15"/>
      <c r="H29" s="14"/>
      <c r="I29" s="14"/>
    </row>
    <row r="30" spans="2:10" x14ac:dyDescent="0.2">
      <c r="C30" s="14"/>
      <c r="D30" s="14"/>
      <c r="E30" s="14"/>
      <c r="F30" s="16"/>
      <c r="G30" s="15"/>
      <c r="H30" s="14"/>
      <c r="I30" s="14"/>
    </row>
    <row r="45" spans="2:10" x14ac:dyDescent="0.2">
      <c r="B45" s="17"/>
    </row>
    <row r="46" spans="2:10" x14ac:dyDescent="0.2">
      <c r="B46" s="45"/>
    </row>
    <row r="47" spans="2:10" x14ac:dyDescent="0.2">
      <c r="B47" s="1"/>
    </row>
    <row r="48" spans="2:10" ht="12.75" customHeight="1" x14ac:dyDescent="0.2">
      <c r="B48" s="47"/>
      <c r="C48" s="47"/>
      <c r="D48" s="47"/>
      <c r="E48" s="47"/>
      <c r="F48" s="47"/>
      <c r="G48" s="47"/>
      <c r="H48" s="47"/>
      <c r="I48" s="47"/>
      <c r="J48" s="47"/>
    </row>
    <row r="49" spans="1:10" x14ac:dyDescent="0.2">
      <c r="B49" s="47"/>
      <c r="C49" s="47"/>
      <c r="D49" s="47"/>
      <c r="E49" s="47"/>
      <c r="F49" s="47"/>
      <c r="G49" s="47"/>
      <c r="H49" s="47"/>
      <c r="I49" s="47"/>
      <c r="J49" s="47"/>
    </row>
    <row r="50" spans="1:10" ht="15" customHeight="1" x14ac:dyDescent="0.2">
      <c r="A50" s="46"/>
      <c r="B50" s="47"/>
      <c r="C50" s="47"/>
      <c r="D50" s="47"/>
      <c r="E50" s="47"/>
      <c r="F50" s="47"/>
      <c r="G50" s="47"/>
      <c r="H50" s="47"/>
      <c r="I50" s="47"/>
      <c r="J50" s="47"/>
    </row>
    <row r="51" spans="1:10" ht="15" customHeight="1" x14ac:dyDescent="0.2">
      <c r="A51" s="45"/>
      <c r="B51" s="47"/>
      <c r="C51" s="47"/>
      <c r="D51" s="47"/>
      <c r="E51" s="47"/>
      <c r="F51" s="47"/>
      <c r="G51" s="47"/>
      <c r="H51" s="47"/>
      <c r="I51" s="47"/>
      <c r="J51" s="47"/>
    </row>
    <row r="52" spans="1:10" ht="15" customHeight="1" thickBot="1" x14ac:dyDescent="0.25">
      <c r="A52" s="45"/>
      <c r="B52" s="1" t="s">
        <v>33</v>
      </c>
      <c r="C52" s="47"/>
      <c r="D52" s="47"/>
      <c r="E52" s="47"/>
      <c r="F52" s="47"/>
      <c r="G52" s="47"/>
      <c r="H52" s="47"/>
      <c r="I52" s="47"/>
      <c r="J52" s="47"/>
    </row>
    <row r="53" spans="1:10" ht="15" customHeight="1" x14ac:dyDescent="0.2">
      <c r="A53" s="48"/>
      <c r="B53" s="49" t="s">
        <v>34</v>
      </c>
      <c r="C53" s="49"/>
      <c r="D53" s="49"/>
      <c r="E53" s="49"/>
      <c r="F53" s="49"/>
      <c r="G53" s="49"/>
      <c r="H53" s="49"/>
      <c r="I53" s="49"/>
      <c r="J53" s="50"/>
    </row>
    <row r="54" spans="1:10" ht="15" customHeight="1" x14ac:dyDescent="0.2">
      <c r="A54" s="44"/>
      <c r="B54" s="51"/>
      <c r="C54" s="51"/>
      <c r="D54" s="51"/>
      <c r="E54" s="51"/>
      <c r="F54" s="51"/>
      <c r="G54" s="51"/>
      <c r="H54" s="51"/>
      <c r="I54" s="51"/>
      <c r="J54" s="52"/>
    </row>
    <row r="55" spans="1:10" ht="15" customHeight="1" x14ac:dyDescent="0.2">
      <c r="A55" s="44"/>
      <c r="B55" s="51"/>
      <c r="C55" s="51"/>
      <c r="D55" s="51"/>
      <c r="E55" s="51"/>
      <c r="F55" s="51"/>
      <c r="G55" s="51"/>
      <c r="H55" s="51"/>
      <c r="I55" s="51"/>
      <c r="J55" s="52"/>
    </row>
    <row r="56" spans="1:10" ht="15" customHeight="1" x14ac:dyDescent="0.2">
      <c r="A56" s="44"/>
      <c r="B56" s="51"/>
      <c r="C56" s="51"/>
      <c r="D56" s="51"/>
      <c r="E56" s="51"/>
      <c r="F56" s="51"/>
      <c r="G56" s="51"/>
      <c r="H56" s="51"/>
      <c r="I56" s="51"/>
      <c r="J56" s="52"/>
    </row>
    <row r="57" spans="1:10" ht="15" customHeight="1" x14ac:dyDescent="0.2">
      <c r="A57" s="44"/>
      <c r="B57" s="51"/>
      <c r="C57" s="51"/>
      <c r="D57" s="51"/>
      <c r="E57" s="51"/>
      <c r="F57" s="51"/>
      <c r="G57" s="51"/>
      <c r="H57" s="51"/>
      <c r="I57" s="51"/>
      <c r="J57" s="52"/>
    </row>
    <row r="58" spans="1:10" ht="15" customHeight="1" x14ac:dyDescent="0.2">
      <c r="A58" s="44"/>
      <c r="B58" s="51"/>
      <c r="C58" s="51"/>
      <c r="D58" s="51"/>
      <c r="E58" s="51"/>
      <c r="F58" s="51"/>
      <c r="G58" s="51"/>
      <c r="H58" s="51"/>
      <c r="I58" s="51"/>
      <c r="J58" s="52"/>
    </row>
    <row r="59" spans="1:10" ht="15" customHeight="1" x14ac:dyDescent="0.2">
      <c r="A59" s="44"/>
      <c r="B59" s="51"/>
      <c r="C59" s="51"/>
      <c r="D59" s="51"/>
      <c r="E59" s="51"/>
      <c r="F59" s="51"/>
      <c r="G59" s="51"/>
      <c r="H59" s="51"/>
      <c r="I59" s="51"/>
      <c r="J59" s="52"/>
    </row>
    <row r="60" spans="1:10" ht="15" customHeight="1" x14ac:dyDescent="0.2">
      <c r="A60" s="44"/>
      <c r="B60" s="51"/>
      <c r="C60" s="51"/>
      <c r="D60" s="51"/>
      <c r="E60" s="51"/>
      <c r="F60" s="51"/>
      <c r="G60" s="51"/>
      <c r="H60" s="51"/>
      <c r="I60" s="51"/>
      <c r="J60" s="52"/>
    </row>
    <row r="61" spans="1:10" x14ac:dyDescent="0.2">
      <c r="A61" s="53"/>
      <c r="B61" s="51"/>
      <c r="C61" s="51"/>
      <c r="D61" s="51"/>
      <c r="E61" s="51"/>
      <c r="F61" s="51"/>
      <c r="G61" s="51"/>
      <c r="H61" s="51"/>
      <c r="I61" s="51"/>
      <c r="J61" s="52"/>
    </row>
    <row r="62" spans="1:10" ht="13.5" thickBot="1" x14ac:dyDescent="0.25">
      <c r="A62" s="54"/>
      <c r="B62" s="55"/>
      <c r="C62" s="55"/>
      <c r="D62" s="55"/>
      <c r="E62" s="55"/>
      <c r="F62" s="55"/>
      <c r="G62" s="55"/>
      <c r="H62" s="55"/>
      <c r="I62" s="55"/>
      <c r="J62" s="56"/>
    </row>
    <row r="63" spans="1:10" x14ac:dyDescent="0.2">
      <c r="A63" s="18"/>
      <c r="B63" s="19"/>
      <c r="C63" s="18"/>
      <c r="D63" s="20"/>
      <c r="E63" s="20"/>
      <c r="F63" s="20"/>
      <c r="G63" s="20"/>
      <c r="H63" s="20"/>
      <c r="I63" s="20"/>
      <c r="J63" s="21"/>
    </row>
    <row r="64" spans="1:10" x14ac:dyDescent="0.2">
      <c r="A64" s="18"/>
      <c r="B64" s="18"/>
      <c r="C64" s="18"/>
      <c r="D64" s="20"/>
      <c r="E64" s="20"/>
      <c r="F64" s="20"/>
      <c r="G64" s="20"/>
      <c r="H64" s="20"/>
      <c r="I64" s="20"/>
      <c r="J64" s="20"/>
    </row>
    <row r="65" spans="1:10" x14ac:dyDescent="0.2">
      <c r="A65" s="14"/>
      <c r="B65" s="14"/>
      <c r="C65" s="14"/>
      <c r="D65" s="14"/>
      <c r="E65" s="14"/>
      <c r="F65" s="14"/>
      <c r="G65" s="14"/>
      <c r="H65" s="14"/>
      <c r="I65" s="14"/>
      <c r="J65" s="14"/>
    </row>
  </sheetData>
  <mergeCells count="1">
    <mergeCell ref="B53:J62"/>
  </mergeCells>
  <pageMargins left="0.7" right="0.7" top="0.75" bottom="0.75" header="0.3" footer="0.3"/>
  <pageSetup scale="87" orientation="portrait" r:id="rId1"/>
  <ignoredErrors>
    <ignoredError sqref="F1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498"/>
  <sheetViews>
    <sheetView view="pageBreakPreview" zoomScaleNormal="80" zoomScaleSheetLayoutView="100" workbookViewId="0">
      <selection activeCell="A5" sqref="A5"/>
    </sheetView>
  </sheetViews>
  <sheetFormatPr defaultColWidth="9.140625" defaultRowHeight="12.75" x14ac:dyDescent="0.2"/>
  <cols>
    <col min="1" max="1" width="6.7109375" style="23" customWidth="1"/>
    <col min="2" max="2" width="10.28515625" style="23" customWidth="1"/>
    <col min="3" max="3" width="9.42578125" style="23" customWidth="1"/>
    <col min="4" max="4" width="38.5703125" style="23" customWidth="1"/>
    <col min="5" max="5" width="9.28515625" style="23" customWidth="1"/>
    <col min="6" max="6" width="12.140625" style="26" customWidth="1"/>
    <col min="7" max="7" width="11" style="26" customWidth="1"/>
    <col min="8" max="8" width="13.7109375" style="26" customWidth="1"/>
    <col min="9" max="9" width="9.7109375" style="26" bestFit="1" customWidth="1"/>
    <col min="10" max="10" width="11.5703125" style="26" bestFit="1" customWidth="1"/>
    <col min="11" max="16384" width="9.140625" style="26"/>
  </cols>
  <sheetData>
    <row r="1" spans="1:12" x14ac:dyDescent="0.2">
      <c r="A1" s="22" t="str">
        <f>'Page 4.5'!B2</f>
        <v>PacifiCorp</v>
      </c>
      <c r="E1" s="24" t="s">
        <v>35</v>
      </c>
      <c r="F1" s="25" t="str">
        <f>'Page 4.5'!$J$2&amp;".1"</f>
        <v>4.5.1</v>
      </c>
    </row>
    <row r="2" spans="1:12" x14ac:dyDescent="0.2">
      <c r="A2" s="22" t="str">
        <f>'Page 4.5'!B3</f>
        <v>Washington General Rate Case - 2021</v>
      </c>
    </row>
    <row r="3" spans="1:12" x14ac:dyDescent="0.2">
      <c r="A3" s="22" t="str">
        <f>'Page 4.5'!B4</f>
        <v>Advertising</v>
      </c>
    </row>
    <row r="4" spans="1:12" x14ac:dyDescent="0.2">
      <c r="A4" s="22" t="s">
        <v>36</v>
      </c>
    </row>
    <row r="5" spans="1:12" x14ac:dyDescent="0.2">
      <c r="A5" s="22"/>
    </row>
    <row r="6" spans="1:12" x14ac:dyDescent="0.2">
      <c r="A6" s="26"/>
      <c r="B6" s="26"/>
      <c r="C6" s="26"/>
      <c r="D6" s="26"/>
      <c r="E6" s="26"/>
      <c r="F6" s="16"/>
      <c r="I6" s="16"/>
    </row>
    <row r="7" spans="1:12" x14ac:dyDescent="0.2">
      <c r="A7" s="27" t="s">
        <v>37</v>
      </c>
      <c r="B7" s="22"/>
      <c r="C7" s="22"/>
      <c r="D7" s="22"/>
      <c r="E7" s="22"/>
      <c r="I7" s="16"/>
    </row>
    <row r="8" spans="1:12" x14ac:dyDescent="0.2">
      <c r="I8" s="16"/>
    </row>
    <row r="9" spans="1:12" ht="25.5" x14ac:dyDescent="0.2">
      <c r="A9" s="28" t="s">
        <v>38</v>
      </c>
      <c r="B9" s="29" t="s">
        <v>39</v>
      </c>
      <c r="C9" s="29" t="s">
        <v>40</v>
      </c>
      <c r="D9" s="28" t="s">
        <v>41</v>
      </c>
      <c r="E9" s="28" t="s">
        <v>42</v>
      </c>
      <c r="F9" s="30" t="s">
        <v>43</v>
      </c>
      <c r="I9" s="31"/>
      <c r="J9" s="32"/>
    </row>
    <row r="10" spans="1:12" x14ac:dyDescent="0.2">
      <c r="A10" s="25" t="s">
        <v>14</v>
      </c>
      <c r="B10" s="25">
        <v>9090000</v>
      </c>
      <c r="C10" s="25">
        <v>530022</v>
      </c>
      <c r="D10" s="23" t="s">
        <v>44</v>
      </c>
      <c r="E10" s="25" t="s">
        <v>15</v>
      </c>
      <c r="F10" s="33">
        <v>259186.10000000006</v>
      </c>
      <c r="I10" s="10"/>
      <c r="J10" s="34"/>
    </row>
    <row r="11" spans="1:12" x14ac:dyDescent="0.2">
      <c r="A11" s="25" t="s">
        <v>14</v>
      </c>
      <c r="B11" s="25">
        <v>9301000</v>
      </c>
      <c r="C11" s="25">
        <v>530020</v>
      </c>
      <c r="D11" s="23" t="s">
        <v>45</v>
      </c>
      <c r="E11" s="25" t="s">
        <v>16</v>
      </c>
      <c r="F11" s="33">
        <v>42584.9</v>
      </c>
      <c r="I11" s="10"/>
      <c r="J11" s="34"/>
    </row>
    <row r="12" spans="1:12" x14ac:dyDescent="0.2">
      <c r="A12" s="35"/>
      <c r="B12" s="26"/>
      <c r="C12" s="26"/>
      <c r="D12" s="26"/>
      <c r="E12" s="26"/>
      <c r="F12" s="12">
        <f>SUM(F10:F11)</f>
        <v>301771.00000000006</v>
      </c>
      <c r="I12" s="16"/>
      <c r="J12" s="36"/>
    </row>
    <row r="13" spans="1:12" x14ac:dyDescent="0.2">
      <c r="A13" s="35"/>
      <c r="B13" s="26"/>
      <c r="C13" s="26"/>
      <c r="D13" s="26"/>
      <c r="E13" s="26"/>
      <c r="F13" s="16"/>
      <c r="I13" s="16"/>
    </row>
    <row r="14" spans="1:12" x14ac:dyDescent="0.2">
      <c r="A14" s="35"/>
      <c r="B14" s="26"/>
      <c r="C14" s="26"/>
      <c r="D14" s="26"/>
      <c r="E14" s="26"/>
      <c r="F14" s="16"/>
      <c r="I14" s="16"/>
    </row>
    <row r="15" spans="1:12" x14ac:dyDescent="0.2">
      <c r="A15" s="35"/>
      <c r="B15" s="37"/>
      <c r="C15" s="37"/>
      <c r="D15" s="37"/>
      <c r="E15" s="37"/>
      <c r="F15" s="16"/>
      <c r="I15" s="16"/>
      <c r="J15" s="37"/>
      <c r="K15" s="37"/>
      <c r="L15" s="37"/>
    </row>
    <row r="16" spans="1:12" x14ac:dyDescent="0.2">
      <c r="A16" s="27" t="s">
        <v>46</v>
      </c>
      <c r="B16" s="22"/>
      <c r="C16" s="22"/>
      <c r="D16" s="22"/>
      <c r="E16" s="22"/>
      <c r="I16" s="16"/>
      <c r="K16" s="37"/>
      <c r="L16" s="37"/>
    </row>
    <row r="17" spans="1:12" x14ac:dyDescent="0.2">
      <c r="I17" s="16"/>
      <c r="K17" s="37"/>
      <c r="L17" s="37"/>
    </row>
    <row r="18" spans="1:12" ht="25.5" x14ac:dyDescent="0.2">
      <c r="A18" s="28" t="s">
        <v>38</v>
      </c>
      <c r="B18" s="29" t="s">
        <v>39</v>
      </c>
      <c r="C18" s="29" t="s">
        <v>40</v>
      </c>
      <c r="D18" s="28" t="s">
        <v>41</v>
      </c>
      <c r="E18" s="28" t="s">
        <v>42</v>
      </c>
      <c r="F18" s="30" t="s">
        <v>43</v>
      </c>
      <c r="I18" s="31"/>
      <c r="J18" s="32"/>
      <c r="K18" s="37"/>
      <c r="L18" s="37"/>
    </row>
    <row r="19" spans="1:12" x14ac:dyDescent="0.2">
      <c r="A19" s="25" t="s">
        <v>14</v>
      </c>
      <c r="B19" s="25">
        <v>9090000</v>
      </c>
      <c r="C19" s="25">
        <v>530022</v>
      </c>
      <c r="D19" s="23" t="s">
        <v>44</v>
      </c>
      <c r="E19" s="25" t="s">
        <v>18</v>
      </c>
      <c r="F19" s="10">
        <v>29616.62</v>
      </c>
      <c r="I19" s="10"/>
      <c r="K19" s="37"/>
      <c r="L19" s="37"/>
    </row>
    <row r="20" spans="1:12" x14ac:dyDescent="0.2">
      <c r="A20" s="25" t="s">
        <v>14</v>
      </c>
      <c r="B20" s="25">
        <v>9090000</v>
      </c>
      <c r="C20" s="25">
        <v>530022</v>
      </c>
      <c r="D20" s="23" t="s">
        <v>44</v>
      </c>
      <c r="E20" s="25" t="s">
        <v>32</v>
      </c>
      <c r="F20" s="10">
        <v>22813.29</v>
      </c>
      <c r="I20" s="10"/>
      <c r="K20" s="37"/>
      <c r="L20" s="37"/>
    </row>
    <row r="21" spans="1:12" x14ac:dyDescent="0.2">
      <c r="A21" s="25" t="s">
        <v>14</v>
      </c>
      <c r="B21" s="25">
        <v>9090000</v>
      </c>
      <c r="C21" s="25">
        <v>530022</v>
      </c>
      <c r="D21" s="23" t="s">
        <v>44</v>
      </c>
      <c r="E21" s="25" t="s">
        <v>30</v>
      </c>
      <c r="F21" s="10">
        <v>27849.25</v>
      </c>
      <c r="I21" s="10"/>
      <c r="K21" s="37"/>
      <c r="L21" s="37"/>
    </row>
    <row r="22" spans="1:12" x14ac:dyDescent="0.2">
      <c r="A22" s="25" t="s">
        <v>14</v>
      </c>
      <c r="B22" s="25">
        <v>9090000</v>
      </c>
      <c r="C22" s="25">
        <v>530022</v>
      </c>
      <c r="D22" s="23" t="s">
        <v>44</v>
      </c>
      <c r="E22" s="25" t="s">
        <v>20</v>
      </c>
      <c r="F22" s="10">
        <v>989.91000000000008</v>
      </c>
      <c r="I22" s="10"/>
      <c r="K22" s="37"/>
      <c r="L22" s="37"/>
    </row>
    <row r="23" spans="1:12" collapsed="1" x14ac:dyDescent="0.2">
      <c r="A23" s="25" t="s">
        <v>14</v>
      </c>
      <c r="B23" s="25">
        <v>9090000</v>
      </c>
      <c r="C23" s="25">
        <v>530022</v>
      </c>
      <c r="D23" s="23" t="s">
        <v>44</v>
      </c>
      <c r="E23" s="25" t="s">
        <v>22</v>
      </c>
      <c r="F23" s="10">
        <v>72629.64999999998</v>
      </c>
      <c r="I23" s="10"/>
      <c r="K23" s="37"/>
      <c r="L23" s="37"/>
    </row>
    <row r="24" spans="1:12" x14ac:dyDescent="0.2">
      <c r="A24" s="25" t="s">
        <v>14</v>
      </c>
      <c r="B24" s="25">
        <v>9090000</v>
      </c>
      <c r="C24" s="25">
        <v>530022</v>
      </c>
      <c r="D24" s="23" t="s">
        <v>44</v>
      </c>
      <c r="E24" s="25" t="s">
        <v>24</v>
      </c>
      <c r="F24" s="10">
        <v>102101.92</v>
      </c>
      <c r="I24" s="10"/>
      <c r="K24" s="37"/>
      <c r="L24" s="37"/>
    </row>
    <row r="25" spans="1:12" x14ac:dyDescent="0.2">
      <c r="A25" s="25" t="s">
        <v>14</v>
      </c>
      <c r="B25" s="25">
        <v>9090000</v>
      </c>
      <c r="C25" s="25">
        <v>530022</v>
      </c>
      <c r="D25" s="23" t="s">
        <v>44</v>
      </c>
      <c r="E25" s="25" t="s">
        <v>26</v>
      </c>
      <c r="F25" s="10">
        <v>1821.46</v>
      </c>
      <c r="I25" s="10"/>
      <c r="K25" s="37"/>
      <c r="L25" s="37"/>
    </row>
    <row r="26" spans="1:12" x14ac:dyDescent="0.2">
      <c r="A26" s="25" t="s">
        <v>14</v>
      </c>
      <c r="B26" s="25">
        <v>9090000</v>
      </c>
      <c r="C26" s="25">
        <v>530022</v>
      </c>
      <c r="D26" s="23" t="s">
        <v>44</v>
      </c>
      <c r="E26" s="25" t="s">
        <v>28</v>
      </c>
      <c r="F26" s="10">
        <v>1364</v>
      </c>
      <c r="I26" s="10"/>
      <c r="K26" s="37"/>
      <c r="L26" s="37"/>
    </row>
    <row r="27" spans="1:12" x14ac:dyDescent="0.2">
      <c r="A27" s="25" t="s">
        <v>14</v>
      </c>
      <c r="B27" s="25">
        <v>9301000</v>
      </c>
      <c r="C27" s="25">
        <v>530020</v>
      </c>
      <c r="D27" s="23" t="s">
        <v>45</v>
      </c>
      <c r="E27" s="25" t="s">
        <v>24</v>
      </c>
      <c r="F27" s="10">
        <v>-42.95</v>
      </c>
      <c r="I27" s="10"/>
      <c r="K27" s="37"/>
      <c r="L27" s="37"/>
    </row>
    <row r="28" spans="1:12" x14ac:dyDescent="0.2">
      <c r="A28" s="25" t="s">
        <v>14</v>
      </c>
      <c r="B28" s="25">
        <v>9301000</v>
      </c>
      <c r="C28" s="25">
        <v>530020</v>
      </c>
      <c r="D28" s="23" t="s">
        <v>45</v>
      </c>
      <c r="E28" s="25" t="s">
        <v>28</v>
      </c>
      <c r="F28" s="10">
        <v>42627.85</v>
      </c>
      <c r="I28" s="10"/>
      <c r="K28" s="37"/>
      <c r="L28" s="37"/>
    </row>
    <row r="29" spans="1:12" x14ac:dyDescent="0.2">
      <c r="A29" s="40"/>
      <c r="B29" s="40"/>
      <c r="C29" s="40"/>
      <c r="D29" s="37"/>
      <c r="E29" s="38"/>
      <c r="F29" s="39">
        <f>SUM(F19:F28)</f>
        <v>301770.99999999994</v>
      </c>
      <c r="K29" s="37"/>
      <c r="L29" s="37"/>
    </row>
    <row r="30" spans="1:12" x14ac:dyDescent="0.2">
      <c r="A30" s="37"/>
      <c r="B30" s="38"/>
      <c r="C30" s="38"/>
      <c r="D30" s="37"/>
      <c r="E30" s="38"/>
      <c r="F30" s="40"/>
      <c r="G30" s="41"/>
      <c r="H30" s="41"/>
      <c r="I30" s="16"/>
      <c r="J30" s="42"/>
      <c r="K30" s="37"/>
      <c r="L30" s="37"/>
    </row>
    <row r="105" spans="2:12" s="23" customFormat="1" ht="12.75" customHeight="1" x14ac:dyDescent="0.2">
      <c r="B105" s="26"/>
      <c r="F105" s="26"/>
      <c r="G105" s="26"/>
      <c r="H105" s="26"/>
      <c r="I105" s="26"/>
      <c r="J105" s="26"/>
      <c r="K105" s="26"/>
      <c r="L105" s="26"/>
    </row>
    <row r="106" spans="2:12" s="23" customFormat="1" x14ac:dyDescent="0.2">
      <c r="B106" s="26"/>
      <c r="F106" s="26"/>
      <c r="G106" s="26"/>
      <c r="H106" s="26"/>
      <c r="I106" s="26"/>
      <c r="J106" s="26"/>
      <c r="K106" s="26"/>
      <c r="L106" s="26"/>
    </row>
    <row r="107" spans="2:12" s="23" customFormat="1" ht="15" customHeight="1" x14ac:dyDescent="0.2">
      <c r="B107" s="26"/>
      <c r="F107" s="26"/>
      <c r="G107" s="26"/>
      <c r="H107" s="26"/>
      <c r="I107" s="26"/>
      <c r="J107" s="26"/>
      <c r="K107" s="26"/>
      <c r="L107" s="26"/>
    </row>
    <row r="108" spans="2:12" s="23" customFormat="1" x14ac:dyDescent="0.2">
      <c r="B108" s="26"/>
      <c r="F108" s="26"/>
      <c r="G108" s="26"/>
      <c r="H108" s="26"/>
      <c r="I108" s="26"/>
      <c r="J108" s="26"/>
      <c r="K108" s="26"/>
      <c r="L108" s="26"/>
    </row>
    <row r="109" spans="2:12" s="23" customFormat="1" x14ac:dyDescent="0.2">
      <c r="B109" s="26"/>
      <c r="F109" s="26"/>
      <c r="G109" s="26"/>
      <c r="H109" s="26"/>
      <c r="I109" s="26"/>
      <c r="J109" s="26"/>
      <c r="K109" s="26"/>
      <c r="L109" s="26"/>
    </row>
    <row r="110" spans="2:12" s="23" customFormat="1" x14ac:dyDescent="0.2">
      <c r="B110" s="26"/>
      <c r="F110" s="26"/>
      <c r="G110" s="26"/>
      <c r="H110" s="26"/>
      <c r="I110" s="26"/>
      <c r="J110" s="26"/>
      <c r="K110" s="26"/>
      <c r="L110" s="26"/>
    </row>
    <row r="111" spans="2:12" s="23" customFormat="1" x14ac:dyDescent="0.2">
      <c r="B111" s="26"/>
      <c r="F111" s="26"/>
      <c r="G111" s="26"/>
      <c r="H111" s="26"/>
      <c r="I111" s="26"/>
      <c r="J111" s="26"/>
      <c r="K111" s="26"/>
      <c r="L111" s="26"/>
    </row>
    <row r="112" spans="2:12" s="23" customFormat="1" x14ac:dyDescent="0.2">
      <c r="B112" s="26"/>
      <c r="F112" s="26"/>
      <c r="G112" s="26"/>
      <c r="H112" s="26"/>
      <c r="I112" s="26"/>
      <c r="J112" s="26"/>
      <c r="K112" s="26"/>
      <c r="L112" s="26"/>
    </row>
    <row r="113" spans="2:12" s="23" customFormat="1" x14ac:dyDescent="0.2">
      <c r="B113" s="26"/>
      <c r="F113" s="26"/>
      <c r="G113" s="26"/>
      <c r="H113" s="26"/>
      <c r="I113" s="26"/>
      <c r="J113" s="26"/>
      <c r="K113" s="26"/>
      <c r="L113" s="26"/>
    </row>
    <row r="114" spans="2:12" s="23" customFormat="1" x14ac:dyDescent="0.2">
      <c r="B114" s="26"/>
      <c r="F114" s="26"/>
      <c r="G114" s="26"/>
      <c r="H114" s="26"/>
      <c r="I114" s="26"/>
      <c r="J114" s="26"/>
      <c r="K114" s="26"/>
      <c r="L114" s="26"/>
    </row>
    <row r="115" spans="2:12" s="23" customFormat="1" x14ac:dyDescent="0.2">
      <c r="B115" s="26"/>
      <c r="F115" s="26"/>
      <c r="G115" s="26"/>
      <c r="H115" s="26"/>
      <c r="I115" s="26"/>
      <c r="J115" s="26"/>
      <c r="K115" s="26"/>
      <c r="L115" s="26"/>
    </row>
    <row r="116" spans="2:12" s="23" customFormat="1" x14ac:dyDescent="0.2">
      <c r="B116" s="26"/>
      <c r="F116" s="26"/>
      <c r="G116" s="26"/>
      <c r="H116" s="26"/>
      <c r="I116" s="26"/>
      <c r="J116" s="26"/>
      <c r="K116" s="26"/>
      <c r="L116" s="26"/>
    </row>
    <row r="117" spans="2:12" s="23" customFormat="1" x14ac:dyDescent="0.2">
      <c r="B117" s="26"/>
      <c r="F117" s="26"/>
      <c r="G117" s="26"/>
      <c r="H117" s="26"/>
      <c r="I117" s="26"/>
      <c r="J117" s="26"/>
      <c r="K117" s="26"/>
      <c r="L117" s="26"/>
    </row>
    <row r="118" spans="2:12" s="23" customFormat="1" x14ac:dyDescent="0.2">
      <c r="B118" s="26"/>
      <c r="F118" s="26"/>
      <c r="G118" s="26"/>
      <c r="H118" s="26"/>
      <c r="I118" s="26"/>
      <c r="J118" s="26"/>
      <c r="K118" s="26"/>
      <c r="L118" s="26"/>
    </row>
    <row r="119" spans="2:12" s="23" customFormat="1" x14ac:dyDescent="0.2">
      <c r="B119" s="26"/>
      <c r="F119" s="26"/>
      <c r="G119" s="26"/>
      <c r="H119" s="26"/>
      <c r="I119" s="26"/>
      <c r="J119" s="26"/>
      <c r="K119" s="26"/>
      <c r="L119" s="26"/>
    </row>
    <row r="120" spans="2:12" s="23" customFormat="1" x14ac:dyDescent="0.2">
      <c r="B120" s="26"/>
      <c r="F120" s="26"/>
      <c r="G120" s="26"/>
      <c r="H120" s="26"/>
      <c r="I120" s="26"/>
      <c r="J120" s="26"/>
      <c r="K120" s="26"/>
      <c r="L120" s="26"/>
    </row>
    <row r="121" spans="2:12" s="23" customFormat="1" x14ac:dyDescent="0.2">
      <c r="B121" s="26"/>
      <c r="F121" s="26"/>
      <c r="G121" s="26"/>
      <c r="H121" s="26"/>
      <c r="I121" s="26"/>
      <c r="J121" s="26"/>
      <c r="K121" s="26"/>
      <c r="L121" s="26"/>
    </row>
    <row r="122" spans="2:12" s="23" customFormat="1" x14ac:dyDescent="0.2">
      <c r="B122" s="26"/>
      <c r="F122" s="26"/>
      <c r="G122" s="26"/>
      <c r="H122" s="26"/>
      <c r="I122" s="26"/>
      <c r="J122" s="26"/>
      <c r="K122" s="26"/>
      <c r="L122" s="26"/>
    </row>
    <row r="123" spans="2:12" s="23" customFormat="1" x14ac:dyDescent="0.2">
      <c r="B123" s="26"/>
      <c r="F123" s="26"/>
      <c r="G123" s="26"/>
      <c r="H123" s="26"/>
      <c r="I123" s="26"/>
      <c r="J123" s="26"/>
      <c r="K123" s="26"/>
      <c r="L123" s="26"/>
    </row>
    <row r="124" spans="2:12" s="23" customFormat="1" x14ac:dyDescent="0.2">
      <c r="B124" s="26"/>
      <c r="F124" s="26"/>
      <c r="G124" s="26"/>
      <c r="H124" s="26"/>
      <c r="I124" s="26"/>
      <c r="J124" s="26"/>
      <c r="K124" s="26"/>
      <c r="L124" s="26"/>
    </row>
    <row r="125" spans="2:12" s="23" customFormat="1" x14ac:dyDescent="0.2">
      <c r="B125" s="26"/>
      <c r="F125" s="26"/>
      <c r="G125" s="26"/>
      <c r="H125" s="26"/>
      <c r="I125" s="26"/>
      <c r="J125" s="26"/>
      <c r="K125" s="26"/>
      <c r="L125" s="26"/>
    </row>
    <row r="126" spans="2:12" s="23" customFormat="1" x14ac:dyDescent="0.2">
      <c r="B126" s="26"/>
      <c r="F126" s="26"/>
      <c r="G126" s="26"/>
      <c r="H126" s="26"/>
      <c r="I126" s="26"/>
      <c r="J126" s="26"/>
      <c r="K126" s="26"/>
      <c r="L126" s="26"/>
    </row>
    <row r="127" spans="2:12" s="23" customFormat="1" x14ac:dyDescent="0.2">
      <c r="B127" s="26"/>
      <c r="F127" s="26"/>
      <c r="G127" s="26"/>
      <c r="H127" s="26"/>
      <c r="I127" s="26"/>
      <c r="J127" s="26"/>
      <c r="K127" s="26"/>
      <c r="L127" s="26"/>
    </row>
    <row r="128" spans="2:12" s="23" customFormat="1" x14ac:dyDescent="0.2">
      <c r="B128" s="26"/>
      <c r="F128" s="26"/>
      <c r="G128" s="26"/>
      <c r="H128" s="26"/>
      <c r="I128" s="26"/>
      <c r="J128" s="26"/>
      <c r="K128" s="26"/>
      <c r="L128" s="26"/>
    </row>
    <row r="129" spans="2:12" s="23" customFormat="1" x14ac:dyDescent="0.2">
      <c r="B129" s="26"/>
      <c r="F129" s="26"/>
      <c r="G129" s="26"/>
      <c r="H129" s="26"/>
      <c r="I129" s="26"/>
      <c r="J129" s="26"/>
      <c r="K129" s="26"/>
      <c r="L129" s="26"/>
    </row>
    <row r="130" spans="2:12" s="23" customFormat="1" x14ac:dyDescent="0.2">
      <c r="B130" s="26"/>
      <c r="F130" s="26"/>
      <c r="G130" s="26"/>
      <c r="H130" s="26"/>
      <c r="I130" s="26"/>
      <c r="J130" s="26"/>
      <c r="K130" s="26"/>
      <c r="L130" s="26"/>
    </row>
    <row r="131" spans="2:12" s="23" customFormat="1" x14ac:dyDescent="0.2">
      <c r="B131" s="26"/>
      <c r="F131" s="26"/>
      <c r="G131" s="26"/>
      <c r="H131" s="26"/>
      <c r="I131" s="26"/>
      <c r="J131" s="26"/>
      <c r="K131" s="26"/>
      <c r="L131" s="26"/>
    </row>
    <row r="132" spans="2:12" s="23" customFormat="1" x14ac:dyDescent="0.2">
      <c r="B132" s="26"/>
      <c r="F132" s="26"/>
      <c r="G132" s="26"/>
      <c r="H132" s="26"/>
      <c r="I132" s="26"/>
      <c r="J132" s="26"/>
      <c r="K132" s="26"/>
      <c r="L132" s="26"/>
    </row>
    <row r="133" spans="2:12" s="23" customFormat="1" x14ac:dyDescent="0.2">
      <c r="B133" s="26"/>
      <c r="F133" s="26"/>
      <c r="G133" s="26"/>
      <c r="H133" s="26"/>
      <c r="I133" s="26"/>
      <c r="J133" s="26"/>
      <c r="K133" s="26"/>
      <c r="L133" s="26"/>
    </row>
    <row r="134" spans="2:12" s="23" customFormat="1" x14ac:dyDescent="0.2">
      <c r="B134" s="26"/>
      <c r="F134" s="26"/>
      <c r="G134" s="26"/>
      <c r="H134" s="26"/>
      <c r="I134" s="26"/>
      <c r="J134" s="26"/>
      <c r="K134" s="26"/>
      <c r="L134" s="26"/>
    </row>
    <row r="135" spans="2:12" s="23" customFormat="1" x14ac:dyDescent="0.2">
      <c r="B135" s="26"/>
      <c r="F135" s="26"/>
      <c r="G135" s="26"/>
      <c r="H135" s="26"/>
      <c r="I135" s="26"/>
      <c r="J135" s="26"/>
      <c r="K135" s="26"/>
      <c r="L135" s="26"/>
    </row>
    <row r="136" spans="2:12" s="23" customFormat="1" x14ac:dyDescent="0.2">
      <c r="B136" s="26"/>
      <c r="F136" s="26"/>
      <c r="G136" s="26"/>
      <c r="H136" s="26"/>
      <c r="I136" s="26"/>
      <c r="J136" s="26"/>
      <c r="K136" s="26"/>
      <c r="L136" s="26"/>
    </row>
    <row r="137" spans="2:12" s="23" customFormat="1" x14ac:dyDescent="0.2">
      <c r="B137" s="26"/>
      <c r="F137" s="26"/>
      <c r="G137" s="26"/>
      <c r="H137" s="26"/>
      <c r="I137" s="26"/>
      <c r="J137" s="26"/>
      <c r="K137" s="26"/>
      <c r="L137" s="26"/>
    </row>
    <row r="138" spans="2:12" s="23" customFormat="1" x14ac:dyDescent="0.2">
      <c r="B138" s="26"/>
      <c r="F138" s="26"/>
      <c r="G138" s="26"/>
      <c r="H138" s="26"/>
      <c r="I138" s="26"/>
      <c r="J138" s="26"/>
      <c r="K138" s="26"/>
      <c r="L138" s="26"/>
    </row>
    <row r="139" spans="2:12" s="23" customFormat="1" x14ac:dyDescent="0.2">
      <c r="B139" s="26"/>
      <c r="F139" s="26"/>
      <c r="G139" s="26"/>
      <c r="H139" s="26"/>
      <c r="I139" s="26"/>
      <c r="J139" s="26"/>
      <c r="K139" s="26"/>
      <c r="L139" s="26"/>
    </row>
    <row r="140" spans="2:12" s="23" customFormat="1" x14ac:dyDescent="0.2">
      <c r="B140" s="26"/>
      <c r="F140" s="26"/>
      <c r="G140" s="26"/>
      <c r="H140" s="26"/>
      <c r="I140" s="26"/>
      <c r="J140" s="26"/>
      <c r="K140" s="26"/>
      <c r="L140" s="26"/>
    </row>
    <row r="141" spans="2:12" s="23" customFormat="1" x14ac:dyDescent="0.2">
      <c r="B141" s="26"/>
      <c r="F141" s="26"/>
      <c r="G141" s="26"/>
      <c r="H141" s="26"/>
      <c r="I141" s="26"/>
      <c r="J141" s="26"/>
      <c r="K141" s="26"/>
      <c r="L141" s="26"/>
    </row>
    <row r="142" spans="2:12" s="23" customFormat="1" x14ac:dyDescent="0.2">
      <c r="B142" s="26"/>
      <c r="F142" s="26"/>
      <c r="G142" s="26"/>
      <c r="H142" s="26"/>
      <c r="I142" s="26"/>
      <c r="J142" s="26"/>
      <c r="K142" s="26"/>
      <c r="L142" s="26"/>
    </row>
    <row r="143" spans="2:12" s="23" customFormat="1" x14ac:dyDescent="0.2">
      <c r="B143" s="26"/>
      <c r="F143" s="26"/>
      <c r="G143" s="26"/>
      <c r="H143" s="26"/>
      <c r="I143" s="26"/>
      <c r="J143" s="26"/>
      <c r="K143" s="26"/>
      <c r="L143" s="26"/>
    </row>
    <row r="144" spans="2:12" s="23" customFormat="1" x14ac:dyDescent="0.2">
      <c r="B144" s="26"/>
      <c r="F144" s="26"/>
      <c r="G144" s="26"/>
      <c r="H144" s="26"/>
      <c r="I144" s="26"/>
      <c r="J144" s="26"/>
      <c r="K144" s="26"/>
      <c r="L144" s="26"/>
    </row>
    <row r="145" spans="2:12" s="23" customFormat="1" x14ac:dyDescent="0.2">
      <c r="B145" s="26"/>
      <c r="F145" s="26"/>
      <c r="G145" s="26"/>
      <c r="H145" s="26"/>
      <c r="I145" s="26"/>
      <c r="J145" s="26"/>
      <c r="K145" s="26"/>
      <c r="L145" s="26"/>
    </row>
    <row r="146" spans="2:12" s="23" customFormat="1" x14ac:dyDescent="0.2">
      <c r="B146" s="26"/>
      <c r="F146" s="26"/>
      <c r="G146" s="26"/>
      <c r="H146" s="26"/>
      <c r="I146" s="26"/>
      <c r="J146" s="26"/>
      <c r="K146" s="26"/>
      <c r="L146" s="26"/>
    </row>
    <row r="147" spans="2:12" s="23" customFormat="1" x14ac:dyDescent="0.2">
      <c r="B147" s="26"/>
      <c r="F147" s="26"/>
      <c r="G147" s="26"/>
      <c r="H147" s="26"/>
      <c r="I147" s="26"/>
      <c r="J147" s="26"/>
      <c r="K147" s="26"/>
      <c r="L147" s="26"/>
    </row>
    <row r="148" spans="2:12" s="23" customFormat="1" x14ac:dyDescent="0.2">
      <c r="B148" s="26"/>
      <c r="F148" s="26"/>
      <c r="G148" s="26"/>
      <c r="H148" s="26"/>
      <c r="I148" s="26"/>
      <c r="J148" s="26"/>
      <c r="K148" s="26"/>
      <c r="L148" s="26"/>
    </row>
    <row r="149" spans="2:12" s="23" customFormat="1" x14ac:dyDescent="0.2">
      <c r="B149" s="26"/>
      <c r="F149" s="26"/>
      <c r="G149" s="26"/>
      <c r="H149" s="26"/>
      <c r="I149" s="26"/>
      <c r="J149" s="26"/>
      <c r="K149" s="26"/>
      <c r="L149" s="26"/>
    </row>
    <row r="150" spans="2:12" s="23" customFormat="1" x14ac:dyDescent="0.2">
      <c r="B150" s="26"/>
      <c r="F150" s="26"/>
      <c r="G150" s="26"/>
      <c r="H150" s="26"/>
      <c r="I150" s="26"/>
      <c r="J150" s="26"/>
      <c r="K150" s="26"/>
      <c r="L150" s="26"/>
    </row>
    <row r="151" spans="2:12" s="23" customFormat="1" x14ac:dyDescent="0.2">
      <c r="B151" s="26"/>
      <c r="F151" s="26"/>
      <c r="G151" s="26"/>
      <c r="H151" s="26"/>
      <c r="I151" s="26"/>
      <c r="J151" s="26"/>
      <c r="K151" s="26"/>
      <c r="L151" s="26"/>
    </row>
    <row r="152" spans="2:12" s="23" customFormat="1" x14ac:dyDescent="0.2">
      <c r="B152" s="26"/>
      <c r="F152" s="26"/>
      <c r="G152" s="26"/>
      <c r="H152" s="26"/>
      <c r="I152" s="26"/>
      <c r="J152" s="26"/>
      <c r="K152" s="26"/>
      <c r="L152" s="26"/>
    </row>
    <row r="153" spans="2:12" s="23" customFormat="1" x14ac:dyDescent="0.2">
      <c r="B153" s="26"/>
      <c r="F153" s="26"/>
      <c r="G153" s="26"/>
      <c r="H153" s="26"/>
      <c r="I153" s="26"/>
      <c r="J153" s="26"/>
      <c r="K153" s="26"/>
      <c r="L153" s="26"/>
    </row>
    <row r="154" spans="2:12" s="23" customFormat="1" x14ac:dyDescent="0.2">
      <c r="B154" s="26"/>
      <c r="F154" s="26"/>
      <c r="G154" s="26"/>
      <c r="H154" s="26"/>
      <c r="I154" s="26"/>
      <c r="J154" s="26"/>
      <c r="K154" s="26"/>
      <c r="L154" s="26"/>
    </row>
    <row r="155" spans="2:12" s="23" customFormat="1" x14ac:dyDescent="0.2">
      <c r="B155" s="26"/>
      <c r="F155" s="26"/>
      <c r="G155" s="26"/>
      <c r="H155" s="26"/>
      <c r="I155" s="26"/>
      <c r="J155" s="26"/>
      <c r="K155" s="26"/>
      <c r="L155" s="26"/>
    </row>
    <row r="156" spans="2:12" s="23" customFormat="1" x14ac:dyDescent="0.2">
      <c r="B156" s="26"/>
      <c r="F156" s="26"/>
      <c r="G156" s="26"/>
      <c r="H156" s="26"/>
      <c r="I156" s="26"/>
      <c r="J156" s="26"/>
      <c r="K156" s="26"/>
      <c r="L156" s="26"/>
    </row>
    <row r="157" spans="2:12" s="23" customFormat="1" x14ac:dyDescent="0.2">
      <c r="B157" s="26"/>
      <c r="F157" s="26"/>
      <c r="G157" s="26"/>
      <c r="H157" s="26"/>
      <c r="I157" s="26"/>
      <c r="J157" s="26"/>
      <c r="K157" s="26"/>
      <c r="L157" s="26"/>
    </row>
    <row r="158" spans="2:12" s="23" customFormat="1" x14ac:dyDescent="0.2">
      <c r="B158" s="26"/>
      <c r="F158" s="26"/>
      <c r="G158" s="26"/>
      <c r="H158" s="26"/>
      <c r="I158" s="26"/>
      <c r="J158" s="26"/>
      <c r="K158" s="26"/>
      <c r="L158" s="26"/>
    </row>
    <row r="159" spans="2:12" s="23" customFormat="1" x14ac:dyDescent="0.2">
      <c r="B159" s="26"/>
      <c r="F159" s="26"/>
      <c r="G159" s="26"/>
      <c r="H159" s="26"/>
      <c r="I159" s="26"/>
      <c r="J159" s="26"/>
      <c r="K159" s="26"/>
      <c r="L159" s="26"/>
    </row>
    <row r="160" spans="2:12" s="23" customFormat="1" x14ac:dyDescent="0.2">
      <c r="B160" s="26"/>
      <c r="F160" s="26"/>
      <c r="G160" s="26"/>
      <c r="H160" s="26"/>
      <c r="I160" s="26"/>
      <c r="J160" s="26"/>
      <c r="K160" s="26"/>
      <c r="L160" s="26"/>
    </row>
    <row r="161" spans="2:12" s="23" customFormat="1" x14ac:dyDescent="0.2">
      <c r="B161" s="26"/>
      <c r="F161" s="26"/>
      <c r="G161" s="26"/>
      <c r="H161" s="26"/>
      <c r="I161" s="26"/>
      <c r="J161" s="26"/>
      <c r="K161" s="26"/>
      <c r="L161" s="26"/>
    </row>
    <row r="162" spans="2:12" s="23" customFormat="1" x14ac:dyDescent="0.2">
      <c r="B162" s="26"/>
      <c r="F162" s="26"/>
      <c r="G162" s="26"/>
      <c r="H162" s="26"/>
      <c r="I162" s="26"/>
      <c r="J162" s="26"/>
      <c r="K162" s="26"/>
      <c r="L162" s="26"/>
    </row>
    <row r="163" spans="2:12" s="23" customFormat="1" x14ac:dyDescent="0.2">
      <c r="B163" s="26"/>
      <c r="F163" s="26"/>
      <c r="G163" s="26"/>
      <c r="H163" s="26"/>
      <c r="I163" s="26"/>
      <c r="J163" s="26"/>
      <c r="K163" s="26"/>
      <c r="L163" s="26"/>
    </row>
    <row r="164" spans="2:12" s="23" customFormat="1" x14ac:dyDescent="0.2">
      <c r="B164" s="26"/>
      <c r="F164" s="26"/>
      <c r="G164" s="26"/>
      <c r="H164" s="26"/>
      <c r="I164" s="26"/>
      <c r="J164" s="26"/>
      <c r="K164" s="26"/>
      <c r="L164" s="26"/>
    </row>
    <row r="165" spans="2:12" s="23" customFormat="1" x14ac:dyDescent="0.2">
      <c r="B165" s="26"/>
      <c r="F165" s="26"/>
      <c r="G165" s="26"/>
      <c r="H165" s="26"/>
      <c r="I165" s="26"/>
      <c r="J165" s="26"/>
      <c r="K165" s="26"/>
      <c r="L165" s="26"/>
    </row>
    <row r="166" spans="2:12" s="23" customFormat="1" x14ac:dyDescent="0.2">
      <c r="B166" s="26"/>
      <c r="F166" s="26"/>
      <c r="G166" s="26"/>
      <c r="H166" s="26"/>
      <c r="I166" s="26"/>
      <c r="J166" s="26"/>
      <c r="K166" s="26"/>
      <c r="L166" s="26"/>
    </row>
    <row r="167" spans="2:12" s="23" customFormat="1" x14ac:dyDescent="0.2">
      <c r="B167" s="26"/>
      <c r="F167" s="26"/>
      <c r="G167" s="26"/>
      <c r="H167" s="26"/>
      <c r="I167" s="26"/>
      <c r="J167" s="26"/>
      <c r="K167" s="26"/>
      <c r="L167" s="26"/>
    </row>
    <row r="168" spans="2:12" s="23" customFormat="1" x14ac:dyDescent="0.2">
      <c r="B168" s="26"/>
      <c r="F168" s="26"/>
      <c r="G168" s="26"/>
      <c r="H168" s="26"/>
      <c r="I168" s="26"/>
      <c r="J168" s="26"/>
      <c r="K168" s="26"/>
      <c r="L168" s="26"/>
    </row>
    <row r="169" spans="2:12" s="23" customFormat="1" x14ac:dyDescent="0.2">
      <c r="B169" s="26"/>
      <c r="F169" s="26"/>
      <c r="G169" s="26"/>
      <c r="H169" s="26"/>
      <c r="I169" s="26"/>
      <c r="J169" s="26"/>
      <c r="K169" s="26"/>
      <c r="L169" s="26"/>
    </row>
    <row r="170" spans="2:12" s="23" customFormat="1" x14ac:dyDescent="0.2">
      <c r="B170" s="26"/>
      <c r="F170" s="26"/>
      <c r="G170" s="26"/>
      <c r="H170" s="26"/>
      <c r="I170" s="26"/>
      <c r="J170" s="26"/>
      <c r="K170" s="26"/>
      <c r="L170" s="26"/>
    </row>
    <row r="171" spans="2:12" s="23" customFormat="1" x14ac:dyDescent="0.2">
      <c r="B171" s="26"/>
      <c r="F171" s="26"/>
      <c r="G171" s="26"/>
      <c r="H171" s="26"/>
      <c r="I171" s="26"/>
      <c r="J171" s="26"/>
      <c r="K171" s="26"/>
      <c r="L171" s="26"/>
    </row>
    <row r="172" spans="2:12" s="23" customFormat="1" x14ac:dyDescent="0.2">
      <c r="B172" s="26"/>
      <c r="F172" s="26"/>
      <c r="G172" s="26"/>
      <c r="H172" s="26"/>
      <c r="I172" s="26"/>
      <c r="J172" s="26"/>
      <c r="K172" s="26"/>
      <c r="L172" s="26"/>
    </row>
    <row r="173" spans="2:12" s="23" customFormat="1" x14ac:dyDescent="0.2">
      <c r="B173" s="26"/>
      <c r="F173" s="26"/>
      <c r="G173" s="26"/>
      <c r="H173" s="26"/>
      <c r="I173" s="26"/>
      <c r="J173" s="26"/>
      <c r="K173" s="26"/>
      <c r="L173" s="26"/>
    </row>
    <row r="174" spans="2:12" s="23" customFormat="1" x14ac:dyDescent="0.2">
      <c r="B174" s="26"/>
      <c r="F174" s="26"/>
      <c r="G174" s="26"/>
      <c r="H174" s="26"/>
      <c r="I174" s="26"/>
      <c r="J174" s="26"/>
      <c r="K174" s="26"/>
      <c r="L174" s="26"/>
    </row>
    <row r="175" spans="2:12" s="23" customFormat="1" x14ac:dyDescent="0.2">
      <c r="B175" s="26"/>
      <c r="F175" s="26"/>
      <c r="G175" s="26"/>
      <c r="H175" s="26"/>
      <c r="I175" s="26"/>
      <c r="J175" s="26"/>
      <c r="K175" s="26"/>
      <c r="L175" s="26"/>
    </row>
    <row r="176" spans="2:12" s="23" customFormat="1" x14ac:dyDescent="0.2">
      <c r="B176" s="26"/>
      <c r="F176" s="26"/>
      <c r="G176" s="26"/>
      <c r="H176" s="26"/>
      <c r="I176" s="26"/>
      <c r="J176" s="26"/>
      <c r="K176" s="26"/>
      <c r="L176" s="26"/>
    </row>
    <row r="177" spans="2:12" s="23" customFormat="1" x14ac:dyDescent="0.2">
      <c r="B177" s="26"/>
      <c r="F177" s="26"/>
      <c r="G177" s="26"/>
      <c r="H177" s="26"/>
      <c r="I177" s="26"/>
      <c r="J177" s="26"/>
      <c r="K177" s="26"/>
      <c r="L177" s="26"/>
    </row>
    <row r="178" spans="2:12" s="23" customFormat="1" x14ac:dyDescent="0.2">
      <c r="B178" s="26"/>
      <c r="F178" s="26"/>
      <c r="G178" s="26"/>
      <c r="H178" s="26"/>
      <c r="I178" s="26"/>
      <c r="J178" s="26"/>
      <c r="K178" s="26"/>
      <c r="L178" s="26"/>
    </row>
    <row r="179" spans="2:12" s="23" customFormat="1" x14ac:dyDescent="0.2">
      <c r="B179" s="26"/>
      <c r="F179" s="26"/>
      <c r="G179" s="26"/>
      <c r="H179" s="26"/>
      <c r="I179" s="26"/>
      <c r="J179" s="26"/>
      <c r="K179" s="26"/>
      <c r="L179" s="26"/>
    </row>
    <row r="180" spans="2:12" s="23" customFormat="1" x14ac:dyDescent="0.2">
      <c r="B180" s="26"/>
      <c r="F180" s="26"/>
      <c r="G180" s="26"/>
      <c r="H180" s="26"/>
      <c r="I180" s="26"/>
      <c r="J180" s="26"/>
      <c r="K180" s="26"/>
      <c r="L180" s="26"/>
    </row>
    <row r="181" spans="2:12" s="23" customFormat="1" x14ac:dyDescent="0.2">
      <c r="B181" s="26"/>
      <c r="F181" s="26"/>
      <c r="G181" s="26"/>
      <c r="H181" s="26"/>
      <c r="I181" s="26"/>
      <c r="J181" s="26"/>
      <c r="K181" s="26"/>
      <c r="L181" s="26"/>
    </row>
    <row r="182" spans="2:12" s="23" customFormat="1" x14ac:dyDescent="0.2">
      <c r="B182" s="26"/>
      <c r="F182" s="26"/>
      <c r="G182" s="26"/>
      <c r="H182" s="26"/>
      <c r="I182" s="26"/>
      <c r="J182" s="26"/>
      <c r="K182" s="26"/>
      <c r="L182" s="26"/>
    </row>
    <row r="183" spans="2:12" s="23" customFormat="1" x14ac:dyDescent="0.2">
      <c r="B183" s="26"/>
      <c r="F183" s="26"/>
      <c r="G183" s="26"/>
      <c r="H183" s="26"/>
      <c r="I183" s="26"/>
      <c r="J183" s="26"/>
      <c r="K183" s="26"/>
      <c r="L183" s="26"/>
    </row>
    <row r="184" spans="2:12" s="23" customFormat="1" x14ac:dyDescent="0.2">
      <c r="B184" s="26"/>
      <c r="F184" s="26"/>
      <c r="G184" s="26"/>
      <c r="H184" s="26"/>
      <c r="I184" s="26"/>
      <c r="J184" s="26"/>
      <c r="K184" s="26"/>
      <c r="L184" s="26"/>
    </row>
    <row r="185" spans="2:12" s="23" customFormat="1" x14ac:dyDescent="0.2">
      <c r="B185" s="26"/>
      <c r="F185" s="26"/>
      <c r="G185" s="26"/>
      <c r="H185" s="26"/>
      <c r="I185" s="26"/>
      <c r="J185" s="26"/>
      <c r="K185" s="26"/>
      <c r="L185" s="26"/>
    </row>
    <row r="186" spans="2:12" s="23" customFormat="1" x14ac:dyDescent="0.2">
      <c r="B186" s="26"/>
      <c r="F186" s="26"/>
      <c r="G186" s="26"/>
      <c r="H186" s="26"/>
      <c r="I186" s="26"/>
      <c r="J186" s="26"/>
      <c r="K186" s="26"/>
      <c r="L186" s="26"/>
    </row>
    <row r="187" spans="2:12" s="23" customFormat="1" x14ac:dyDescent="0.2">
      <c r="B187" s="26"/>
      <c r="F187" s="26"/>
      <c r="G187" s="26"/>
      <c r="H187" s="26"/>
      <c r="I187" s="26"/>
      <c r="J187" s="26"/>
      <c r="K187" s="26"/>
      <c r="L187" s="26"/>
    </row>
    <row r="188" spans="2:12" s="23" customFormat="1" x14ac:dyDescent="0.2">
      <c r="B188" s="26"/>
      <c r="F188" s="26"/>
      <c r="G188" s="26"/>
      <c r="H188" s="26"/>
      <c r="I188" s="26"/>
      <c r="J188" s="26"/>
      <c r="K188" s="26"/>
      <c r="L188" s="26"/>
    </row>
    <row r="189" spans="2:12" s="23" customFormat="1" x14ac:dyDescent="0.2">
      <c r="B189" s="26"/>
      <c r="F189" s="26"/>
      <c r="G189" s="26"/>
      <c r="H189" s="26"/>
      <c r="I189" s="26"/>
      <c r="J189" s="26"/>
      <c r="K189" s="26"/>
      <c r="L189" s="26"/>
    </row>
    <row r="190" spans="2:12" s="23" customFormat="1" x14ac:dyDescent="0.2">
      <c r="B190" s="26"/>
      <c r="F190" s="26"/>
      <c r="G190" s="26"/>
      <c r="H190" s="26"/>
      <c r="I190" s="26"/>
      <c r="J190" s="26"/>
      <c r="K190" s="26"/>
      <c r="L190" s="26"/>
    </row>
    <row r="191" spans="2:12" s="23" customFormat="1" x14ac:dyDescent="0.2">
      <c r="B191" s="26"/>
      <c r="F191" s="26"/>
      <c r="G191" s="26"/>
      <c r="H191" s="26"/>
      <c r="I191" s="26"/>
      <c r="J191" s="26"/>
      <c r="K191" s="26"/>
      <c r="L191" s="26"/>
    </row>
    <row r="192" spans="2:12" s="23" customFormat="1" x14ac:dyDescent="0.2">
      <c r="B192" s="26"/>
      <c r="F192" s="26"/>
      <c r="G192" s="26"/>
      <c r="H192" s="26"/>
      <c r="I192" s="26"/>
      <c r="J192" s="26"/>
      <c r="K192" s="26"/>
      <c r="L192" s="26"/>
    </row>
    <row r="193" spans="2:12" s="23" customFormat="1" x14ac:dyDescent="0.2">
      <c r="B193" s="26"/>
      <c r="F193" s="26"/>
      <c r="G193" s="26"/>
      <c r="H193" s="26"/>
      <c r="I193" s="26"/>
      <c r="J193" s="26"/>
      <c r="K193" s="26"/>
      <c r="L193" s="26"/>
    </row>
    <row r="194" spans="2:12" s="23" customFormat="1" x14ac:dyDescent="0.2">
      <c r="B194" s="26"/>
      <c r="F194" s="26"/>
      <c r="G194" s="26"/>
      <c r="H194" s="26"/>
      <c r="I194" s="26"/>
      <c r="J194" s="26"/>
      <c r="K194" s="26"/>
      <c r="L194" s="26"/>
    </row>
    <row r="195" spans="2:12" s="23" customFormat="1" x14ac:dyDescent="0.2">
      <c r="B195" s="26"/>
      <c r="F195" s="26"/>
      <c r="G195" s="26"/>
      <c r="H195" s="26"/>
      <c r="I195" s="26"/>
      <c r="J195" s="26"/>
      <c r="K195" s="26"/>
      <c r="L195" s="26"/>
    </row>
    <row r="196" spans="2:12" s="23" customFormat="1" x14ac:dyDescent="0.2">
      <c r="B196" s="26"/>
      <c r="F196" s="26"/>
      <c r="G196" s="26"/>
      <c r="H196" s="26"/>
      <c r="I196" s="26"/>
      <c r="J196" s="26"/>
      <c r="K196" s="26"/>
      <c r="L196" s="26"/>
    </row>
    <row r="197" spans="2:12" s="23" customFormat="1" x14ac:dyDescent="0.2">
      <c r="B197" s="26"/>
      <c r="F197" s="26"/>
      <c r="G197" s="26"/>
      <c r="H197" s="26"/>
      <c r="I197" s="26"/>
      <c r="J197" s="26"/>
      <c r="K197" s="26"/>
      <c r="L197" s="26"/>
    </row>
    <row r="198" spans="2:12" s="23" customFormat="1" x14ac:dyDescent="0.2">
      <c r="B198" s="26"/>
      <c r="F198" s="26"/>
      <c r="G198" s="26"/>
      <c r="H198" s="26"/>
      <c r="I198" s="26"/>
      <c r="J198" s="26"/>
      <c r="K198" s="26"/>
      <c r="L198" s="26"/>
    </row>
    <row r="199" spans="2:12" s="23" customFormat="1" x14ac:dyDescent="0.2">
      <c r="B199" s="26"/>
      <c r="F199" s="26"/>
      <c r="G199" s="26"/>
      <c r="H199" s="26"/>
      <c r="I199" s="26"/>
      <c r="J199" s="26"/>
      <c r="K199" s="26"/>
      <c r="L199" s="26"/>
    </row>
    <row r="200" spans="2:12" s="23" customFormat="1" x14ac:dyDescent="0.2">
      <c r="B200" s="26"/>
      <c r="F200" s="26"/>
      <c r="G200" s="26"/>
      <c r="H200" s="26"/>
      <c r="I200" s="26"/>
      <c r="J200" s="26"/>
      <c r="K200" s="26"/>
      <c r="L200" s="26"/>
    </row>
    <row r="201" spans="2:12" s="23" customFormat="1" x14ac:dyDescent="0.2">
      <c r="B201" s="26"/>
      <c r="F201" s="26"/>
      <c r="G201" s="26"/>
      <c r="H201" s="26"/>
      <c r="I201" s="26"/>
      <c r="J201" s="26"/>
      <c r="K201" s="26"/>
      <c r="L201" s="26"/>
    </row>
    <row r="202" spans="2:12" s="23" customFormat="1" x14ac:dyDescent="0.2">
      <c r="B202" s="26"/>
      <c r="F202" s="26"/>
      <c r="G202" s="26"/>
      <c r="H202" s="26"/>
      <c r="I202" s="26"/>
      <c r="J202" s="26"/>
      <c r="K202" s="26"/>
      <c r="L202" s="26"/>
    </row>
    <row r="203" spans="2:12" s="23" customFormat="1" x14ac:dyDescent="0.2">
      <c r="B203" s="26"/>
      <c r="F203" s="26"/>
      <c r="G203" s="26"/>
      <c r="H203" s="26"/>
      <c r="I203" s="26"/>
      <c r="J203" s="26"/>
      <c r="K203" s="26"/>
      <c r="L203" s="26"/>
    </row>
    <row r="204" spans="2:12" s="23" customFormat="1" x14ac:dyDescent="0.2">
      <c r="B204" s="26"/>
      <c r="F204" s="26"/>
      <c r="G204" s="26"/>
      <c r="H204" s="26"/>
      <c r="I204" s="26"/>
      <c r="J204" s="26"/>
      <c r="K204" s="26"/>
      <c r="L204" s="26"/>
    </row>
    <row r="205" spans="2:12" s="23" customFormat="1" x14ac:dyDescent="0.2">
      <c r="B205" s="26"/>
      <c r="F205" s="26"/>
      <c r="G205" s="26"/>
      <c r="H205" s="26"/>
      <c r="I205" s="26"/>
      <c r="J205" s="26"/>
      <c r="K205" s="26"/>
      <c r="L205" s="26"/>
    </row>
    <row r="206" spans="2:12" s="23" customFormat="1" x14ac:dyDescent="0.2">
      <c r="B206" s="26"/>
      <c r="F206" s="26"/>
      <c r="G206" s="26"/>
      <c r="H206" s="26"/>
      <c r="I206" s="26"/>
      <c r="J206" s="26"/>
      <c r="K206" s="26"/>
      <c r="L206" s="26"/>
    </row>
    <row r="207" spans="2:12" s="23" customFormat="1" x14ac:dyDescent="0.2">
      <c r="B207" s="26"/>
      <c r="F207" s="26"/>
      <c r="G207" s="26"/>
      <c r="H207" s="26"/>
      <c r="I207" s="26"/>
      <c r="J207" s="26"/>
      <c r="K207" s="26"/>
      <c r="L207" s="26"/>
    </row>
    <row r="208" spans="2:12" s="23" customFormat="1" x14ac:dyDescent="0.2">
      <c r="B208" s="26"/>
      <c r="F208" s="26"/>
      <c r="G208" s="26"/>
      <c r="H208" s="26"/>
      <c r="I208" s="26"/>
      <c r="J208" s="26"/>
      <c r="K208" s="26"/>
      <c r="L208" s="26"/>
    </row>
    <row r="209" spans="2:12" s="23" customFormat="1" x14ac:dyDescent="0.2">
      <c r="B209" s="26"/>
      <c r="F209" s="26"/>
      <c r="G209" s="26"/>
      <c r="H209" s="26"/>
      <c r="I209" s="26"/>
      <c r="J209" s="26"/>
      <c r="K209" s="26"/>
      <c r="L209" s="26"/>
    </row>
    <row r="210" spans="2:12" s="23" customFormat="1" x14ac:dyDescent="0.2">
      <c r="B210" s="26"/>
      <c r="F210" s="26"/>
      <c r="G210" s="26"/>
      <c r="H210" s="26"/>
      <c r="I210" s="26"/>
      <c r="J210" s="26"/>
      <c r="K210" s="26"/>
      <c r="L210" s="26"/>
    </row>
    <row r="211" spans="2:12" s="23" customFormat="1" x14ac:dyDescent="0.2">
      <c r="B211" s="26"/>
      <c r="F211" s="26"/>
      <c r="G211" s="26"/>
      <c r="H211" s="26"/>
      <c r="I211" s="26"/>
      <c r="J211" s="26"/>
      <c r="K211" s="26"/>
      <c r="L211" s="26"/>
    </row>
    <row r="212" spans="2:12" s="23" customFormat="1" x14ac:dyDescent="0.2">
      <c r="B212" s="26"/>
      <c r="F212" s="26"/>
      <c r="G212" s="26"/>
      <c r="H212" s="26"/>
      <c r="I212" s="26"/>
      <c r="J212" s="26"/>
      <c r="K212" s="26"/>
      <c r="L212" s="26"/>
    </row>
    <row r="213" spans="2:12" s="23" customFormat="1" x14ac:dyDescent="0.2">
      <c r="B213" s="26"/>
      <c r="F213" s="26"/>
      <c r="G213" s="26"/>
      <c r="H213" s="26"/>
      <c r="I213" s="26"/>
      <c r="J213" s="26"/>
      <c r="K213" s="26"/>
      <c r="L213" s="26"/>
    </row>
    <row r="214" spans="2:12" s="23" customFormat="1" x14ac:dyDescent="0.2">
      <c r="B214" s="26"/>
      <c r="F214" s="26"/>
      <c r="G214" s="26"/>
      <c r="H214" s="26"/>
      <c r="I214" s="26"/>
      <c r="J214" s="26"/>
      <c r="K214" s="26"/>
      <c r="L214" s="26"/>
    </row>
    <row r="215" spans="2:12" s="23" customFormat="1" x14ac:dyDescent="0.2">
      <c r="B215" s="26"/>
      <c r="F215" s="26"/>
      <c r="G215" s="26"/>
      <c r="H215" s="26"/>
      <c r="I215" s="26"/>
      <c r="J215" s="26"/>
      <c r="K215" s="26"/>
      <c r="L215" s="26"/>
    </row>
    <row r="216" spans="2:12" s="23" customFormat="1" x14ac:dyDescent="0.2">
      <c r="B216" s="26"/>
      <c r="F216" s="26"/>
      <c r="G216" s="26"/>
      <c r="H216" s="26"/>
      <c r="I216" s="26"/>
      <c r="J216" s="26"/>
      <c r="K216" s="26"/>
      <c r="L216" s="26"/>
    </row>
    <row r="217" spans="2:12" s="23" customFormat="1" x14ac:dyDescent="0.2">
      <c r="B217" s="26"/>
      <c r="F217" s="26"/>
      <c r="G217" s="26"/>
      <c r="H217" s="26"/>
      <c r="I217" s="26"/>
      <c r="J217" s="26"/>
      <c r="K217" s="26"/>
      <c r="L217" s="26"/>
    </row>
    <row r="218" spans="2:12" s="23" customFormat="1" x14ac:dyDescent="0.2">
      <c r="B218" s="26"/>
      <c r="F218" s="26"/>
      <c r="G218" s="26"/>
      <c r="H218" s="26"/>
      <c r="I218" s="26"/>
      <c r="J218" s="26"/>
      <c r="K218" s="26"/>
      <c r="L218" s="26"/>
    </row>
    <row r="219" spans="2:12" s="23" customFormat="1" x14ac:dyDescent="0.2">
      <c r="B219" s="26"/>
      <c r="F219" s="26"/>
      <c r="G219" s="26"/>
      <c r="H219" s="26"/>
      <c r="I219" s="26"/>
      <c r="J219" s="26"/>
      <c r="K219" s="26"/>
      <c r="L219" s="26"/>
    </row>
    <row r="220" spans="2:12" s="23" customFormat="1" x14ac:dyDescent="0.2">
      <c r="B220" s="26"/>
      <c r="F220" s="26"/>
      <c r="G220" s="26"/>
      <c r="H220" s="26"/>
      <c r="I220" s="26"/>
      <c r="J220" s="26"/>
      <c r="K220" s="26"/>
      <c r="L220" s="26"/>
    </row>
    <row r="221" spans="2:12" s="23" customFormat="1" x14ac:dyDescent="0.2">
      <c r="B221" s="26"/>
      <c r="F221" s="26"/>
      <c r="G221" s="26"/>
      <c r="H221" s="26"/>
      <c r="I221" s="26"/>
      <c r="J221" s="26"/>
      <c r="K221" s="26"/>
      <c r="L221" s="26"/>
    </row>
    <row r="222" spans="2:12" s="23" customFormat="1" x14ac:dyDescent="0.2">
      <c r="B222" s="26"/>
      <c r="F222" s="26"/>
      <c r="G222" s="26"/>
      <c r="H222" s="26"/>
      <c r="I222" s="26"/>
      <c r="J222" s="26"/>
      <c r="K222" s="26"/>
      <c r="L222" s="26"/>
    </row>
    <row r="223" spans="2:12" s="23" customFormat="1" x14ac:dyDescent="0.2">
      <c r="B223" s="26"/>
      <c r="F223" s="26"/>
      <c r="G223" s="26"/>
      <c r="H223" s="26"/>
      <c r="I223" s="26"/>
      <c r="J223" s="26"/>
      <c r="K223" s="26"/>
      <c r="L223" s="26"/>
    </row>
    <row r="224" spans="2:12" s="23" customFormat="1" x14ac:dyDescent="0.2">
      <c r="B224" s="26"/>
      <c r="F224" s="26"/>
      <c r="G224" s="26"/>
      <c r="H224" s="26"/>
      <c r="I224" s="26"/>
      <c r="J224" s="26"/>
      <c r="K224" s="26"/>
      <c r="L224" s="26"/>
    </row>
    <row r="225" spans="2:12" s="23" customFormat="1" x14ac:dyDescent="0.2">
      <c r="B225" s="26"/>
      <c r="F225" s="26"/>
      <c r="G225" s="26"/>
      <c r="H225" s="26"/>
      <c r="I225" s="26"/>
      <c r="J225" s="26"/>
      <c r="K225" s="26"/>
      <c r="L225" s="26"/>
    </row>
    <row r="226" spans="2:12" s="23" customFormat="1" x14ac:dyDescent="0.2">
      <c r="B226" s="26"/>
      <c r="F226" s="26"/>
      <c r="G226" s="26"/>
      <c r="H226" s="26"/>
      <c r="I226" s="26"/>
      <c r="J226" s="26"/>
      <c r="K226" s="26"/>
      <c r="L226" s="26"/>
    </row>
    <row r="227" spans="2:12" s="23" customFormat="1" x14ac:dyDescent="0.2">
      <c r="B227" s="26"/>
      <c r="F227" s="26"/>
      <c r="G227" s="26"/>
      <c r="H227" s="26"/>
      <c r="I227" s="26"/>
      <c r="J227" s="26"/>
      <c r="K227" s="26"/>
      <c r="L227" s="26"/>
    </row>
    <row r="228" spans="2:12" s="23" customFormat="1" x14ac:dyDescent="0.2">
      <c r="B228" s="26"/>
      <c r="F228" s="26"/>
      <c r="G228" s="26"/>
      <c r="H228" s="26"/>
      <c r="I228" s="26"/>
      <c r="J228" s="26"/>
      <c r="K228" s="26"/>
      <c r="L228" s="26"/>
    </row>
    <row r="229" spans="2:12" s="23" customFormat="1" x14ac:dyDescent="0.2">
      <c r="B229" s="26"/>
      <c r="F229" s="26"/>
      <c r="G229" s="26"/>
      <c r="H229" s="26"/>
      <c r="I229" s="26"/>
      <c r="J229" s="26"/>
      <c r="K229" s="26"/>
      <c r="L229" s="26"/>
    </row>
    <row r="230" spans="2:12" s="23" customFormat="1" x14ac:dyDescent="0.2">
      <c r="B230" s="26"/>
      <c r="F230" s="26"/>
      <c r="G230" s="26"/>
      <c r="H230" s="26"/>
      <c r="I230" s="26"/>
      <c r="J230" s="26"/>
      <c r="K230" s="26"/>
      <c r="L230" s="26"/>
    </row>
    <row r="231" spans="2:12" s="23" customFormat="1" x14ac:dyDescent="0.2">
      <c r="B231" s="26"/>
      <c r="F231" s="26"/>
      <c r="G231" s="26"/>
      <c r="H231" s="26"/>
      <c r="I231" s="26"/>
      <c r="J231" s="26"/>
      <c r="K231" s="26"/>
      <c r="L231" s="26"/>
    </row>
    <row r="232" spans="2:12" s="23" customFormat="1" x14ac:dyDescent="0.2">
      <c r="B232" s="26"/>
      <c r="F232" s="26"/>
      <c r="G232" s="26"/>
      <c r="H232" s="26"/>
      <c r="I232" s="26"/>
      <c r="J232" s="26"/>
      <c r="K232" s="26"/>
      <c r="L232" s="26"/>
    </row>
    <row r="233" spans="2:12" s="23" customFormat="1" x14ac:dyDescent="0.2">
      <c r="B233" s="26"/>
      <c r="F233" s="26"/>
      <c r="G233" s="26"/>
      <c r="H233" s="26"/>
      <c r="I233" s="26"/>
      <c r="J233" s="26"/>
      <c r="K233" s="26"/>
      <c r="L233" s="26"/>
    </row>
    <row r="234" spans="2:12" s="23" customFormat="1" x14ac:dyDescent="0.2">
      <c r="B234" s="26"/>
      <c r="F234" s="26"/>
      <c r="G234" s="26"/>
      <c r="H234" s="26"/>
      <c r="I234" s="26"/>
      <c r="J234" s="26"/>
      <c r="K234" s="26"/>
      <c r="L234" s="26"/>
    </row>
    <row r="235" spans="2:12" s="23" customFormat="1" x14ac:dyDescent="0.2">
      <c r="B235" s="26"/>
      <c r="F235" s="26"/>
      <c r="G235" s="26"/>
      <c r="H235" s="26"/>
      <c r="I235" s="26"/>
      <c r="J235" s="26"/>
      <c r="K235" s="26"/>
      <c r="L235" s="26"/>
    </row>
    <row r="236" spans="2:12" s="23" customFormat="1" x14ac:dyDescent="0.2">
      <c r="B236" s="26"/>
      <c r="F236" s="26"/>
      <c r="G236" s="26"/>
      <c r="H236" s="26"/>
      <c r="I236" s="26"/>
      <c r="J236" s="26"/>
      <c r="K236" s="26"/>
      <c r="L236" s="26"/>
    </row>
    <row r="237" spans="2:12" s="23" customFormat="1" x14ac:dyDescent="0.2">
      <c r="B237" s="26"/>
      <c r="F237" s="26"/>
      <c r="G237" s="26"/>
      <c r="H237" s="26"/>
      <c r="I237" s="26"/>
      <c r="J237" s="26"/>
      <c r="K237" s="26"/>
      <c r="L237" s="26"/>
    </row>
    <row r="238" spans="2:12" s="23" customFormat="1" x14ac:dyDescent="0.2">
      <c r="B238" s="26"/>
      <c r="F238" s="26"/>
      <c r="G238" s="26"/>
      <c r="H238" s="26"/>
      <c r="I238" s="26"/>
      <c r="J238" s="26"/>
      <c r="K238" s="26"/>
      <c r="L238" s="26"/>
    </row>
    <row r="239" spans="2:12" s="23" customFormat="1" x14ac:dyDescent="0.2">
      <c r="B239" s="26"/>
      <c r="F239" s="26"/>
      <c r="G239" s="26"/>
      <c r="H239" s="26"/>
      <c r="I239" s="26"/>
      <c r="J239" s="26"/>
      <c r="K239" s="26"/>
      <c r="L239" s="26"/>
    </row>
    <row r="240" spans="2:12" s="23" customFormat="1" x14ac:dyDescent="0.2">
      <c r="B240" s="26"/>
      <c r="F240" s="26"/>
      <c r="G240" s="26"/>
      <c r="H240" s="26"/>
      <c r="I240" s="26"/>
      <c r="J240" s="26"/>
      <c r="K240" s="26"/>
      <c r="L240" s="26"/>
    </row>
    <row r="241" spans="2:12" s="23" customFormat="1" x14ac:dyDescent="0.2">
      <c r="B241" s="26"/>
      <c r="F241" s="26"/>
      <c r="G241" s="26"/>
      <c r="H241" s="26"/>
      <c r="I241" s="26"/>
      <c r="J241" s="26"/>
      <c r="K241" s="26"/>
      <c r="L241" s="26"/>
    </row>
    <row r="242" spans="2:12" s="23" customFormat="1" x14ac:dyDescent="0.2">
      <c r="B242" s="26"/>
      <c r="F242" s="26"/>
      <c r="G242" s="26"/>
      <c r="H242" s="26"/>
      <c r="I242" s="26"/>
      <c r="J242" s="26"/>
      <c r="K242" s="26"/>
      <c r="L242" s="26"/>
    </row>
    <row r="243" spans="2:12" s="23" customFormat="1" x14ac:dyDescent="0.2">
      <c r="B243" s="26"/>
      <c r="F243" s="26"/>
      <c r="G243" s="26"/>
      <c r="H243" s="26"/>
      <c r="I243" s="26"/>
      <c r="J243" s="26"/>
      <c r="K243" s="26"/>
      <c r="L243" s="26"/>
    </row>
    <row r="244" spans="2:12" s="23" customFormat="1" x14ac:dyDescent="0.2">
      <c r="B244" s="26"/>
      <c r="F244" s="26"/>
      <c r="G244" s="26"/>
      <c r="H244" s="26"/>
      <c r="I244" s="26"/>
      <c r="J244" s="26"/>
      <c r="K244" s="26"/>
      <c r="L244" s="26"/>
    </row>
    <row r="245" spans="2:12" s="23" customFormat="1" x14ac:dyDescent="0.2">
      <c r="B245" s="26"/>
      <c r="F245" s="26"/>
      <c r="G245" s="26"/>
      <c r="H245" s="26"/>
      <c r="I245" s="26"/>
      <c r="J245" s="26"/>
      <c r="K245" s="26"/>
      <c r="L245" s="26"/>
    </row>
    <row r="246" spans="2:12" s="23" customFormat="1" x14ac:dyDescent="0.2">
      <c r="B246" s="26"/>
      <c r="F246" s="26"/>
      <c r="G246" s="26"/>
      <c r="H246" s="26"/>
      <c r="I246" s="26"/>
      <c r="J246" s="26"/>
      <c r="K246" s="26"/>
      <c r="L246" s="26"/>
    </row>
    <row r="247" spans="2:12" s="23" customFormat="1" x14ac:dyDescent="0.2">
      <c r="B247" s="26"/>
      <c r="F247" s="26"/>
      <c r="G247" s="26"/>
      <c r="H247" s="26"/>
      <c r="I247" s="26"/>
      <c r="J247" s="26"/>
      <c r="K247" s="26"/>
      <c r="L247" s="26"/>
    </row>
    <row r="248" spans="2:12" s="23" customFormat="1" x14ac:dyDescent="0.2">
      <c r="B248" s="26"/>
      <c r="F248" s="26"/>
      <c r="G248" s="26"/>
      <c r="H248" s="26"/>
      <c r="I248" s="26"/>
      <c r="J248" s="26"/>
      <c r="K248" s="26"/>
      <c r="L248" s="26"/>
    </row>
    <row r="249" spans="2:12" s="23" customFormat="1" x14ac:dyDescent="0.2">
      <c r="B249" s="26"/>
      <c r="F249" s="26"/>
      <c r="G249" s="26"/>
      <c r="H249" s="26"/>
      <c r="I249" s="26"/>
      <c r="J249" s="26"/>
      <c r="K249" s="26"/>
      <c r="L249" s="26"/>
    </row>
    <row r="250" spans="2:12" s="23" customFormat="1" x14ac:dyDescent="0.2">
      <c r="B250" s="26"/>
      <c r="F250" s="26"/>
      <c r="G250" s="26"/>
      <c r="H250" s="26"/>
      <c r="I250" s="26"/>
      <c r="J250" s="26"/>
      <c r="K250" s="26"/>
      <c r="L250" s="26"/>
    </row>
    <row r="251" spans="2:12" s="23" customFormat="1" x14ac:dyDescent="0.2">
      <c r="B251" s="26"/>
      <c r="F251" s="26"/>
      <c r="G251" s="26"/>
      <c r="H251" s="26"/>
      <c r="I251" s="26"/>
      <c r="J251" s="26"/>
      <c r="K251" s="26"/>
      <c r="L251" s="26"/>
    </row>
    <row r="252" spans="2:12" s="23" customFormat="1" x14ac:dyDescent="0.2">
      <c r="B252" s="26"/>
      <c r="F252" s="26"/>
      <c r="G252" s="26"/>
      <c r="H252" s="26"/>
      <c r="I252" s="26"/>
      <c r="J252" s="26"/>
      <c r="K252" s="26"/>
      <c r="L252" s="26"/>
    </row>
    <row r="253" spans="2:12" s="23" customFormat="1" x14ac:dyDescent="0.2">
      <c r="B253" s="26"/>
      <c r="F253" s="26"/>
      <c r="G253" s="26"/>
      <c r="H253" s="26"/>
      <c r="I253" s="26"/>
      <c r="J253" s="26"/>
      <c r="K253" s="26"/>
      <c r="L253" s="26"/>
    </row>
    <row r="254" spans="2:12" s="23" customFormat="1" x14ac:dyDescent="0.2">
      <c r="B254" s="26"/>
      <c r="F254" s="26"/>
      <c r="G254" s="26"/>
      <c r="H254" s="26"/>
      <c r="I254" s="26"/>
      <c r="J254" s="26"/>
      <c r="K254" s="26"/>
      <c r="L254" s="26"/>
    </row>
    <row r="255" spans="2:12" s="23" customFormat="1" x14ac:dyDescent="0.2">
      <c r="B255" s="26"/>
      <c r="F255" s="26"/>
      <c r="G255" s="26"/>
      <c r="H255" s="26"/>
      <c r="I255" s="26"/>
      <c r="J255" s="26"/>
      <c r="K255" s="26"/>
      <c r="L255" s="26"/>
    </row>
    <row r="256" spans="2:12" s="23" customFormat="1" x14ac:dyDescent="0.2">
      <c r="B256" s="26"/>
      <c r="F256" s="26"/>
      <c r="G256" s="26"/>
      <c r="H256" s="26"/>
      <c r="I256" s="26"/>
      <c r="J256" s="26"/>
      <c r="K256" s="26"/>
      <c r="L256" s="26"/>
    </row>
    <row r="257" spans="2:12" s="23" customFormat="1" x14ac:dyDescent="0.2">
      <c r="B257" s="26"/>
      <c r="F257" s="26"/>
      <c r="G257" s="26"/>
      <c r="H257" s="26"/>
      <c r="I257" s="26"/>
      <c r="J257" s="26"/>
      <c r="K257" s="26"/>
      <c r="L257" s="26"/>
    </row>
    <row r="258" spans="2:12" s="23" customFormat="1" x14ac:dyDescent="0.2">
      <c r="B258" s="26"/>
      <c r="F258" s="26"/>
      <c r="G258" s="26"/>
      <c r="H258" s="26"/>
      <c r="I258" s="26"/>
      <c r="J258" s="26"/>
      <c r="K258" s="26"/>
      <c r="L258" s="26"/>
    </row>
    <row r="259" spans="2:12" s="23" customFormat="1" x14ac:dyDescent="0.2">
      <c r="B259" s="26"/>
      <c r="F259" s="26"/>
      <c r="G259" s="26"/>
      <c r="H259" s="26"/>
      <c r="I259" s="26"/>
      <c r="J259" s="26"/>
      <c r="K259" s="26"/>
      <c r="L259" s="26"/>
    </row>
    <row r="260" spans="2:12" s="23" customFormat="1" x14ac:dyDescent="0.2">
      <c r="B260" s="26"/>
      <c r="F260" s="26"/>
      <c r="G260" s="26"/>
      <c r="H260" s="26"/>
      <c r="I260" s="26"/>
      <c r="J260" s="26"/>
      <c r="K260" s="26"/>
      <c r="L260" s="26"/>
    </row>
    <row r="261" spans="2:12" s="23" customFormat="1" x14ac:dyDescent="0.2">
      <c r="B261" s="26"/>
      <c r="F261" s="26"/>
      <c r="G261" s="26"/>
      <c r="H261" s="26"/>
      <c r="I261" s="26"/>
      <c r="J261" s="26"/>
      <c r="K261" s="26"/>
      <c r="L261" s="26"/>
    </row>
    <row r="262" spans="2:12" s="23" customFormat="1" x14ac:dyDescent="0.2">
      <c r="B262" s="26"/>
      <c r="F262" s="26"/>
      <c r="G262" s="26"/>
      <c r="H262" s="26"/>
      <c r="I262" s="26"/>
      <c r="J262" s="26"/>
      <c r="K262" s="26"/>
      <c r="L262" s="26"/>
    </row>
    <row r="263" spans="2:12" s="23" customFormat="1" x14ac:dyDescent="0.2">
      <c r="B263" s="26"/>
      <c r="F263" s="26"/>
      <c r="G263" s="26"/>
      <c r="H263" s="26"/>
      <c r="I263" s="26"/>
      <c r="J263" s="26"/>
      <c r="K263" s="26"/>
      <c r="L263" s="26"/>
    </row>
    <row r="264" spans="2:12" s="23" customFormat="1" x14ac:dyDescent="0.2">
      <c r="B264" s="26"/>
      <c r="F264" s="26"/>
      <c r="G264" s="26"/>
      <c r="H264" s="26"/>
      <c r="I264" s="26"/>
      <c r="J264" s="26"/>
      <c r="K264" s="26"/>
      <c r="L264" s="26"/>
    </row>
    <row r="265" spans="2:12" s="23" customFormat="1" x14ac:dyDescent="0.2">
      <c r="B265" s="26"/>
      <c r="F265" s="26"/>
      <c r="G265" s="26"/>
      <c r="H265" s="26"/>
      <c r="I265" s="26"/>
      <c r="J265" s="26"/>
      <c r="K265" s="26"/>
      <c r="L265" s="26"/>
    </row>
    <row r="266" spans="2:12" s="23" customFormat="1" x14ac:dyDescent="0.2">
      <c r="B266" s="26"/>
      <c r="F266" s="26"/>
      <c r="G266" s="26"/>
      <c r="H266" s="26"/>
      <c r="I266" s="26"/>
      <c r="J266" s="26"/>
      <c r="K266" s="26"/>
      <c r="L266" s="26"/>
    </row>
    <row r="267" spans="2:12" s="23" customFormat="1" x14ac:dyDescent="0.2">
      <c r="B267" s="26"/>
      <c r="F267" s="26"/>
      <c r="G267" s="26"/>
      <c r="H267" s="26"/>
      <c r="I267" s="26"/>
      <c r="J267" s="26"/>
      <c r="K267" s="26"/>
      <c r="L267" s="26"/>
    </row>
    <row r="268" spans="2:12" s="23" customFormat="1" x14ac:dyDescent="0.2">
      <c r="B268" s="26"/>
      <c r="F268" s="26"/>
      <c r="G268" s="26"/>
      <c r="H268" s="26"/>
      <c r="I268" s="26"/>
      <c r="J268" s="26"/>
      <c r="K268" s="26"/>
      <c r="L268" s="26"/>
    </row>
    <row r="269" spans="2:12" s="23" customFormat="1" x14ac:dyDescent="0.2">
      <c r="B269" s="26"/>
      <c r="F269" s="26"/>
      <c r="G269" s="26"/>
      <c r="H269" s="26"/>
      <c r="I269" s="26"/>
      <c r="J269" s="26"/>
      <c r="K269" s="26"/>
      <c r="L269" s="26"/>
    </row>
    <row r="270" spans="2:12" s="23" customFormat="1" x14ac:dyDescent="0.2">
      <c r="B270" s="26"/>
      <c r="F270" s="26"/>
      <c r="G270" s="26"/>
      <c r="H270" s="26"/>
      <c r="I270" s="26"/>
      <c r="J270" s="26"/>
      <c r="K270" s="26"/>
      <c r="L270" s="26"/>
    </row>
    <row r="271" spans="2:12" s="23" customFormat="1" x14ac:dyDescent="0.2">
      <c r="B271" s="26"/>
      <c r="F271" s="26"/>
      <c r="G271" s="26"/>
      <c r="H271" s="26"/>
      <c r="I271" s="26"/>
      <c r="J271" s="26"/>
      <c r="K271" s="26"/>
      <c r="L271" s="26"/>
    </row>
    <row r="272" spans="2:12" s="23" customFormat="1" x14ac:dyDescent="0.2">
      <c r="B272" s="26"/>
      <c r="F272" s="26"/>
      <c r="G272" s="26"/>
      <c r="H272" s="26"/>
      <c r="I272" s="26"/>
      <c r="J272" s="26"/>
      <c r="K272" s="26"/>
      <c r="L272" s="26"/>
    </row>
    <row r="273" spans="2:12" s="23" customFormat="1" x14ac:dyDescent="0.2">
      <c r="B273" s="26"/>
      <c r="F273" s="26"/>
      <c r="G273" s="26"/>
      <c r="H273" s="26"/>
      <c r="I273" s="26"/>
      <c r="J273" s="26"/>
      <c r="K273" s="26"/>
      <c r="L273" s="26"/>
    </row>
    <row r="274" spans="2:12" s="23" customFormat="1" x14ac:dyDescent="0.2">
      <c r="B274" s="26"/>
      <c r="F274" s="26"/>
      <c r="G274" s="26"/>
      <c r="H274" s="26"/>
      <c r="I274" s="26"/>
      <c r="J274" s="26"/>
      <c r="K274" s="26"/>
      <c r="L274" s="26"/>
    </row>
    <row r="275" spans="2:12" s="23" customFormat="1" x14ac:dyDescent="0.2">
      <c r="B275" s="26"/>
      <c r="F275" s="26"/>
      <c r="G275" s="26"/>
      <c r="H275" s="26"/>
      <c r="I275" s="26"/>
      <c r="J275" s="26"/>
      <c r="K275" s="26"/>
      <c r="L275" s="26"/>
    </row>
    <row r="276" spans="2:12" s="23" customFormat="1" x14ac:dyDescent="0.2">
      <c r="B276" s="26"/>
      <c r="F276" s="26"/>
      <c r="G276" s="26"/>
      <c r="H276" s="26"/>
      <c r="I276" s="26"/>
      <c r="J276" s="26"/>
      <c r="K276" s="26"/>
      <c r="L276" s="26"/>
    </row>
    <row r="277" spans="2:12" s="23" customFormat="1" x14ac:dyDescent="0.2">
      <c r="B277" s="26"/>
      <c r="F277" s="26"/>
      <c r="G277" s="26"/>
      <c r="H277" s="26"/>
      <c r="I277" s="26"/>
      <c r="J277" s="26"/>
      <c r="K277" s="26"/>
      <c r="L277" s="26"/>
    </row>
    <row r="278" spans="2:12" s="23" customFormat="1" x14ac:dyDescent="0.2">
      <c r="B278" s="26"/>
      <c r="F278" s="26"/>
      <c r="G278" s="26"/>
      <c r="H278" s="26"/>
      <c r="I278" s="26"/>
      <c r="J278" s="26"/>
      <c r="K278" s="26"/>
      <c r="L278" s="26"/>
    </row>
    <row r="279" spans="2:12" s="23" customFormat="1" x14ac:dyDescent="0.2">
      <c r="B279" s="26"/>
      <c r="F279" s="26"/>
      <c r="G279" s="26"/>
      <c r="H279" s="26"/>
      <c r="I279" s="26"/>
      <c r="J279" s="26"/>
      <c r="K279" s="26"/>
      <c r="L279" s="26"/>
    </row>
    <row r="280" spans="2:12" s="23" customFormat="1" x14ac:dyDescent="0.2">
      <c r="B280" s="26"/>
      <c r="F280" s="26"/>
      <c r="G280" s="26"/>
      <c r="H280" s="26"/>
      <c r="I280" s="26"/>
      <c r="J280" s="26"/>
      <c r="K280" s="26"/>
      <c r="L280" s="26"/>
    </row>
    <row r="281" spans="2:12" s="23" customFormat="1" x14ac:dyDescent="0.2">
      <c r="B281" s="26"/>
      <c r="F281" s="26"/>
      <c r="G281" s="26"/>
      <c r="H281" s="26"/>
      <c r="I281" s="26"/>
      <c r="J281" s="26"/>
      <c r="K281" s="26"/>
      <c r="L281" s="26"/>
    </row>
    <row r="282" spans="2:12" s="23" customFormat="1" x14ac:dyDescent="0.2">
      <c r="B282" s="26"/>
      <c r="F282" s="26"/>
      <c r="G282" s="26"/>
      <c r="H282" s="26"/>
      <c r="I282" s="26"/>
      <c r="J282" s="26"/>
      <c r="K282" s="26"/>
      <c r="L282" s="26"/>
    </row>
    <row r="283" spans="2:12" s="23" customFormat="1" x14ac:dyDescent="0.2">
      <c r="B283" s="26"/>
      <c r="F283" s="26"/>
      <c r="G283" s="26"/>
      <c r="H283" s="26"/>
      <c r="I283" s="26"/>
      <c r="J283" s="26"/>
      <c r="K283" s="26"/>
      <c r="L283" s="26"/>
    </row>
    <row r="284" spans="2:12" s="23" customFormat="1" x14ac:dyDescent="0.2">
      <c r="B284" s="26"/>
      <c r="F284" s="26"/>
      <c r="G284" s="26"/>
      <c r="H284" s="26"/>
      <c r="I284" s="26"/>
      <c r="J284" s="26"/>
      <c r="K284" s="26"/>
      <c r="L284" s="26"/>
    </row>
    <row r="285" spans="2:12" s="23" customFormat="1" x14ac:dyDescent="0.2">
      <c r="B285" s="26"/>
      <c r="F285" s="26"/>
      <c r="G285" s="26"/>
      <c r="H285" s="26"/>
      <c r="I285" s="26"/>
      <c r="J285" s="26"/>
      <c r="K285" s="26"/>
      <c r="L285" s="26"/>
    </row>
    <row r="286" spans="2:12" s="23" customFormat="1" x14ac:dyDescent="0.2">
      <c r="B286" s="26"/>
      <c r="F286" s="26"/>
      <c r="G286" s="26"/>
      <c r="H286" s="26"/>
      <c r="I286" s="26"/>
      <c r="J286" s="26"/>
      <c r="K286" s="26"/>
      <c r="L286" s="26"/>
    </row>
    <row r="287" spans="2:12" s="23" customFormat="1" x14ac:dyDescent="0.2">
      <c r="B287" s="26"/>
      <c r="F287" s="26"/>
      <c r="G287" s="26"/>
      <c r="H287" s="26"/>
      <c r="I287" s="26"/>
      <c r="J287" s="26"/>
      <c r="K287" s="26"/>
      <c r="L287" s="26"/>
    </row>
    <row r="288" spans="2:12" s="23" customFormat="1" x14ac:dyDescent="0.2">
      <c r="B288" s="26"/>
      <c r="F288" s="26"/>
      <c r="G288" s="26"/>
      <c r="H288" s="26"/>
      <c r="I288" s="26"/>
      <c r="J288" s="26"/>
      <c r="K288" s="26"/>
      <c r="L288" s="26"/>
    </row>
    <row r="289" spans="2:12" s="23" customFormat="1" x14ac:dyDescent="0.2">
      <c r="B289" s="26"/>
      <c r="F289" s="26"/>
      <c r="G289" s="26"/>
      <c r="H289" s="26"/>
      <c r="I289" s="26"/>
      <c r="J289" s="26"/>
      <c r="K289" s="26"/>
      <c r="L289" s="26"/>
    </row>
    <row r="290" spans="2:12" s="23" customFormat="1" x14ac:dyDescent="0.2">
      <c r="B290" s="26"/>
      <c r="F290" s="26"/>
      <c r="G290" s="26"/>
      <c r="H290" s="26"/>
      <c r="I290" s="26"/>
      <c r="J290" s="26"/>
      <c r="K290" s="26"/>
      <c r="L290" s="26"/>
    </row>
    <row r="291" spans="2:12" s="23" customFormat="1" x14ac:dyDescent="0.2">
      <c r="B291" s="26"/>
      <c r="F291" s="26"/>
      <c r="G291" s="26"/>
      <c r="H291" s="26"/>
      <c r="I291" s="26"/>
      <c r="J291" s="26"/>
      <c r="K291" s="26"/>
      <c r="L291" s="26"/>
    </row>
    <row r="292" spans="2:12" s="23" customFormat="1" x14ac:dyDescent="0.2">
      <c r="B292" s="26"/>
      <c r="F292" s="26"/>
      <c r="G292" s="26"/>
      <c r="H292" s="26"/>
      <c r="I292" s="26"/>
      <c r="J292" s="26"/>
      <c r="K292" s="26"/>
      <c r="L292" s="26"/>
    </row>
    <row r="293" spans="2:12" s="23" customFormat="1" x14ac:dyDescent="0.2">
      <c r="B293" s="26"/>
      <c r="F293" s="26"/>
      <c r="G293" s="26"/>
      <c r="H293" s="26"/>
      <c r="I293" s="26"/>
      <c r="J293" s="26"/>
      <c r="K293" s="26"/>
      <c r="L293" s="26"/>
    </row>
    <row r="294" spans="2:12" s="23" customFormat="1" x14ac:dyDescent="0.2">
      <c r="B294" s="26"/>
      <c r="F294" s="26"/>
      <c r="G294" s="26"/>
      <c r="H294" s="26"/>
      <c r="I294" s="26"/>
      <c r="J294" s="26"/>
      <c r="K294" s="26"/>
      <c r="L294" s="26"/>
    </row>
    <row r="295" spans="2:12" s="23" customFormat="1" x14ac:dyDescent="0.2">
      <c r="B295" s="26"/>
      <c r="F295" s="26"/>
      <c r="G295" s="26"/>
      <c r="H295" s="26"/>
      <c r="I295" s="26"/>
      <c r="J295" s="26"/>
      <c r="K295" s="26"/>
      <c r="L295" s="26"/>
    </row>
    <row r="296" spans="2:12" s="23" customFormat="1" x14ac:dyDescent="0.2">
      <c r="B296" s="26"/>
      <c r="F296" s="26"/>
      <c r="G296" s="26"/>
      <c r="H296" s="26"/>
      <c r="I296" s="26"/>
      <c r="J296" s="26"/>
      <c r="K296" s="26"/>
      <c r="L296" s="26"/>
    </row>
    <row r="297" spans="2:12" s="23" customFormat="1" x14ac:dyDescent="0.2">
      <c r="B297" s="26"/>
      <c r="F297" s="26"/>
      <c r="G297" s="26"/>
      <c r="H297" s="26"/>
      <c r="I297" s="26"/>
      <c r="J297" s="26"/>
      <c r="K297" s="26"/>
      <c r="L297" s="26"/>
    </row>
    <row r="298" spans="2:12" s="23" customFormat="1" x14ac:dyDescent="0.2">
      <c r="B298" s="26"/>
      <c r="F298" s="26"/>
      <c r="G298" s="26"/>
      <c r="H298" s="26"/>
      <c r="I298" s="26"/>
      <c r="J298" s="26"/>
      <c r="K298" s="26"/>
      <c r="L298" s="26"/>
    </row>
    <row r="299" spans="2:12" s="23" customFormat="1" x14ac:dyDescent="0.2">
      <c r="B299" s="26"/>
      <c r="F299" s="26"/>
      <c r="G299" s="26"/>
      <c r="H299" s="26"/>
      <c r="I299" s="26"/>
      <c r="J299" s="26"/>
      <c r="K299" s="26"/>
      <c r="L299" s="26"/>
    </row>
    <row r="300" spans="2:12" s="23" customFormat="1" x14ac:dyDescent="0.2">
      <c r="B300" s="26"/>
      <c r="F300" s="26"/>
      <c r="G300" s="26"/>
      <c r="H300" s="26"/>
      <c r="I300" s="26"/>
      <c r="J300" s="26"/>
      <c r="K300" s="26"/>
      <c r="L300" s="26"/>
    </row>
    <row r="301" spans="2:12" s="23" customFormat="1" x14ac:dyDescent="0.2">
      <c r="B301" s="26"/>
      <c r="F301" s="26"/>
      <c r="G301" s="26"/>
      <c r="H301" s="26"/>
      <c r="I301" s="26"/>
      <c r="J301" s="26"/>
      <c r="K301" s="26"/>
      <c r="L301" s="26"/>
    </row>
    <row r="302" spans="2:12" s="23" customFormat="1" x14ac:dyDescent="0.2">
      <c r="B302" s="26"/>
      <c r="F302" s="26"/>
      <c r="G302" s="26"/>
      <c r="H302" s="26"/>
      <c r="I302" s="26"/>
      <c r="J302" s="26"/>
      <c r="K302" s="26"/>
      <c r="L302" s="26"/>
    </row>
    <row r="303" spans="2:12" s="23" customFormat="1" x14ac:dyDescent="0.2">
      <c r="B303" s="26"/>
      <c r="F303" s="26"/>
      <c r="G303" s="26"/>
      <c r="H303" s="26"/>
      <c r="I303" s="26"/>
      <c r="J303" s="26"/>
      <c r="K303" s="26"/>
      <c r="L303" s="26"/>
    </row>
    <row r="304" spans="2:12" s="23" customFormat="1" x14ac:dyDescent="0.2">
      <c r="B304" s="26"/>
      <c r="F304" s="26"/>
      <c r="G304" s="26"/>
      <c r="H304" s="26"/>
      <c r="I304" s="26"/>
      <c r="J304" s="26"/>
      <c r="K304" s="26"/>
      <c r="L304" s="26"/>
    </row>
    <row r="305" spans="2:12" s="23" customFormat="1" x14ac:dyDescent="0.2">
      <c r="B305" s="26"/>
      <c r="F305" s="26"/>
      <c r="G305" s="26"/>
      <c r="H305" s="26"/>
      <c r="I305" s="26"/>
      <c r="J305" s="26"/>
      <c r="K305" s="26"/>
      <c r="L305" s="26"/>
    </row>
    <row r="306" spans="2:12" s="23" customFormat="1" x14ac:dyDescent="0.2">
      <c r="B306" s="26"/>
      <c r="F306" s="26"/>
      <c r="G306" s="26"/>
      <c r="H306" s="26"/>
      <c r="I306" s="26"/>
      <c r="J306" s="26"/>
      <c r="K306" s="26"/>
      <c r="L306" s="26"/>
    </row>
    <row r="307" spans="2:12" s="23" customFormat="1" x14ac:dyDescent="0.2">
      <c r="B307" s="26"/>
      <c r="F307" s="26"/>
      <c r="G307" s="26"/>
      <c r="H307" s="26"/>
      <c r="I307" s="26"/>
      <c r="J307" s="26"/>
      <c r="K307" s="26"/>
      <c r="L307" s="26"/>
    </row>
    <row r="308" spans="2:12" s="23" customFormat="1" x14ac:dyDescent="0.2">
      <c r="B308" s="26"/>
      <c r="F308" s="26"/>
      <c r="G308" s="26"/>
      <c r="H308" s="26"/>
      <c r="I308" s="26"/>
      <c r="J308" s="26"/>
      <c r="K308" s="26"/>
      <c r="L308" s="26"/>
    </row>
    <row r="309" spans="2:12" s="23" customFormat="1" x14ac:dyDescent="0.2">
      <c r="B309" s="26"/>
      <c r="F309" s="26"/>
      <c r="G309" s="26"/>
      <c r="H309" s="26"/>
      <c r="I309" s="26"/>
      <c r="J309" s="26"/>
      <c r="K309" s="26"/>
      <c r="L309" s="26"/>
    </row>
    <row r="310" spans="2:12" s="23" customFormat="1" x14ac:dyDescent="0.2">
      <c r="B310" s="26"/>
      <c r="F310" s="26"/>
      <c r="G310" s="26"/>
      <c r="H310" s="26"/>
      <c r="I310" s="26"/>
      <c r="J310" s="26"/>
      <c r="K310" s="26"/>
      <c r="L310" s="26"/>
    </row>
    <row r="311" spans="2:12" s="23" customFormat="1" x14ac:dyDescent="0.2">
      <c r="B311" s="26"/>
      <c r="F311" s="26"/>
      <c r="G311" s="26"/>
      <c r="H311" s="26"/>
      <c r="I311" s="26"/>
      <c r="J311" s="26"/>
      <c r="K311" s="26"/>
      <c r="L311" s="26"/>
    </row>
    <row r="312" spans="2:12" s="23" customFormat="1" x14ac:dyDescent="0.2">
      <c r="B312" s="26"/>
      <c r="F312" s="26"/>
      <c r="G312" s="26"/>
      <c r="H312" s="26"/>
      <c r="I312" s="26"/>
      <c r="J312" s="26"/>
      <c r="K312" s="26"/>
      <c r="L312" s="26"/>
    </row>
    <row r="313" spans="2:12" s="23" customFormat="1" x14ac:dyDescent="0.2">
      <c r="B313" s="26"/>
      <c r="F313" s="26"/>
      <c r="G313" s="26"/>
      <c r="H313" s="26"/>
      <c r="I313" s="26"/>
      <c r="J313" s="26"/>
      <c r="K313" s="26"/>
      <c r="L313" s="26"/>
    </row>
    <row r="314" spans="2:12" s="23" customFormat="1" x14ac:dyDescent="0.2">
      <c r="B314" s="26"/>
      <c r="F314" s="26"/>
      <c r="G314" s="26"/>
      <c r="H314" s="26"/>
      <c r="I314" s="26"/>
      <c r="J314" s="26"/>
      <c r="K314" s="26"/>
      <c r="L314" s="26"/>
    </row>
    <row r="315" spans="2:12" s="23" customFormat="1" x14ac:dyDescent="0.2">
      <c r="B315" s="26"/>
      <c r="F315" s="26"/>
      <c r="G315" s="26"/>
      <c r="H315" s="26"/>
      <c r="I315" s="26"/>
      <c r="J315" s="26"/>
      <c r="K315" s="26"/>
      <c r="L315" s="26"/>
    </row>
    <row r="316" spans="2:12" s="23" customFormat="1" x14ac:dyDescent="0.2">
      <c r="B316" s="26"/>
      <c r="F316" s="26"/>
      <c r="G316" s="26"/>
      <c r="H316" s="26"/>
      <c r="I316" s="26"/>
      <c r="J316" s="26"/>
      <c r="K316" s="26"/>
      <c r="L316" s="26"/>
    </row>
    <row r="317" spans="2:12" s="23" customFormat="1" x14ac:dyDescent="0.2">
      <c r="B317" s="26"/>
      <c r="F317" s="26"/>
      <c r="G317" s="26"/>
      <c r="H317" s="26"/>
      <c r="I317" s="26"/>
      <c r="J317" s="26"/>
      <c r="K317" s="26"/>
      <c r="L317" s="26"/>
    </row>
    <row r="318" spans="2:12" s="23" customFormat="1" x14ac:dyDescent="0.2">
      <c r="B318" s="26"/>
      <c r="F318" s="26"/>
      <c r="G318" s="26"/>
      <c r="H318" s="26"/>
      <c r="I318" s="26"/>
      <c r="J318" s="26"/>
      <c r="K318" s="26"/>
      <c r="L318" s="26"/>
    </row>
    <row r="319" spans="2:12" s="23" customFormat="1" x14ac:dyDescent="0.2">
      <c r="B319" s="26"/>
      <c r="F319" s="26"/>
      <c r="G319" s="26"/>
      <c r="H319" s="26"/>
      <c r="I319" s="26"/>
      <c r="J319" s="26"/>
      <c r="K319" s="26"/>
      <c r="L319" s="26"/>
    </row>
    <row r="320" spans="2:12" s="23" customFormat="1" x14ac:dyDescent="0.2">
      <c r="B320" s="26"/>
      <c r="F320" s="26"/>
      <c r="G320" s="26"/>
      <c r="H320" s="26"/>
      <c r="I320" s="26"/>
      <c r="J320" s="26"/>
      <c r="K320" s="26"/>
      <c r="L320" s="26"/>
    </row>
    <row r="321" spans="2:12" s="23" customFormat="1" x14ac:dyDescent="0.2">
      <c r="B321" s="26"/>
      <c r="F321" s="26"/>
      <c r="G321" s="26"/>
      <c r="H321" s="26"/>
      <c r="I321" s="26"/>
      <c r="J321" s="26"/>
      <c r="K321" s="26"/>
      <c r="L321" s="26"/>
    </row>
    <row r="322" spans="2:12" s="23" customFormat="1" x14ac:dyDescent="0.2">
      <c r="B322" s="26"/>
      <c r="F322" s="26"/>
      <c r="G322" s="26"/>
      <c r="H322" s="26"/>
      <c r="I322" s="26"/>
      <c r="J322" s="26"/>
      <c r="K322" s="26"/>
      <c r="L322" s="26"/>
    </row>
    <row r="323" spans="2:12" s="23" customFormat="1" x14ac:dyDescent="0.2">
      <c r="B323" s="26"/>
      <c r="F323" s="26"/>
      <c r="G323" s="26"/>
      <c r="H323" s="26"/>
      <c r="I323" s="26"/>
      <c r="J323" s="26"/>
      <c r="K323" s="26"/>
      <c r="L323" s="26"/>
    </row>
    <row r="324" spans="2:12" s="23" customFormat="1" x14ac:dyDescent="0.2">
      <c r="B324" s="26"/>
      <c r="F324" s="26"/>
      <c r="G324" s="26"/>
      <c r="H324" s="26"/>
      <c r="I324" s="26"/>
      <c r="J324" s="26"/>
      <c r="K324" s="26"/>
      <c r="L324" s="26"/>
    </row>
    <row r="325" spans="2:12" s="23" customFormat="1" x14ac:dyDescent="0.2">
      <c r="B325" s="26"/>
      <c r="F325" s="26"/>
      <c r="G325" s="26"/>
      <c r="H325" s="26"/>
      <c r="I325" s="26"/>
      <c r="J325" s="26"/>
      <c r="K325" s="26"/>
      <c r="L325" s="26"/>
    </row>
    <row r="326" spans="2:12" s="23" customFormat="1" x14ac:dyDescent="0.2">
      <c r="B326" s="26"/>
      <c r="F326" s="26"/>
      <c r="G326" s="26"/>
      <c r="H326" s="26"/>
      <c r="I326" s="26"/>
      <c r="J326" s="26"/>
      <c r="K326" s="26"/>
      <c r="L326" s="26"/>
    </row>
    <row r="327" spans="2:12" s="23" customFormat="1" x14ac:dyDescent="0.2">
      <c r="B327" s="26"/>
      <c r="F327" s="26"/>
      <c r="G327" s="26"/>
      <c r="H327" s="26"/>
      <c r="I327" s="26"/>
      <c r="J327" s="26"/>
      <c r="K327" s="26"/>
      <c r="L327" s="26"/>
    </row>
    <row r="328" spans="2:12" s="23" customFormat="1" x14ac:dyDescent="0.2">
      <c r="B328" s="26"/>
      <c r="F328" s="26"/>
      <c r="G328" s="26"/>
      <c r="H328" s="26"/>
      <c r="I328" s="26"/>
      <c r="J328" s="26"/>
      <c r="K328" s="26"/>
      <c r="L328" s="26"/>
    </row>
    <row r="329" spans="2:12" s="23" customFormat="1" x14ac:dyDescent="0.2">
      <c r="B329" s="26"/>
      <c r="F329" s="26"/>
      <c r="G329" s="26"/>
      <c r="H329" s="26"/>
      <c r="I329" s="26"/>
      <c r="J329" s="26"/>
      <c r="K329" s="26"/>
      <c r="L329" s="26"/>
    </row>
    <row r="330" spans="2:12" s="23" customFormat="1" x14ac:dyDescent="0.2">
      <c r="B330" s="26"/>
      <c r="F330" s="26"/>
      <c r="G330" s="26"/>
      <c r="H330" s="26"/>
      <c r="I330" s="26"/>
      <c r="J330" s="26"/>
      <c r="K330" s="26"/>
      <c r="L330" s="26"/>
    </row>
    <row r="331" spans="2:12" s="23" customFormat="1" x14ac:dyDescent="0.2">
      <c r="B331" s="26"/>
      <c r="F331" s="26"/>
      <c r="G331" s="26"/>
      <c r="H331" s="26"/>
      <c r="I331" s="26"/>
      <c r="J331" s="26"/>
      <c r="K331" s="26"/>
      <c r="L331" s="26"/>
    </row>
    <row r="332" spans="2:12" s="23" customFormat="1" x14ac:dyDescent="0.2">
      <c r="B332" s="26"/>
      <c r="F332" s="26"/>
      <c r="G332" s="26"/>
      <c r="H332" s="26"/>
      <c r="I332" s="26"/>
      <c r="J332" s="26"/>
      <c r="K332" s="26"/>
      <c r="L332" s="26"/>
    </row>
    <row r="333" spans="2:12" s="23" customFormat="1" x14ac:dyDescent="0.2">
      <c r="B333" s="26"/>
      <c r="F333" s="26"/>
      <c r="G333" s="26"/>
      <c r="H333" s="26"/>
      <c r="I333" s="26"/>
      <c r="J333" s="26"/>
      <c r="K333" s="26"/>
      <c r="L333" s="26"/>
    </row>
    <row r="334" spans="2:12" s="23" customFormat="1" x14ac:dyDescent="0.2">
      <c r="B334" s="26"/>
      <c r="F334" s="26"/>
      <c r="G334" s="26"/>
      <c r="H334" s="26"/>
      <c r="I334" s="26"/>
      <c r="J334" s="26"/>
      <c r="K334" s="26"/>
      <c r="L334" s="26"/>
    </row>
    <row r="335" spans="2:12" s="23" customFormat="1" x14ac:dyDescent="0.2">
      <c r="B335" s="26"/>
      <c r="F335" s="26"/>
      <c r="G335" s="26"/>
      <c r="H335" s="26"/>
      <c r="I335" s="26"/>
      <c r="J335" s="26"/>
      <c r="K335" s="26"/>
      <c r="L335" s="26"/>
    </row>
    <row r="336" spans="2:12" s="23" customFormat="1" x14ac:dyDescent="0.2">
      <c r="B336" s="26"/>
      <c r="F336" s="26"/>
      <c r="G336" s="26"/>
      <c r="H336" s="26"/>
      <c r="I336" s="26"/>
      <c r="J336" s="26"/>
      <c r="K336" s="26"/>
      <c r="L336" s="26"/>
    </row>
    <row r="337" spans="2:12" s="23" customFormat="1" x14ac:dyDescent="0.2">
      <c r="B337" s="26"/>
      <c r="F337" s="26"/>
      <c r="G337" s="26"/>
      <c r="H337" s="26"/>
      <c r="I337" s="26"/>
      <c r="J337" s="26"/>
      <c r="K337" s="26"/>
      <c r="L337" s="26"/>
    </row>
    <row r="338" spans="2:12" s="23" customFormat="1" x14ac:dyDescent="0.2">
      <c r="B338" s="26"/>
      <c r="F338" s="26"/>
      <c r="G338" s="26"/>
      <c r="H338" s="26"/>
      <c r="I338" s="26"/>
      <c r="J338" s="26"/>
      <c r="K338" s="26"/>
      <c r="L338" s="26"/>
    </row>
    <row r="339" spans="2:12" s="23" customFormat="1" x14ac:dyDescent="0.2">
      <c r="B339" s="26"/>
      <c r="F339" s="26"/>
      <c r="G339" s="26"/>
      <c r="H339" s="26"/>
      <c r="I339" s="26"/>
      <c r="J339" s="26"/>
      <c r="K339" s="26"/>
      <c r="L339" s="26"/>
    </row>
    <row r="340" spans="2:12" s="23" customFormat="1" x14ac:dyDescent="0.2">
      <c r="B340" s="26"/>
      <c r="F340" s="26"/>
      <c r="G340" s="26"/>
      <c r="H340" s="26"/>
      <c r="I340" s="26"/>
      <c r="J340" s="26"/>
      <c r="K340" s="26"/>
      <c r="L340" s="26"/>
    </row>
    <row r="341" spans="2:12" s="23" customFormat="1" x14ac:dyDescent="0.2">
      <c r="B341" s="26"/>
      <c r="F341" s="26"/>
      <c r="G341" s="26"/>
      <c r="H341" s="26"/>
      <c r="I341" s="26"/>
      <c r="J341" s="26"/>
      <c r="K341" s="26"/>
      <c r="L341" s="26"/>
    </row>
    <row r="342" spans="2:12" s="23" customFormat="1" x14ac:dyDescent="0.2">
      <c r="B342" s="26"/>
      <c r="F342" s="26"/>
      <c r="G342" s="26"/>
      <c r="H342" s="26"/>
      <c r="I342" s="26"/>
      <c r="J342" s="26"/>
      <c r="K342" s="26"/>
      <c r="L342" s="26"/>
    </row>
    <row r="343" spans="2:12" s="23" customFormat="1" x14ac:dyDescent="0.2">
      <c r="B343" s="26"/>
      <c r="F343" s="26"/>
      <c r="G343" s="26"/>
      <c r="H343" s="26"/>
      <c r="I343" s="26"/>
      <c r="J343" s="26"/>
      <c r="K343" s="26"/>
      <c r="L343" s="26"/>
    </row>
    <row r="344" spans="2:12" s="23" customFormat="1" x14ac:dyDescent="0.2">
      <c r="B344" s="26"/>
      <c r="F344" s="26"/>
      <c r="G344" s="26"/>
      <c r="H344" s="26"/>
      <c r="I344" s="26"/>
      <c r="J344" s="26"/>
      <c r="K344" s="26"/>
      <c r="L344" s="26"/>
    </row>
    <row r="345" spans="2:12" s="23" customFormat="1" x14ac:dyDescent="0.2">
      <c r="B345" s="26"/>
      <c r="F345" s="26"/>
      <c r="G345" s="26"/>
      <c r="H345" s="26"/>
      <c r="I345" s="26"/>
      <c r="J345" s="26"/>
      <c r="K345" s="26"/>
      <c r="L345" s="26"/>
    </row>
    <row r="346" spans="2:12" s="23" customFormat="1" x14ac:dyDescent="0.2">
      <c r="B346" s="26"/>
      <c r="F346" s="26"/>
      <c r="G346" s="26"/>
      <c r="H346" s="26"/>
      <c r="I346" s="26"/>
      <c r="J346" s="26"/>
      <c r="K346" s="26"/>
      <c r="L346" s="26"/>
    </row>
    <row r="347" spans="2:12" s="23" customFormat="1" x14ac:dyDescent="0.2">
      <c r="B347" s="26"/>
      <c r="F347" s="26"/>
      <c r="G347" s="26"/>
      <c r="H347" s="26"/>
      <c r="I347" s="26"/>
      <c r="J347" s="26"/>
      <c r="K347" s="26"/>
      <c r="L347" s="26"/>
    </row>
    <row r="348" spans="2:12" s="23" customFormat="1" x14ac:dyDescent="0.2">
      <c r="B348" s="26"/>
      <c r="F348" s="26"/>
      <c r="G348" s="26"/>
      <c r="H348" s="26"/>
      <c r="I348" s="26"/>
      <c r="J348" s="26"/>
      <c r="K348" s="26"/>
      <c r="L348" s="26"/>
    </row>
    <row r="349" spans="2:12" s="23" customFormat="1" x14ac:dyDescent="0.2">
      <c r="B349" s="26"/>
      <c r="F349" s="26"/>
      <c r="G349" s="26"/>
      <c r="H349" s="26"/>
      <c r="I349" s="26"/>
      <c r="J349" s="26"/>
      <c r="K349" s="26"/>
      <c r="L349" s="26"/>
    </row>
    <row r="350" spans="2:12" s="23" customFormat="1" x14ac:dyDescent="0.2">
      <c r="B350" s="26"/>
      <c r="F350" s="26"/>
      <c r="G350" s="26"/>
      <c r="H350" s="26"/>
      <c r="I350" s="26"/>
      <c r="J350" s="26"/>
      <c r="K350" s="26"/>
      <c r="L350" s="26"/>
    </row>
    <row r="351" spans="2:12" s="23" customFormat="1" x14ac:dyDescent="0.2">
      <c r="B351" s="26"/>
      <c r="F351" s="26"/>
      <c r="G351" s="26"/>
      <c r="H351" s="26"/>
      <c r="I351" s="26"/>
      <c r="J351" s="26"/>
      <c r="K351" s="26"/>
      <c r="L351" s="26"/>
    </row>
    <row r="352" spans="2:12" s="23" customFormat="1" x14ac:dyDescent="0.2">
      <c r="B352" s="26"/>
      <c r="F352" s="26"/>
      <c r="G352" s="26"/>
      <c r="H352" s="26"/>
      <c r="I352" s="26"/>
      <c r="J352" s="26"/>
      <c r="K352" s="26"/>
      <c r="L352" s="26"/>
    </row>
    <row r="353" spans="2:12" s="23" customFormat="1" x14ac:dyDescent="0.2">
      <c r="B353" s="26"/>
      <c r="F353" s="26"/>
      <c r="G353" s="26"/>
      <c r="H353" s="26"/>
      <c r="I353" s="26"/>
      <c r="J353" s="26"/>
      <c r="K353" s="26"/>
      <c r="L353" s="26"/>
    </row>
    <row r="354" spans="2:12" s="23" customFormat="1" x14ac:dyDescent="0.2">
      <c r="B354" s="26"/>
      <c r="F354" s="26"/>
      <c r="G354" s="26"/>
      <c r="H354" s="26"/>
      <c r="I354" s="26"/>
      <c r="J354" s="26"/>
      <c r="K354" s="26"/>
      <c r="L354" s="26"/>
    </row>
    <row r="355" spans="2:12" s="23" customFormat="1" x14ac:dyDescent="0.2">
      <c r="B355" s="26"/>
      <c r="F355" s="26"/>
      <c r="G355" s="26"/>
      <c r="H355" s="26"/>
      <c r="I355" s="26"/>
      <c r="J355" s="26"/>
      <c r="K355" s="26"/>
      <c r="L355" s="26"/>
    </row>
    <row r="356" spans="2:12" s="23" customFormat="1" x14ac:dyDescent="0.2">
      <c r="B356" s="26"/>
      <c r="F356" s="26"/>
      <c r="G356" s="26"/>
      <c r="H356" s="26"/>
      <c r="I356" s="26"/>
      <c r="J356" s="26"/>
      <c r="K356" s="26"/>
      <c r="L356" s="26"/>
    </row>
    <row r="357" spans="2:12" s="23" customFormat="1" x14ac:dyDescent="0.2">
      <c r="B357" s="26"/>
      <c r="F357" s="26"/>
      <c r="G357" s="26"/>
      <c r="H357" s="26"/>
      <c r="I357" s="26"/>
      <c r="J357" s="26"/>
      <c r="K357" s="26"/>
      <c r="L357" s="26"/>
    </row>
    <row r="358" spans="2:12" s="23" customFormat="1" x14ac:dyDescent="0.2">
      <c r="B358" s="26"/>
      <c r="F358" s="26"/>
      <c r="G358" s="26"/>
      <c r="H358" s="26"/>
      <c r="I358" s="26"/>
      <c r="J358" s="26"/>
      <c r="K358" s="26"/>
      <c r="L358" s="26"/>
    </row>
    <row r="359" spans="2:12" s="23" customFormat="1" x14ac:dyDescent="0.2">
      <c r="B359" s="26"/>
      <c r="F359" s="26"/>
      <c r="G359" s="26"/>
      <c r="H359" s="26"/>
      <c r="I359" s="26"/>
      <c r="J359" s="26"/>
      <c r="K359" s="26"/>
      <c r="L359" s="26"/>
    </row>
    <row r="360" spans="2:12" s="23" customFormat="1" x14ac:dyDescent="0.2">
      <c r="B360" s="26"/>
      <c r="F360" s="26"/>
      <c r="G360" s="26"/>
      <c r="H360" s="26"/>
      <c r="I360" s="26"/>
      <c r="J360" s="26"/>
      <c r="K360" s="26"/>
      <c r="L360" s="26"/>
    </row>
    <row r="361" spans="2:12" s="23" customFormat="1" x14ac:dyDescent="0.2">
      <c r="B361" s="26"/>
      <c r="F361" s="26"/>
      <c r="G361" s="26"/>
      <c r="H361" s="26"/>
      <c r="I361" s="26"/>
      <c r="J361" s="26"/>
      <c r="K361" s="26"/>
      <c r="L361" s="26"/>
    </row>
    <row r="362" spans="2:12" s="23" customFormat="1" x14ac:dyDescent="0.2">
      <c r="B362" s="26"/>
      <c r="F362" s="26"/>
      <c r="G362" s="26"/>
      <c r="H362" s="26"/>
      <c r="I362" s="26"/>
      <c r="J362" s="26"/>
      <c r="K362" s="26"/>
      <c r="L362" s="26"/>
    </row>
    <row r="363" spans="2:12" s="23" customFormat="1" x14ac:dyDescent="0.2">
      <c r="B363" s="26"/>
      <c r="F363" s="26"/>
      <c r="G363" s="26"/>
      <c r="H363" s="26"/>
      <c r="I363" s="26"/>
      <c r="J363" s="26"/>
      <c r="K363" s="26"/>
      <c r="L363" s="26"/>
    </row>
    <row r="364" spans="2:12" s="23" customFormat="1" x14ac:dyDescent="0.2">
      <c r="B364" s="26"/>
      <c r="F364" s="26"/>
      <c r="G364" s="26"/>
      <c r="H364" s="26"/>
      <c r="I364" s="26"/>
      <c r="J364" s="26"/>
      <c r="K364" s="26"/>
      <c r="L364" s="26"/>
    </row>
    <row r="365" spans="2:12" s="23" customFormat="1" x14ac:dyDescent="0.2">
      <c r="B365" s="26"/>
      <c r="F365" s="26"/>
      <c r="G365" s="26"/>
      <c r="H365" s="26"/>
      <c r="I365" s="26"/>
      <c r="J365" s="26"/>
      <c r="K365" s="26"/>
      <c r="L365" s="26"/>
    </row>
    <row r="366" spans="2:12" s="23" customFormat="1" x14ac:dyDescent="0.2">
      <c r="B366" s="26"/>
      <c r="F366" s="26"/>
      <c r="G366" s="26"/>
      <c r="H366" s="26"/>
      <c r="I366" s="26"/>
      <c r="J366" s="26"/>
      <c r="K366" s="26"/>
      <c r="L366" s="26"/>
    </row>
    <row r="367" spans="2:12" s="23" customFormat="1" x14ac:dyDescent="0.2">
      <c r="B367" s="26"/>
      <c r="F367" s="26"/>
      <c r="G367" s="26"/>
      <c r="H367" s="26"/>
      <c r="I367" s="26"/>
      <c r="J367" s="26"/>
      <c r="K367" s="26"/>
      <c r="L367" s="26"/>
    </row>
    <row r="368" spans="2:12" s="23" customFormat="1" x14ac:dyDescent="0.2">
      <c r="B368" s="26"/>
      <c r="F368" s="26"/>
      <c r="G368" s="26"/>
      <c r="H368" s="26"/>
      <c r="I368" s="26"/>
      <c r="J368" s="26"/>
      <c r="K368" s="26"/>
      <c r="L368" s="26"/>
    </row>
    <row r="369" spans="2:12" s="23" customFormat="1" x14ac:dyDescent="0.2">
      <c r="B369" s="26"/>
      <c r="F369" s="26"/>
      <c r="G369" s="26"/>
      <c r="H369" s="26"/>
      <c r="I369" s="26"/>
      <c r="J369" s="26"/>
      <c r="K369" s="26"/>
      <c r="L369" s="26"/>
    </row>
    <row r="370" spans="2:12" s="23" customFormat="1" x14ac:dyDescent="0.2">
      <c r="B370" s="26"/>
      <c r="F370" s="26"/>
      <c r="G370" s="26"/>
      <c r="H370" s="26"/>
      <c r="I370" s="26"/>
      <c r="J370" s="26"/>
      <c r="K370" s="26"/>
      <c r="L370" s="26"/>
    </row>
    <row r="371" spans="2:12" s="23" customFormat="1" x14ac:dyDescent="0.2">
      <c r="B371" s="26"/>
      <c r="F371" s="26"/>
      <c r="G371" s="26"/>
      <c r="H371" s="26"/>
      <c r="I371" s="26"/>
      <c r="J371" s="26"/>
      <c r="K371" s="26"/>
      <c r="L371" s="26"/>
    </row>
    <row r="372" spans="2:12" s="23" customFormat="1" x14ac:dyDescent="0.2">
      <c r="B372" s="26"/>
      <c r="F372" s="26"/>
      <c r="G372" s="26"/>
      <c r="H372" s="26"/>
      <c r="I372" s="26"/>
      <c r="J372" s="26"/>
      <c r="K372" s="26"/>
      <c r="L372" s="26"/>
    </row>
    <row r="373" spans="2:12" s="23" customFormat="1" x14ac:dyDescent="0.2">
      <c r="B373" s="26"/>
      <c r="F373" s="26"/>
      <c r="G373" s="26"/>
      <c r="H373" s="26"/>
      <c r="I373" s="26"/>
      <c r="J373" s="26"/>
      <c r="K373" s="26"/>
      <c r="L373" s="26"/>
    </row>
    <row r="374" spans="2:12" s="23" customFormat="1" x14ac:dyDescent="0.2">
      <c r="B374" s="26"/>
      <c r="F374" s="26"/>
      <c r="G374" s="26"/>
      <c r="H374" s="26"/>
      <c r="I374" s="26"/>
      <c r="J374" s="26"/>
      <c r="K374" s="26"/>
      <c r="L374" s="26"/>
    </row>
    <row r="375" spans="2:12" s="23" customFormat="1" x14ac:dyDescent="0.2">
      <c r="B375" s="26"/>
      <c r="F375" s="26"/>
      <c r="G375" s="26"/>
      <c r="H375" s="26"/>
      <c r="I375" s="26"/>
      <c r="J375" s="26"/>
      <c r="K375" s="26"/>
      <c r="L375" s="26"/>
    </row>
    <row r="376" spans="2:12" s="23" customFormat="1" x14ac:dyDescent="0.2">
      <c r="B376" s="26"/>
      <c r="F376" s="26"/>
      <c r="G376" s="26"/>
      <c r="H376" s="26"/>
      <c r="I376" s="26"/>
      <c r="J376" s="26"/>
      <c r="K376" s="26"/>
      <c r="L376" s="26"/>
    </row>
    <row r="377" spans="2:12" s="23" customFormat="1" x14ac:dyDescent="0.2">
      <c r="B377" s="26"/>
      <c r="F377" s="26"/>
      <c r="G377" s="26"/>
      <c r="H377" s="26"/>
      <c r="I377" s="26"/>
      <c r="J377" s="26"/>
      <c r="K377" s="26"/>
      <c r="L377" s="26"/>
    </row>
    <row r="378" spans="2:12" s="23" customFormat="1" x14ac:dyDescent="0.2">
      <c r="B378" s="26"/>
      <c r="F378" s="26"/>
      <c r="G378" s="26"/>
      <c r="H378" s="26"/>
      <c r="I378" s="26"/>
      <c r="J378" s="26"/>
      <c r="K378" s="26"/>
      <c r="L378" s="26"/>
    </row>
    <row r="379" spans="2:12" s="23" customFormat="1" x14ac:dyDescent="0.2">
      <c r="B379" s="26"/>
      <c r="F379" s="26"/>
      <c r="G379" s="26"/>
      <c r="H379" s="26"/>
      <c r="I379" s="26"/>
      <c r="J379" s="26"/>
      <c r="K379" s="26"/>
      <c r="L379" s="26"/>
    </row>
    <row r="380" spans="2:12" s="23" customFormat="1" x14ac:dyDescent="0.2">
      <c r="B380" s="26"/>
      <c r="F380" s="26"/>
      <c r="G380" s="26"/>
      <c r="H380" s="26"/>
      <c r="I380" s="26"/>
      <c r="J380" s="26"/>
      <c r="K380" s="26"/>
      <c r="L380" s="26"/>
    </row>
    <row r="381" spans="2:12" s="23" customFormat="1" x14ac:dyDescent="0.2">
      <c r="B381" s="26"/>
      <c r="F381" s="26"/>
      <c r="G381" s="26"/>
      <c r="H381" s="26"/>
      <c r="I381" s="26"/>
      <c r="J381" s="26"/>
      <c r="K381" s="26"/>
      <c r="L381" s="26"/>
    </row>
    <row r="382" spans="2:12" s="23" customFormat="1" x14ac:dyDescent="0.2">
      <c r="B382" s="26"/>
      <c r="F382" s="26"/>
      <c r="G382" s="26"/>
      <c r="H382" s="26"/>
      <c r="I382" s="26"/>
      <c r="J382" s="26"/>
      <c r="K382" s="26"/>
      <c r="L382" s="26"/>
    </row>
    <row r="383" spans="2:12" s="23" customFormat="1" x14ac:dyDescent="0.2">
      <c r="B383" s="26"/>
      <c r="F383" s="26"/>
      <c r="G383" s="26"/>
      <c r="H383" s="26"/>
      <c r="I383" s="26"/>
      <c r="J383" s="26"/>
      <c r="K383" s="26"/>
      <c r="L383" s="26"/>
    </row>
    <row r="384" spans="2:12" s="23" customFormat="1" x14ac:dyDescent="0.2">
      <c r="B384" s="26"/>
      <c r="F384" s="26"/>
      <c r="G384" s="26"/>
      <c r="H384" s="26"/>
      <c r="I384" s="26"/>
      <c r="J384" s="26"/>
      <c r="K384" s="26"/>
      <c r="L384" s="26"/>
    </row>
    <row r="385" spans="2:12" s="23" customFormat="1" x14ac:dyDescent="0.2">
      <c r="B385" s="26"/>
      <c r="F385" s="26"/>
      <c r="G385" s="26"/>
      <c r="H385" s="26"/>
      <c r="I385" s="26"/>
      <c r="J385" s="26"/>
      <c r="K385" s="26"/>
      <c r="L385" s="26"/>
    </row>
    <row r="386" spans="2:12" s="23" customFormat="1" x14ac:dyDescent="0.2">
      <c r="B386" s="26"/>
      <c r="F386" s="26"/>
      <c r="G386" s="26"/>
      <c r="H386" s="26"/>
      <c r="I386" s="26"/>
      <c r="J386" s="26"/>
      <c r="K386" s="26"/>
      <c r="L386" s="26"/>
    </row>
    <row r="387" spans="2:12" s="23" customFormat="1" x14ac:dyDescent="0.2">
      <c r="B387" s="26"/>
      <c r="F387" s="26"/>
      <c r="G387" s="26"/>
      <c r="H387" s="26"/>
      <c r="I387" s="26"/>
      <c r="J387" s="26"/>
      <c r="K387" s="26"/>
      <c r="L387" s="26"/>
    </row>
    <row r="388" spans="2:12" s="23" customFormat="1" x14ac:dyDescent="0.2">
      <c r="B388" s="26"/>
      <c r="F388" s="26"/>
      <c r="G388" s="26"/>
      <c r="H388" s="26"/>
      <c r="I388" s="26"/>
      <c r="J388" s="26"/>
      <c r="K388" s="26"/>
      <c r="L388" s="26"/>
    </row>
    <row r="389" spans="2:12" s="23" customFormat="1" x14ac:dyDescent="0.2">
      <c r="B389" s="26"/>
      <c r="F389" s="26"/>
      <c r="G389" s="26"/>
      <c r="H389" s="26"/>
      <c r="I389" s="26"/>
      <c r="J389" s="26"/>
      <c r="K389" s="26"/>
      <c r="L389" s="26"/>
    </row>
    <row r="390" spans="2:12" s="23" customFormat="1" x14ac:dyDescent="0.2">
      <c r="B390" s="26"/>
      <c r="F390" s="26"/>
      <c r="G390" s="26"/>
      <c r="H390" s="26"/>
      <c r="I390" s="26"/>
      <c r="J390" s="26"/>
      <c r="K390" s="26"/>
      <c r="L390" s="26"/>
    </row>
    <row r="391" spans="2:12" s="23" customFormat="1" x14ac:dyDescent="0.2">
      <c r="B391" s="26"/>
      <c r="F391" s="26"/>
      <c r="G391" s="26"/>
      <c r="H391" s="26"/>
      <c r="I391" s="26"/>
      <c r="J391" s="26"/>
      <c r="K391" s="26"/>
      <c r="L391" s="26"/>
    </row>
    <row r="392" spans="2:12" s="23" customFormat="1" x14ac:dyDescent="0.2">
      <c r="B392" s="26"/>
      <c r="F392" s="26"/>
      <c r="G392" s="26"/>
      <c r="H392" s="26"/>
      <c r="I392" s="26"/>
      <c r="J392" s="26"/>
      <c r="K392" s="26"/>
      <c r="L392" s="26"/>
    </row>
    <row r="393" spans="2:12" s="23" customFormat="1" x14ac:dyDescent="0.2">
      <c r="B393" s="26"/>
      <c r="F393" s="26"/>
      <c r="G393" s="26"/>
      <c r="H393" s="26"/>
      <c r="I393" s="26"/>
      <c r="J393" s="26"/>
      <c r="K393" s="26"/>
      <c r="L393" s="26"/>
    </row>
    <row r="394" spans="2:12" s="23" customFormat="1" x14ac:dyDescent="0.2">
      <c r="B394" s="26"/>
      <c r="F394" s="26"/>
      <c r="G394" s="26"/>
      <c r="H394" s="26"/>
      <c r="I394" s="26"/>
      <c r="J394" s="26"/>
      <c r="K394" s="26"/>
      <c r="L394" s="26"/>
    </row>
    <row r="395" spans="2:12" s="23" customFormat="1" x14ac:dyDescent="0.2">
      <c r="B395" s="26"/>
      <c r="F395" s="26"/>
      <c r="G395" s="26"/>
      <c r="H395" s="26"/>
      <c r="I395" s="26"/>
      <c r="J395" s="26"/>
      <c r="K395" s="26"/>
      <c r="L395" s="26"/>
    </row>
    <row r="396" spans="2:12" s="23" customFormat="1" x14ac:dyDescent="0.2">
      <c r="B396" s="26"/>
      <c r="F396" s="26"/>
      <c r="G396" s="26"/>
      <c r="H396" s="26"/>
      <c r="I396" s="26"/>
      <c r="J396" s="26"/>
      <c r="K396" s="26"/>
      <c r="L396" s="26"/>
    </row>
    <row r="397" spans="2:12" s="23" customFormat="1" x14ac:dyDescent="0.2">
      <c r="B397" s="26"/>
      <c r="F397" s="26"/>
      <c r="G397" s="26"/>
      <c r="H397" s="26"/>
      <c r="I397" s="26"/>
      <c r="J397" s="26"/>
      <c r="K397" s="26"/>
      <c r="L397" s="26"/>
    </row>
    <row r="398" spans="2:12" s="23" customFormat="1" x14ac:dyDescent="0.2">
      <c r="B398" s="26"/>
      <c r="F398" s="26"/>
      <c r="G398" s="26"/>
      <c r="H398" s="26"/>
      <c r="I398" s="26"/>
      <c r="J398" s="26"/>
      <c r="K398" s="26"/>
      <c r="L398" s="26"/>
    </row>
    <row r="399" spans="2:12" s="23" customFormat="1" x14ac:dyDescent="0.2">
      <c r="B399" s="26"/>
      <c r="F399" s="26"/>
      <c r="G399" s="26"/>
      <c r="H399" s="26"/>
      <c r="I399" s="26"/>
      <c r="J399" s="26"/>
      <c r="K399" s="26"/>
      <c r="L399" s="26"/>
    </row>
    <row r="400" spans="2:12" s="23" customFormat="1" x14ac:dyDescent="0.2">
      <c r="B400" s="26"/>
      <c r="F400" s="26"/>
      <c r="G400" s="26"/>
      <c r="H400" s="26"/>
      <c r="I400" s="26"/>
      <c r="J400" s="26"/>
      <c r="K400" s="26"/>
      <c r="L400" s="26"/>
    </row>
    <row r="401" spans="2:12" s="23" customFormat="1" x14ac:dyDescent="0.2">
      <c r="B401" s="26"/>
      <c r="F401" s="26"/>
      <c r="G401" s="26"/>
      <c r="H401" s="26"/>
      <c r="I401" s="26"/>
      <c r="J401" s="26"/>
      <c r="K401" s="26"/>
      <c r="L401" s="26"/>
    </row>
    <row r="402" spans="2:12" s="23" customFormat="1" x14ac:dyDescent="0.2">
      <c r="B402" s="26"/>
      <c r="F402" s="26"/>
      <c r="G402" s="26"/>
      <c r="H402" s="26"/>
      <c r="I402" s="26"/>
      <c r="J402" s="26"/>
      <c r="K402" s="26"/>
      <c r="L402" s="26"/>
    </row>
    <row r="403" spans="2:12" s="23" customFormat="1" x14ac:dyDescent="0.2">
      <c r="B403" s="26"/>
      <c r="F403" s="26"/>
      <c r="G403" s="26"/>
      <c r="H403" s="26"/>
      <c r="I403" s="26"/>
      <c r="J403" s="26"/>
      <c r="K403" s="26"/>
      <c r="L403" s="26"/>
    </row>
    <row r="404" spans="2:12" s="23" customFormat="1" x14ac:dyDescent="0.2">
      <c r="B404" s="26"/>
      <c r="F404" s="26"/>
      <c r="G404" s="26"/>
      <c r="H404" s="26"/>
      <c r="I404" s="26"/>
      <c r="J404" s="26"/>
      <c r="K404" s="26"/>
      <c r="L404" s="26"/>
    </row>
    <row r="405" spans="2:12" s="23" customFormat="1" x14ac:dyDescent="0.2">
      <c r="B405" s="26"/>
      <c r="F405" s="26"/>
      <c r="G405" s="26"/>
      <c r="H405" s="26"/>
      <c r="I405" s="26"/>
      <c r="J405" s="26"/>
      <c r="K405" s="26"/>
      <c r="L405" s="26"/>
    </row>
    <row r="406" spans="2:12" s="23" customFormat="1" x14ac:dyDescent="0.2">
      <c r="B406" s="26"/>
      <c r="F406" s="26"/>
      <c r="G406" s="26"/>
      <c r="H406" s="26"/>
      <c r="I406" s="26"/>
      <c r="J406" s="26"/>
      <c r="K406" s="26"/>
      <c r="L406" s="26"/>
    </row>
    <row r="407" spans="2:12" s="23" customFormat="1" x14ac:dyDescent="0.2">
      <c r="B407" s="26"/>
      <c r="F407" s="26"/>
      <c r="G407" s="26"/>
      <c r="H407" s="26"/>
      <c r="I407" s="26"/>
      <c r="J407" s="26"/>
      <c r="K407" s="26"/>
      <c r="L407" s="26"/>
    </row>
    <row r="408" spans="2:12" s="23" customFormat="1" x14ac:dyDescent="0.2">
      <c r="B408" s="26"/>
      <c r="F408" s="26"/>
      <c r="G408" s="26"/>
      <c r="H408" s="26"/>
      <c r="I408" s="26"/>
      <c r="J408" s="26"/>
      <c r="K408" s="26"/>
      <c r="L408" s="26"/>
    </row>
    <row r="409" spans="2:12" s="23" customFormat="1" x14ac:dyDescent="0.2">
      <c r="B409" s="26"/>
      <c r="F409" s="26"/>
      <c r="G409" s="26"/>
      <c r="H409" s="26"/>
      <c r="I409" s="26"/>
      <c r="J409" s="26"/>
      <c r="K409" s="26"/>
      <c r="L409" s="26"/>
    </row>
    <row r="410" spans="2:12" s="23" customFormat="1" x14ac:dyDescent="0.2">
      <c r="B410" s="26"/>
      <c r="F410" s="26"/>
      <c r="G410" s="26"/>
      <c r="H410" s="26"/>
      <c r="I410" s="26"/>
      <c r="J410" s="26"/>
      <c r="K410" s="26"/>
      <c r="L410" s="26"/>
    </row>
    <row r="411" spans="2:12" s="23" customFormat="1" x14ac:dyDescent="0.2">
      <c r="B411" s="26"/>
      <c r="F411" s="26"/>
      <c r="G411" s="26"/>
      <c r="H411" s="26"/>
      <c r="I411" s="26"/>
      <c r="J411" s="26"/>
      <c r="K411" s="26"/>
      <c r="L411" s="26"/>
    </row>
    <row r="412" spans="2:12" s="23" customFormat="1" x14ac:dyDescent="0.2">
      <c r="B412" s="26"/>
      <c r="F412" s="26"/>
      <c r="G412" s="26"/>
      <c r="H412" s="26"/>
      <c r="I412" s="26"/>
      <c r="J412" s="26"/>
      <c r="K412" s="26"/>
      <c r="L412" s="26"/>
    </row>
    <row r="413" spans="2:12" s="23" customFormat="1" x14ac:dyDescent="0.2">
      <c r="B413" s="26"/>
      <c r="F413" s="26"/>
      <c r="G413" s="26"/>
      <c r="H413" s="26"/>
      <c r="I413" s="26"/>
      <c r="J413" s="26"/>
      <c r="K413" s="26"/>
      <c r="L413" s="26"/>
    </row>
    <row r="414" spans="2:12" s="23" customFormat="1" x14ac:dyDescent="0.2">
      <c r="B414" s="26"/>
      <c r="F414" s="26"/>
      <c r="G414" s="26"/>
      <c r="H414" s="26"/>
      <c r="I414" s="26"/>
      <c r="J414" s="26"/>
      <c r="K414" s="26"/>
      <c r="L414" s="26"/>
    </row>
    <row r="415" spans="2:12" s="23" customFormat="1" x14ac:dyDescent="0.2">
      <c r="B415" s="26"/>
      <c r="F415" s="26"/>
      <c r="G415" s="26"/>
      <c r="H415" s="26"/>
      <c r="I415" s="26"/>
      <c r="J415" s="26"/>
      <c r="K415" s="26"/>
      <c r="L415" s="26"/>
    </row>
    <row r="416" spans="2:12" s="23" customFormat="1" x14ac:dyDescent="0.2">
      <c r="B416" s="26"/>
      <c r="F416" s="26"/>
      <c r="G416" s="26"/>
      <c r="H416" s="26"/>
      <c r="I416" s="26"/>
      <c r="J416" s="26"/>
      <c r="K416" s="26"/>
      <c r="L416" s="26"/>
    </row>
    <row r="417" spans="2:12" s="23" customFormat="1" x14ac:dyDescent="0.2">
      <c r="B417" s="26"/>
      <c r="F417" s="26"/>
      <c r="G417" s="26"/>
      <c r="H417" s="26"/>
      <c r="I417" s="26"/>
      <c r="J417" s="26"/>
      <c r="K417" s="26"/>
      <c r="L417" s="26"/>
    </row>
    <row r="418" spans="2:12" s="23" customFormat="1" x14ac:dyDescent="0.2">
      <c r="B418" s="26"/>
      <c r="F418" s="26"/>
      <c r="G418" s="26"/>
      <c r="H418" s="26"/>
      <c r="I418" s="26"/>
      <c r="J418" s="26"/>
      <c r="K418" s="26"/>
      <c r="L418" s="26"/>
    </row>
    <row r="419" spans="2:12" s="23" customFormat="1" x14ac:dyDescent="0.2">
      <c r="B419" s="26"/>
      <c r="F419" s="26"/>
      <c r="G419" s="26"/>
      <c r="H419" s="26"/>
      <c r="I419" s="26"/>
      <c r="J419" s="26"/>
      <c r="K419" s="26"/>
      <c r="L419" s="26"/>
    </row>
    <row r="420" spans="2:12" s="23" customFormat="1" x14ac:dyDescent="0.2">
      <c r="B420" s="26"/>
      <c r="F420" s="26"/>
      <c r="G420" s="26"/>
      <c r="H420" s="26"/>
      <c r="I420" s="26"/>
      <c r="J420" s="26"/>
      <c r="K420" s="26"/>
      <c r="L420" s="26"/>
    </row>
    <row r="421" spans="2:12" s="23" customFormat="1" x14ac:dyDescent="0.2">
      <c r="B421" s="26"/>
      <c r="F421" s="26"/>
      <c r="G421" s="26"/>
      <c r="H421" s="26"/>
      <c r="I421" s="26"/>
      <c r="J421" s="26"/>
      <c r="K421" s="26"/>
      <c r="L421" s="26"/>
    </row>
    <row r="422" spans="2:12" s="23" customFormat="1" x14ac:dyDescent="0.2">
      <c r="B422" s="26"/>
      <c r="F422" s="26"/>
      <c r="G422" s="26"/>
      <c r="H422" s="26"/>
      <c r="I422" s="26"/>
      <c r="J422" s="26"/>
      <c r="K422" s="26"/>
      <c r="L422" s="26"/>
    </row>
    <row r="423" spans="2:12" s="23" customFormat="1" x14ac:dyDescent="0.2">
      <c r="B423" s="26"/>
      <c r="F423" s="26"/>
      <c r="G423" s="26"/>
      <c r="H423" s="26"/>
      <c r="I423" s="26"/>
      <c r="J423" s="26"/>
      <c r="K423" s="26"/>
      <c r="L423" s="26"/>
    </row>
    <row r="424" spans="2:12" s="23" customFormat="1" x14ac:dyDescent="0.2">
      <c r="B424" s="26"/>
      <c r="F424" s="26"/>
      <c r="G424" s="26"/>
      <c r="H424" s="26"/>
      <c r="I424" s="26"/>
      <c r="J424" s="26"/>
      <c r="K424" s="26"/>
      <c r="L424" s="26"/>
    </row>
    <row r="425" spans="2:12" s="23" customFormat="1" x14ac:dyDescent="0.2">
      <c r="B425" s="26"/>
      <c r="F425" s="26"/>
      <c r="G425" s="26"/>
      <c r="H425" s="26"/>
      <c r="I425" s="26"/>
      <c r="J425" s="26"/>
      <c r="K425" s="26"/>
      <c r="L425" s="26"/>
    </row>
    <row r="426" spans="2:12" s="23" customFormat="1" x14ac:dyDescent="0.2">
      <c r="B426" s="26"/>
      <c r="F426" s="26"/>
      <c r="G426" s="26"/>
      <c r="H426" s="26"/>
      <c r="I426" s="26"/>
      <c r="J426" s="26"/>
      <c r="K426" s="26"/>
      <c r="L426" s="26"/>
    </row>
    <row r="427" spans="2:12" s="23" customFormat="1" x14ac:dyDescent="0.2">
      <c r="B427" s="26"/>
      <c r="F427" s="26"/>
      <c r="G427" s="26"/>
      <c r="H427" s="26"/>
      <c r="I427" s="26"/>
      <c r="J427" s="26"/>
      <c r="K427" s="26"/>
      <c r="L427" s="26"/>
    </row>
    <row r="428" spans="2:12" s="23" customFormat="1" x14ac:dyDescent="0.2">
      <c r="B428" s="26"/>
      <c r="F428" s="26"/>
      <c r="G428" s="26"/>
      <c r="H428" s="26"/>
      <c r="I428" s="26"/>
      <c r="J428" s="26"/>
      <c r="K428" s="26"/>
      <c r="L428" s="26"/>
    </row>
    <row r="429" spans="2:12" s="23" customFormat="1" x14ac:dyDescent="0.2">
      <c r="B429" s="26"/>
      <c r="F429" s="26"/>
      <c r="G429" s="26"/>
      <c r="H429" s="26"/>
      <c r="I429" s="26"/>
      <c r="J429" s="26"/>
      <c r="K429" s="26"/>
      <c r="L429" s="26"/>
    </row>
    <row r="430" spans="2:12" s="23" customFormat="1" x14ac:dyDescent="0.2">
      <c r="B430" s="26"/>
      <c r="F430" s="26"/>
      <c r="G430" s="26"/>
      <c r="H430" s="26"/>
      <c r="I430" s="26"/>
      <c r="J430" s="26"/>
      <c r="K430" s="26"/>
      <c r="L430" s="26"/>
    </row>
    <row r="431" spans="2:12" s="23" customFormat="1" x14ac:dyDescent="0.2">
      <c r="B431" s="26"/>
      <c r="F431" s="26"/>
      <c r="G431" s="26"/>
      <c r="H431" s="26"/>
      <c r="I431" s="26"/>
      <c r="J431" s="26"/>
      <c r="K431" s="26"/>
      <c r="L431" s="26"/>
    </row>
    <row r="432" spans="2:12" s="23" customFormat="1" x14ac:dyDescent="0.2">
      <c r="B432" s="26"/>
      <c r="F432" s="26"/>
      <c r="G432" s="26"/>
      <c r="H432" s="26"/>
      <c r="I432" s="26"/>
      <c r="J432" s="26"/>
      <c r="K432" s="26"/>
      <c r="L432" s="26"/>
    </row>
    <row r="433" spans="2:12" s="23" customFormat="1" x14ac:dyDescent="0.2">
      <c r="B433" s="26"/>
      <c r="F433" s="26"/>
      <c r="G433" s="26"/>
      <c r="H433" s="26"/>
      <c r="I433" s="26"/>
      <c r="J433" s="26"/>
      <c r="K433" s="26"/>
      <c r="L433" s="26"/>
    </row>
    <row r="434" spans="2:12" s="23" customFormat="1" x14ac:dyDescent="0.2">
      <c r="B434" s="26"/>
      <c r="F434" s="26"/>
      <c r="G434" s="26"/>
      <c r="H434" s="26"/>
      <c r="I434" s="26"/>
      <c r="J434" s="26"/>
      <c r="K434" s="26"/>
      <c r="L434" s="26"/>
    </row>
    <row r="435" spans="2:12" s="23" customFormat="1" x14ac:dyDescent="0.2">
      <c r="B435" s="26"/>
      <c r="F435" s="26"/>
      <c r="G435" s="26"/>
      <c r="H435" s="26"/>
      <c r="I435" s="26"/>
      <c r="J435" s="26"/>
      <c r="K435" s="26"/>
      <c r="L435" s="26"/>
    </row>
    <row r="436" spans="2:12" s="23" customFormat="1" x14ac:dyDescent="0.2">
      <c r="B436" s="26"/>
      <c r="F436" s="26"/>
      <c r="G436" s="26"/>
      <c r="H436" s="26"/>
      <c r="I436" s="26"/>
      <c r="J436" s="26"/>
      <c r="K436" s="26"/>
      <c r="L436" s="26"/>
    </row>
    <row r="437" spans="2:12" s="23" customFormat="1" x14ac:dyDescent="0.2">
      <c r="B437" s="26"/>
      <c r="F437" s="26"/>
      <c r="G437" s="26"/>
      <c r="H437" s="26"/>
      <c r="I437" s="26"/>
      <c r="J437" s="26"/>
      <c r="K437" s="26"/>
      <c r="L437" s="26"/>
    </row>
    <row r="438" spans="2:12" s="23" customFormat="1" x14ac:dyDescent="0.2">
      <c r="B438" s="26"/>
      <c r="F438" s="26"/>
      <c r="G438" s="26"/>
      <c r="H438" s="26"/>
      <c r="I438" s="26"/>
      <c r="J438" s="26"/>
      <c r="K438" s="26"/>
      <c r="L438" s="26"/>
    </row>
    <row r="439" spans="2:12" s="23" customFormat="1" x14ac:dyDescent="0.2">
      <c r="B439" s="26"/>
      <c r="F439" s="26"/>
      <c r="G439" s="26"/>
      <c r="H439" s="26"/>
      <c r="I439" s="26"/>
      <c r="J439" s="26"/>
      <c r="K439" s="26"/>
      <c r="L439" s="26"/>
    </row>
    <row r="440" spans="2:12" s="23" customFormat="1" x14ac:dyDescent="0.2">
      <c r="B440" s="26"/>
      <c r="F440" s="26"/>
      <c r="G440" s="26"/>
      <c r="H440" s="26"/>
      <c r="I440" s="26"/>
      <c r="J440" s="26"/>
      <c r="K440" s="26"/>
      <c r="L440" s="26"/>
    </row>
    <row r="441" spans="2:12" s="23" customFormat="1" x14ac:dyDescent="0.2">
      <c r="B441" s="26"/>
      <c r="F441" s="26"/>
      <c r="G441" s="26"/>
      <c r="H441" s="26"/>
      <c r="I441" s="26"/>
      <c r="J441" s="26"/>
      <c r="K441" s="26"/>
      <c r="L441" s="26"/>
    </row>
    <row r="442" spans="2:12" s="23" customFormat="1" x14ac:dyDescent="0.2">
      <c r="B442" s="26"/>
      <c r="F442" s="26"/>
      <c r="G442" s="26"/>
      <c r="H442" s="26"/>
      <c r="I442" s="26"/>
      <c r="J442" s="26"/>
      <c r="K442" s="26"/>
      <c r="L442" s="26"/>
    </row>
    <row r="443" spans="2:12" s="23" customFormat="1" x14ac:dyDescent="0.2">
      <c r="B443" s="26"/>
      <c r="F443" s="26"/>
      <c r="G443" s="26"/>
      <c r="H443" s="26"/>
      <c r="I443" s="26"/>
      <c r="J443" s="26"/>
      <c r="K443" s="26"/>
      <c r="L443" s="26"/>
    </row>
    <row r="444" spans="2:12" s="23" customFormat="1" x14ac:dyDescent="0.2">
      <c r="B444" s="26"/>
      <c r="F444" s="26"/>
      <c r="G444" s="26"/>
      <c r="H444" s="26"/>
      <c r="I444" s="26"/>
      <c r="J444" s="26"/>
      <c r="K444" s="26"/>
      <c r="L444" s="26"/>
    </row>
    <row r="445" spans="2:12" s="23" customFormat="1" x14ac:dyDescent="0.2">
      <c r="B445" s="26"/>
      <c r="F445" s="26"/>
      <c r="G445" s="26"/>
      <c r="H445" s="26"/>
      <c r="I445" s="26"/>
      <c r="J445" s="26"/>
      <c r="K445" s="26"/>
      <c r="L445" s="26"/>
    </row>
    <row r="446" spans="2:12" s="23" customFormat="1" x14ac:dyDescent="0.2">
      <c r="B446" s="26"/>
      <c r="F446" s="26"/>
      <c r="G446" s="26"/>
      <c r="H446" s="26"/>
      <c r="I446" s="26"/>
      <c r="J446" s="26"/>
      <c r="K446" s="26"/>
      <c r="L446" s="26"/>
    </row>
    <row r="447" spans="2:12" s="23" customFormat="1" x14ac:dyDescent="0.2">
      <c r="B447" s="26"/>
      <c r="F447" s="26"/>
      <c r="G447" s="26"/>
      <c r="H447" s="26"/>
      <c r="I447" s="26"/>
      <c r="J447" s="26"/>
      <c r="K447" s="26"/>
      <c r="L447" s="26"/>
    </row>
    <row r="448" spans="2:12" s="23" customFormat="1" x14ac:dyDescent="0.2">
      <c r="B448" s="26"/>
      <c r="F448" s="26"/>
      <c r="G448" s="26"/>
      <c r="H448" s="26"/>
      <c r="I448" s="26"/>
      <c r="J448" s="26"/>
      <c r="K448" s="26"/>
      <c r="L448" s="26"/>
    </row>
    <row r="449" spans="2:12" s="23" customFormat="1" x14ac:dyDescent="0.2">
      <c r="B449" s="26"/>
      <c r="F449" s="26"/>
      <c r="G449" s="26"/>
      <c r="H449" s="26"/>
      <c r="I449" s="26"/>
      <c r="J449" s="26"/>
      <c r="K449" s="26"/>
      <c r="L449" s="26"/>
    </row>
    <row r="450" spans="2:12" s="23" customFormat="1" x14ac:dyDescent="0.2">
      <c r="B450" s="26"/>
      <c r="F450" s="26"/>
      <c r="G450" s="26"/>
      <c r="H450" s="26"/>
      <c r="I450" s="26"/>
      <c r="J450" s="26"/>
      <c r="K450" s="26"/>
      <c r="L450" s="26"/>
    </row>
    <row r="451" spans="2:12" s="23" customFormat="1" x14ac:dyDescent="0.2">
      <c r="B451" s="26"/>
      <c r="F451" s="26"/>
      <c r="G451" s="26"/>
      <c r="H451" s="26"/>
      <c r="I451" s="26"/>
      <c r="J451" s="26"/>
      <c r="K451" s="26"/>
      <c r="L451" s="26"/>
    </row>
    <row r="452" spans="2:12" s="23" customFormat="1" x14ac:dyDescent="0.2">
      <c r="B452" s="26"/>
      <c r="F452" s="26"/>
      <c r="G452" s="26"/>
      <c r="H452" s="26"/>
      <c r="I452" s="26"/>
      <c r="J452" s="26"/>
      <c r="K452" s="26"/>
      <c r="L452" s="26"/>
    </row>
    <row r="453" spans="2:12" s="23" customFormat="1" x14ac:dyDescent="0.2">
      <c r="B453" s="26"/>
      <c r="F453" s="26"/>
      <c r="G453" s="26"/>
      <c r="H453" s="26"/>
      <c r="I453" s="26"/>
      <c r="J453" s="26"/>
      <c r="K453" s="26"/>
      <c r="L453" s="26"/>
    </row>
    <row r="454" spans="2:12" s="23" customFormat="1" x14ac:dyDescent="0.2">
      <c r="B454" s="26"/>
      <c r="F454" s="26"/>
      <c r="G454" s="26"/>
      <c r="H454" s="26"/>
      <c r="I454" s="26"/>
      <c r="J454" s="26"/>
      <c r="K454" s="26"/>
      <c r="L454" s="26"/>
    </row>
    <row r="455" spans="2:12" s="23" customFormat="1" x14ac:dyDescent="0.2">
      <c r="B455" s="26"/>
      <c r="F455" s="26"/>
      <c r="G455" s="26"/>
      <c r="H455" s="26"/>
      <c r="I455" s="26"/>
      <c r="J455" s="26"/>
      <c r="K455" s="26"/>
      <c r="L455" s="26"/>
    </row>
    <row r="456" spans="2:12" s="23" customFormat="1" x14ac:dyDescent="0.2">
      <c r="B456" s="26"/>
      <c r="F456" s="26"/>
      <c r="G456" s="26"/>
      <c r="H456" s="26"/>
      <c r="I456" s="26"/>
      <c r="J456" s="26"/>
      <c r="K456" s="26"/>
      <c r="L456" s="26"/>
    </row>
    <row r="457" spans="2:12" s="23" customFormat="1" x14ac:dyDescent="0.2">
      <c r="B457" s="26"/>
      <c r="F457" s="26"/>
      <c r="G457" s="26"/>
      <c r="H457" s="26"/>
      <c r="I457" s="26"/>
      <c r="J457" s="26"/>
      <c r="K457" s="26"/>
      <c r="L457" s="26"/>
    </row>
    <row r="458" spans="2:12" s="23" customFormat="1" x14ac:dyDescent="0.2">
      <c r="B458" s="26"/>
      <c r="F458" s="26"/>
      <c r="G458" s="26"/>
      <c r="H458" s="26"/>
      <c r="I458" s="26"/>
      <c r="J458" s="26"/>
      <c r="K458" s="26"/>
      <c r="L458" s="26"/>
    </row>
    <row r="459" spans="2:12" s="23" customFormat="1" x14ac:dyDescent="0.2">
      <c r="B459" s="26"/>
      <c r="F459" s="26"/>
      <c r="G459" s="26"/>
      <c r="H459" s="26"/>
      <c r="I459" s="26"/>
      <c r="J459" s="26"/>
      <c r="K459" s="26"/>
      <c r="L459" s="26"/>
    </row>
    <row r="460" spans="2:12" s="23" customFormat="1" x14ac:dyDescent="0.2">
      <c r="B460" s="26"/>
      <c r="F460" s="26"/>
      <c r="G460" s="26"/>
      <c r="H460" s="26"/>
      <c r="I460" s="26"/>
      <c r="J460" s="26"/>
      <c r="K460" s="26"/>
      <c r="L460" s="26"/>
    </row>
    <row r="461" spans="2:12" s="23" customFormat="1" x14ac:dyDescent="0.2">
      <c r="B461" s="26"/>
      <c r="F461" s="26"/>
      <c r="G461" s="26"/>
      <c r="H461" s="26"/>
      <c r="I461" s="26"/>
      <c r="J461" s="26"/>
      <c r="K461" s="26"/>
      <c r="L461" s="26"/>
    </row>
    <row r="462" spans="2:12" s="23" customFormat="1" x14ac:dyDescent="0.2">
      <c r="B462" s="26"/>
      <c r="F462" s="26"/>
      <c r="G462" s="26"/>
      <c r="H462" s="26"/>
      <c r="I462" s="26"/>
      <c r="J462" s="26"/>
      <c r="K462" s="26"/>
      <c r="L462" s="26"/>
    </row>
    <row r="463" spans="2:12" s="23" customFormat="1" x14ac:dyDescent="0.2">
      <c r="B463" s="26"/>
      <c r="F463" s="26"/>
      <c r="G463" s="26"/>
      <c r="H463" s="26"/>
      <c r="I463" s="26"/>
      <c r="J463" s="26"/>
      <c r="K463" s="26"/>
      <c r="L463" s="26"/>
    </row>
    <row r="464" spans="2:12" s="23" customFormat="1" x14ac:dyDescent="0.2">
      <c r="B464" s="26"/>
      <c r="F464" s="26"/>
      <c r="G464" s="26"/>
      <c r="H464" s="26"/>
      <c r="I464" s="26"/>
      <c r="J464" s="26"/>
      <c r="K464" s="26"/>
      <c r="L464" s="26"/>
    </row>
    <row r="465" spans="2:12" s="23" customFormat="1" x14ac:dyDescent="0.2">
      <c r="B465" s="26"/>
      <c r="F465" s="26"/>
      <c r="G465" s="26"/>
      <c r="H465" s="26"/>
      <c r="I465" s="26"/>
      <c r="J465" s="26"/>
      <c r="K465" s="26"/>
      <c r="L465" s="26"/>
    </row>
    <row r="466" spans="2:12" s="23" customFormat="1" x14ac:dyDescent="0.2">
      <c r="B466" s="26"/>
      <c r="F466" s="26"/>
      <c r="G466" s="26"/>
      <c r="H466" s="26"/>
      <c r="I466" s="26"/>
      <c r="J466" s="26"/>
      <c r="K466" s="26"/>
      <c r="L466" s="26"/>
    </row>
    <row r="467" spans="2:12" s="23" customFormat="1" x14ac:dyDescent="0.2">
      <c r="B467" s="26"/>
      <c r="F467" s="26"/>
      <c r="G467" s="26"/>
      <c r="H467" s="26"/>
      <c r="I467" s="26"/>
      <c r="J467" s="26"/>
      <c r="K467" s="26"/>
      <c r="L467" s="26"/>
    </row>
    <row r="468" spans="2:12" s="23" customFormat="1" x14ac:dyDescent="0.2">
      <c r="B468" s="26"/>
      <c r="F468" s="26"/>
      <c r="G468" s="26"/>
      <c r="H468" s="26"/>
      <c r="I468" s="26"/>
      <c r="J468" s="26"/>
      <c r="K468" s="26"/>
      <c r="L468" s="26"/>
    </row>
    <row r="469" spans="2:12" s="23" customFormat="1" x14ac:dyDescent="0.2">
      <c r="B469" s="26"/>
      <c r="F469" s="26"/>
      <c r="G469" s="26"/>
      <c r="H469" s="26"/>
      <c r="I469" s="26"/>
      <c r="J469" s="26"/>
      <c r="K469" s="26"/>
      <c r="L469" s="26"/>
    </row>
    <row r="470" spans="2:12" s="23" customFormat="1" x14ac:dyDescent="0.2">
      <c r="B470" s="26"/>
      <c r="F470" s="26"/>
      <c r="G470" s="26"/>
      <c r="H470" s="26"/>
      <c r="I470" s="26"/>
      <c r="J470" s="26"/>
      <c r="K470" s="26"/>
      <c r="L470" s="26"/>
    </row>
    <row r="471" spans="2:12" s="23" customFormat="1" x14ac:dyDescent="0.2">
      <c r="B471" s="26"/>
      <c r="F471" s="26"/>
      <c r="G471" s="26"/>
      <c r="H471" s="26"/>
      <c r="I471" s="26"/>
      <c r="J471" s="26"/>
      <c r="K471" s="26"/>
      <c r="L471" s="26"/>
    </row>
    <row r="472" spans="2:12" s="23" customFormat="1" x14ac:dyDescent="0.2">
      <c r="B472" s="26"/>
      <c r="F472" s="26"/>
      <c r="G472" s="26"/>
      <c r="H472" s="26"/>
      <c r="I472" s="26"/>
      <c r="J472" s="26"/>
      <c r="K472" s="26"/>
      <c r="L472" s="26"/>
    </row>
    <row r="473" spans="2:12" s="23" customFormat="1" x14ac:dyDescent="0.2">
      <c r="B473" s="26"/>
      <c r="F473" s="26"/>
      <c r="G473" s="26"/>
      <c r="H473" s="26"/>
      <c r="I473" s="26"/>
      <c r="J473" s="26"/>
      <c r="K473" s="26"/>
      <c r="L473" s="26"/>
    </row>
    <row r="474" spans="2:12" s="23" customFormat="1" x14ac:dyDescent="0.2">
      <c r="B474" s="26"/>
      <c r="F474" s="26"/>
      <c r="G474" s="26"/>
      <c r="H474" s="26"/>
      <c r="I474" s="26"/>
      <c r="J474" s="26"/>
      <c r="K474" s="26"/>
      <c r="L474" s="26"/>
    </row>
    <row r="475" spans="2:12" s="23" customFormat="1" x14ac:dyDescent="0.2">
      <c r="B475" s="26"/>
      <c r="F475" s="26"/>
      <c r="G475" s="26"/>
      <c r="H475" s="26"/>
      <c r="I475" s="26"/>
      <c r="J475" s="26"/>
      <c r="K475" s="26"/>
      <c r="L475" s="26"/>
    </row>
    <row r="476" spans="2:12" s="23" customFormat="1" x14ac:dyDescent="0.2">
      <c r="B476" s="26"/>
      <c r="F476" s="26"/>
      <c r="G476" s="26"/>
      <c r="H476" s="26"/>
      <c r="I476" s="26"/>
      <c r="J476" s="26"/>
      <c r="K476" s="26"/>
      <c r="L476" s="26"/>
    </row>
    <row r="477" spans="2:12" s="23" customFormat="1" x14ac:dyDescent="0.2">
      <c r="B477" s="26"/>
      <c r="F477" s="26"/>
      <c r="G477" s="26"/>
      <c r="H477" s="26"/>
      <c r="I477" s="26"/>
      <c r="J477" s="26"/>
      <c r="K477" s="26"/>
      <c r="L477" s="26"/>
    </row>
    <row r="478" spans="2:12" s="23" customFormat="1" x14ac:dyDescent="0.2">
      <c r="B478" s="26"/>
      <c r="F478" s="26"/>
      <c r="G478" s="26"/>
      <c r="H478" s="26"/>
      <c r="I478" s="26"/>
      <c r="J478" s="26"/>
      <c r="K478" s="26"/>
      <c r="L478" s="26"/>
    </row>
    <row r="479" spans="2:12" s="23" customFormat="1" x14ac:dyDescent="0.2">
      <c r="B479" s="26"/>
      <c r="F479" s="26"/>
      <c r="G479" s="26"/>
      <c r="H479" s="26"/>
      <c r="I479" s="26"/>
      <c r="J479" s="26"/>
      <c r="K479" s="26"/>
      <c r="L479" s="26"/>
    </row>
    <row r="480" spans="2:12" s="23" customFormat="1" x14ac:dyDescent="0.2">
      <c r="B480" s="26"/>
      <c r="F480" s="26"/>
      <c r="G480" s="26"/>
      <c r="H480" s="26"/>
      <c r="I480" s="26"/>
      <c r="J480" s="26"/>
      <c r="K480" s="26"/>
      <c r="L480" s="26"/>
    </row>
    <row r="481" spans="2:12" s="23" customFormat="1" x14ac:dyDescent="0.2">
      <c r="B481" s="26"/>
      <c r="F481" s="26"/>
      <c r="G481" s="26"/>
      <c r="H481" s="26"/>
      <c r="I481" s="26"/>
      <c r="J481" s="26"/>
      <c r="K481" s="26"/>
      <c r="L481" s="26"/>
    </row>
    <row r="482" spans="2:12" s="23" customFormat="1" x14ac:dyDescent="0.2">
      <c r="B482" s="26"/>
      <c r="F482" s="26"/>
      <c r="G482" s="26"/>
      <c r="H482" s="26"/>
      <c r="I482" s="26"/>
      <c r="J482" s="26"/>
      <c r="K482" s="26"/>
      <c r="L482" s="26"/>
    </row>
    <row r="483" spans="2:12" s="23" customFormat="1" x14ac:dyDescent="0.2">
      <c r="B483" s="26"/>
      <c r="F483" s="26"/>
      <c r="G483" s="26"/>
      <c r="H483" s="26"/>
      <c r="I483" s="26"/>
      <c r="J483" s="26"/>
      <c r="K483" s="26"/>
      <c r="L483" s="26"/>
    </row>
    <row r="484" spans="2:12" s="23" customFormat="1" x14ac:dyDescent="0.2">
      <c r="B484" s="26"/>
      <c r="F484" s="26"/>
      <c r="G484" s="26"/>
      <c r="H484" s="26"/>
      <c r="I484" s="26"/>
      <c r="J484" s="26"/>
      <c r="K484" s="26"/>
      <c r="L484" s="26"/>
    </row>
    <row r="485" spans="2:12" s="23" customFormat="1" x14ac:dyDescent="0.2">
      <c r="B485" s="26"/>
      <c r="F485" s="26"/>
      <c r="G485" s="26"/>
      <c r="H485" s="26"/>
      <c r="I485" s="26"/>
      <c r="J485" s="26"/>
      <c r="K485" s="26"/>
      <c r="L485" s="26"/>
    </row>
    <row r="486" spans="2:12" s="23" customFormat="1" x14ac:dyDescent="0.2">
      <c r="B486" s="26"/>
      <c r="F486" s="26"/>
      <c r="G486" s="26"/>
      <c r="H486" s="26"/>
      <c r="I486" s="26"/>
      <c r="J486" s="26"/>
      <c r="K486" s="26"/>
      <c r="L486" s="26"/>
    </row>
    <row r="487" spans="2:12" s="23" customFormat="1" x14ac:dyDescent="0.2">
      <c r="B487" s="26"/>
      <c r="F487" s="26"/>
      <c r="G487" s="26"/>
      <c r="H487" s="26"/>
      <c r="I487" s="26"/>
      <c r="J487" s="26"/>
      <c r="K487" s="26"/>
      <c r="L487" s="26"/>
    </row>
    <row r="488" spans="2:12" s="23" customFormat="1" x14ac:dyDescent="0.2">
      <c r="B488" s="26"/>
      <c r="F488" s="26"/>
      <c r="G488" s="26"/>
      <c r="H488" s="26"/>
      <c r="I488" s="26"/>
      <c r="J488" s="26"/>
      <c r="K488" s="26"/>
      <c r="L488" s="26"/>
    </row>
    <row r="489" spans="2:12" s="23" customFormat="1" x14ac:dyDescent="0.2">
      <c r="B489" s="26"/>
      <c r="F489" s="26"/>
      <c r="G489" s="26"/>
      <c r="H489" s="26"/>
      <c r="I489" s="26"/>
      <c r="J489" s="26"/>
      <c r="K489" s="26"/>
      <c r="L489" s="26"/>
    </row>
    <row r="490" spans="2:12" s="23" customFormat="1" x14ac:dyDescent="0.2">
      <c r="B490" s="26"/>
      <c r="F490" s="26"/>
      <c r="G490" s="26"/>
      <c r="H490" s="26"/>
      <c r="I490" s="26"/>
      <c r="J490" s="26"/>
      <c r="K490" s="26"/>
      <c r="L490" s="26"/>
    </row>
    <row r="491" spans="2:12" s="23" customFormat="1" x14ac:dyDescent="0.2">
      <c r="B491" s="26"/>
      <c r="F491" s="26"/>
      <c r="G491" s="26"/>
      <c r="H491" s="26"/>
      <c r="I491" s="26"/>
      <c r="J491" s="26"/>
      <c r="K491" s="26"/>
      <c r="L491" s="26"/>
    </row>
    <row r="492" spans="2:12" s="23" customFormat="1" x14ac:dyDescent="0.2">
      <c r="B492" s="26"/>
      <c r="F492" s="26"/>
      <c r="G492" s="26"/>
      <c r="H492" s="26"/>
      <c r="I492" s="26"/>
      <c r="J492" s="26"/>
      <c r="K492" s="26"/>
      <c r="L492" s="26"/>
    </row>
    <row r="493" spans="2:12" s="23" customFormat="1" x14ac:dyDescent="0.2">
      <c r="B493" s="26"/>
      <c r="F493" s="26"/>
      <c r="G493" s="26"/>
      <c r="H493" s="26"/>
      <c r="I493" s="26"/>
      <c r="J493" s="26"/>
      <c r="K493" s="26"/>
      <c r="L493" s="26"/>
    </row>
    <row r="494" spans="2:12" s="23" customFormat="1" x14ac:dyDescent="0.2">
      <c r="B494" s="26"/>
      <c r="F494" s="26"/>
      <c r="G494" s="26"/>
      <c r="H494" s="26"/>
      <c r="I494" s="26"/>
      <c r="J494" s="26"/>
      <c r="K494" s="26"/>
      <c r="L494" s="26"/>
    </row>
    <row r="495" spans="2:12" s="23" customFormat="1" x14ac:dyDescent="0.2">
      <c r="B495" s="26"/>
      <c r="F495" s="26"/>
      <c r="G495" s="26"/>
      <c r="H495" s="26"/>
      <c r="I495" s="26"/>
      <c r="J495" s="26"/>
      <c r="K495" s="26"/>
      <c r="L495" s="26"/>
    </row>
    <row r="496" spans="2:12" s="23" customFormat="1" x14ac:dyDescent="0.2">
      <c r="B496" s="26"/>
      <c r="F496" s="26"/>
      <c r="G496" s="26"/>
      <c r="H496" s="26"/>
      <c r="I496" s="26"/>
      <c r="J496" s="26"/>
      <c r="K496" s="26"/>
      <c r="L496" s="26"/>
    </row>
    <row r="497" spans="2:12" s="23" customFormat="1" x14ac:dyDescent="0.2">
      <c r="B497" s="26"/>
      <c r="F497" s="26"/>
      <c r="G497" s="26"/>
      <c r="H497" s="26"/>
      <c r="I497" s="26"/>
      <c r="J497" s="26"/>
      <c r="K497" s="26"/>
      <c r="L497" s="26"/>
    </row>
    <row r="498" spans="2:12" s="23" customFormat="1" x14ac:dyDescent="0.2">
      <c r="B498" s="26"/>
      <c r="F498" s="26"/>
      <c r="G498" s="26"/>
      <c r="H498" s="26"/>
      <c r="I498" s="26"/>
      <c r="J498" s="26"/>
      <c r="K498" s="26"/>
      <c r="L498" s="26"/>
    </row>
  </sheetData>
  <pageMargins left="0.7" right="0.7" top="0.75" bottom="0.75" header="0.3" footer="0.3"/>
  <pageSetup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2020-02-28T08:00:00+00:00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043B0CC3-7C5F-466C-BFC3-71A92AFB285B}"/>
</file>

<file path=customXml/itemProps2.xml><?xml version="1.0" encoding="utf-8"?>
<ds:datastoreItem xmlns:ds="http://schemas.openxmlformats.org/officeDocument/2006/customXml" ds:itemID="{EF1ECF23-33A8-4EF3-AA98-7804D5CD45EA}"/>
</file>

<file path=customXml/itemProps3.xml><?xml version="1.0" encoding="utf-8"?>
<ds:datastoreItem xmlns:ds="http://schemas.openxmlformats.org/officeDocument/2006/customXml" ds:itemID="{3F39766C-C894-4214-9FF2-1CEB0141C974}"/>
</file>

<file path=customXml/itemProps4.xml><?xml version="1.0" encoding="utf-8"?>
<ds:datastoreItem xmlns:ds="http://schemas.openxmlformats.org/officeDocument/2006/customXml" ds:itemID="{4D54124D-3DE7-4C04-ACED-28A61E039E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4.5</vt:lpstr>
      <vt:lpstr>Page 4.5.1</vt:lpstr>
      <vt:lpstr>'Page 4.5'!Print_Area</vt:lpstr>
      <vt:lpstr>'Page 4.5.1'!Print_Area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2019-11-27T17:19:44Z</dcterms:created>
  <dcterms:modified xsi:type="dcterms:W3CDTF">2019-11-27T17:52:15Z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