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18885" windowHeight="11385" tabRatio="736" activeTab="6"/>
  </bookViews>
  <sheets>
    <sheet name="Page 8.11" sheetId="1" r:id="rId1"/>
    <sheet name="Page 8.11.1" sheetId="2" r:id="rId2"/>
    <sheet name="Page 8.11.2" sheetId="3" r:id="rId3"/>
    <sheet name="Page 8.11.3" sheetId="4" r:id="rId4"/>
    <sheet name="Page 8.11.4" sheetId="7" r:id="rId5"/>
    <sheet name="Page 8.11.5" sheetId="8" r:id="rId6"/>
    <sheet name="Page 8.11.6 - Page 8.11.13" sheetId="5" r:id="rId7"/>
  </sheets>
  <externalReferences>
    <externalReference r:id="rId8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hidden="1">[1]Inputs!#REF!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'Page 8.11'!$D$7:$J$53</definedName>
    <definedName name="_xlnm._FilterDatabase" localSheetId="1" hidden="1">'Page 8.11.1'!$D$7:$J$56</definedName>
    <definedName name="_xlnm._FilterDatabase" localSheetId="2" hidden="1">'Page 8.11.2'!$D$7:$J$53</definedName>
    <definedName name="_xlnm._FilterDatabase" localSheetId="3" hidden="1">'Page 8.11.3'!$D$7:$J$55</definedName>
    <definedName name="_xlnm._FilterDatabase" localSheetId="4" hidden="1">'Page 8.11.4'!$D$7:$J$61</definedName>
    <definedName name="_xlnm._FilterDatabase" localSheetId="5" hidden="1">'Page 8.11.5'!$D$7:$J$58</definedName>
    <definedName name="_xlnm._FilterDatabase" localSheetId="6" hidden="1">'Page 8.11.6 - Page 8.11.13'!$A$5:$G$331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0</definedName>
    <definedName name="_Order2" hidden="1">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a" hidden="1">'[1]DSM Output'!$J$21:$J$23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hidden="1">#REF!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Titles" localSheetId="6">'Page 8.11.6 - Page 8.11.13'!$1:$5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6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45621" iterate="1"/>
</workbook>
</file>

<file path=xl/calcChain.xml><?xml version="1.0" encoding="utf-8"?>
<calcChain xmlns="http://schemas.openxmlformats.org/spreadsheetml/2006/main">
  <c r="I40" i="8" l="1"/>
  <c r="I21" i="8"/>
  <c r="I32" i="8"/>
  <c r="I25" i="8"/>
  <c r="I35" i="8"/>
  <c r="I46" i="8"/>
  <c r="I47" i="8"/>
  <c r="I45" i="8"/>
  <c r="I42" i="8"/>
  <c r="I30" i="8"/>
  <c r="I28" i="8"/>
  <c r="I26" i="8"/>
  <c r="I19" i="8"/>
  <c r="I17" i="8"/>
  <c r="I15" i="8"/>
  <c r="I14" i="8"/>
  <c r="I13" i="8"/>
  <c r="I12" i="8"/>
  <c r="I49" i="7"/>
  <c r="I39" i="7"/>
  <c r="I28" i="7"/>
  <c r="I18" i="7"/>
  <c r="I57" i="7"/>
  <c r="I55" i="7"/>
  <c r="I53" i="7"/>
  <c r="I52" i="7"/>
  <c r="I47" i="7"/>
  <c r="I44" i="7"/>
  <c r="I43" i="7"/>
  <c r="I37" i="7"/>
  <c r="I35" i="7"/>
  <c r="I33" i="7"/>
  <c r="I32" i="7"/>
  <c r="I26" i="7"/>
  <c r="I24" i="7"/>
  <c r="I23" i="7"/>
  <c r="I22" i="7"/>
  <c r="I16" i="7"/>
  <c r="I13" i="7"/>
  <c r="I12" i="7"/>
  <c r="I50" i="4"/>
  <c r="I48" i="4"/>
  <c r="I46" i="4"/>
  <c r="I45" i="4"/>
  <c r="I44" i="4"/>
  <c r="I43" i="4"/>
  <c r="I37" i="4"/>
  <c r="I34" i="4"/>
  <c r="I33" i="4"/>
  <c r="I52" i="4"/>
  <c r="I39" i="4"/>
  <c r="I29" i="4"/>
  <c r="I22" i="4"/>
  <c r="I15" i="4"/>
  <c r="I50" i="3"/>
  <c r="I43" i="3"/>
  <c r="I36" i="3"/>
  <c r="I29" i="3"/>
  <c r="I22" i="3"/>
  <c r="I15" i="3"/>
  <c r="I54" i="2"/>
  <c r="I47" i="2"/>
  <c r="I41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8" i="1"/>
  <c r="I15" i="1"/>
  <c r="I14" i="1"/>
  <c r="I13" i="1"/>
  <c r="I12" i="1"/>
  <c r="I10" i="1"/>
  <c r="I53" i="1" l="1"/>
  <c r="I51" i="8" s="1"/>
  <c r="I48" i="8"/>
  <c r="I56" i="8" s="1"/>
  <c r="I61" i="7"/>
  <c r="I55" i="8" s="1"/>
  <c r="I55" i="4"/>
  <c r="I54" i="8" s="1"/>
  <c r="I53" i="3"/>
  <c r="I53" i="8" s="1"/>
  <c r="I56" i="2"/>
  <c r="I52" i="8" s="1"/>
  <c r="F48" i="8"/>
  <c r="F56" i="8" s="1"/>
  <c r="F61" i="7"/>
  <c r="F55" i="8" s="1"/>
  <c r="F55" i="4"/>
  <c r="F54" i="8" s="1"/>
  <c r="F53" i="3"/>
  <c r="F53" i="8" s="1"/>
  <c r="F56" i="2"/>
  <c r="F52" i="8" s="1"/>
  <c r="F331" i="5"/>
  <c r="F328" i="5"/>
  <c r="F327" i="5"/>
  <c r="F326" i="5"/>
  <c r="F325" i="5"/>
  <c r="F324" i="5"/>
  <c r="F323" i="5"/>
  <c r="F320" i="5"/>
  <c r="F319" i="5"/>
  <c r="F316" i="5"/>
  <c r="F315" i="5"/>
  <c r="F314" i="5"/>
  <c r="F313" i="5"/>
  <c r="F312" i="5"/>
  <c r="F311" i="5"/>
  <c r="F308" i="5"/>
  <c r="F307" i="5"/>
  <c r="F304" i="5"/>
  <c r="F303" i="5"/>
  <c r="F300" i="5"/>
  <c r="F299" i="5"/>
  <c r="F296" i="5"/>
  <c r="F295" i="5"/>
  <c r="F292" i="5"/>
  <c r="F291" i="5"/>
  <c r="F288" i="5"/>
  <c r="F287" i="5"/>
  <c r="F284" i="5"/>
  <c r="F283" i="5"/>
  <c r="F280" i="5"/>
  <c r="F279" i="5"/>
  <c r="F276" i="5"/>
  <c r="F275" i="5"/>
  <c r="F272" i="5"/>
  <c r="F271" i="5"/>
  <c r="F268" i="5"/>
  <c r="F267" i="5"/>
  <c r="F264" i="5"/>
  <c r="F263" i="5"/>
  <c r="F260" i="5"/>
  <c r="F259" i="5"/>
  <c r="F256" i="5"/>
  <c r="F255" i="5"/>
  <c r="F252" i="5"/>
  <c r="F251" i="5"/>
  <c r="F248" i="5"/>
  <c r="F247" i="5"/>
  <c r="F241" i="5"/>
  <c r="F240" i="5"/>
  <c r="F239" i="5"/>
  <c r="F238" i="5"/>
  <c r="F237" i="5"/>
  <c r="F235" i="5"/>
  <c r="F233" i="5"/>
  <c r="F232" i="5"/>
  <c r="F231" i="5"/>
  <c r="F230" i="5"/>
  <c r="F229" i="5"/>
  <c r="F227" i="5"/>
  <c r="F224" i="5"/>
  <c r="F223" i="5"/>
  <c r="F222" i="5"/>
  <c r="F221" i="5"/>
  <c r="F215" i="5"/>
  <c r="F213" i="5"/>
  <c r="F207" i="5"/>
  <c r="F205" i="5"/>
  <c r="F199" i="5"/>
  <c r="F197" i="5"/>
  <c r="F191" i="5"/>
  <c r="F189" i="5"/>
  <c r="F183" i="5"/>
  <c r="F181" i="5"/>
  <c r="F175" i="5"/>
  <c r="F173" i="5"/>
  <c r="F167" i="5"/>
  <c r="F165" i="5"/>
  <c r="F159" i="5"/>
  <c r="F157" i="5"/>
  <c r="F151" i="5"/>
  <c r="F149" i="5"/>
  <c r="F144" i="5"/>
  <c r="F143" i="5"/>
  <c r="F138" i="5"/>
  <c r="F137" i="5"/>
  <c r="F136" i="5"/>
  <c r="F135" i="5"/>
  <c r="F133" i="5"/>
  <c r="F131" i="5"/>
  <c r="F130" i="5"/>
  <c r="F129" i="5"/>
  <c r="F128" i="5"/>
  <c r="F127" i="5"/>
  <c r="F122" i="5"/>
  <c r="F121" i="5"/>
  <c r="F120" i="5"/>
  <c r="F119" i="5"/>
  <c r="F117" i="5"/>
  <c r="F116" i="5"/>
  <c r="F115" i="5"/>
  <c r="F114" i="5"/>
  <c r="F113" i="5"/>
  <c r="F111" i="5"/>
  <c r="F109" i="5"/>
  <c r="F108" i="5"/>
  <c r="F107" i="5"/>
  <c r="F106" i="5"/>
  <c r="F105" i="5"/>
  <c r="F100" i="5"/>
  <c r="F99" i="5"/>
  <c r="F98" i="5"/>
  <c r="F97" i="5"/>
  <c r="F96" i="5"/>
  <c r="F94" i="5"/>
  <c r="F92" i="5"/>
  <c r="F91" i="5"/>
  <c r="F90" i="5"/>
  <c r="F89" i="5"/>
  <c r="F88" i="5"/>
  <c r="F85" i="5"/>
  <c r="F84" i="5"/>
  <c r="F81" i="5"/>
  <c r="F80" i="5"/>
  <c r="F77" i="5"/>
  <c r="F76" i="5"/>
  <c r="F73" i="5"/>
  <c r="F72" i="5"/>
  <c r="F69" i="5"/>
  <c r="F68" i="5"/>
  <c r="F65" i="5"/>
  <c r="F64" i="5"/>
  <c r="F61" i="5"/>
  <c r="F60" i="5"/>
  <c r="F57" i="5"/>
  <c r="F56" i="5"/>
  <c r="F53" i="5"/>
  <c r="F52" i="5"/>
  <c r="F49" i="5"/>
  <c r="F48" i="5"/>
  <c r="F45" i="5"/>
  <c r="F44" i="5"/>
  <c r="F41" i="5"/>
  <c r="F40" i="5"/>
  <c r="F37" i="5"/>
  <c r="F36" i="5"/>
  <c r="F33" i="5"/>
  <c r="F32" i="5"/>
  <c r="F29" i="5"/>
  <c r="F28" i="5"/>
  <c r="F25" i="5"/>
  <c r="F24" i="5"/>
  <c r="F21" i="5"/>
  <c r="F20" i="5"/>
  <c r="F17" i="5"/>
  <c r="F16" i="5"/>
  <c r="F13" i="5"/>
  <c r="F12" i="5"/>
  <c r="F9" i="5"/>
  <c r="F8" i="5"/>
  <c r="D334" i="5"/>
  <c r="I57" i="8" l="1"/>
  <c r="F6" i="5"/>
  <c r="F10" i="5"/>
  <c r="F14" i="5"/>
  <c r="F18" i="5"/>
  <c r="F22" i="5"/>
  <c r="F26" i="5"/>
  <c r="F30" i="5"/>
  <c r="F34" i="5"/>
  <c r="F38" i="5"/>
  <c r="F42" i="5"/>
  <c r="F46" i="5"/>
  <c r="F50" i="5"/>
  <c r="F54" i="5"/>
  <c r="F58" i="5"/>
  <c r="F62" i="5"/>
  <c r="F66" i="5"/>
  <c r="F70" i="5"/>
  <c r="F74" i="5"/>
  <c r="F78" i="5"/>
  <c r="F82" i="5"/>
  <c r="F86" i="5"/>
  <c r="F101" i="5"/>
  <c r="F103" i="5"/>
  <c r="F123" i="5"/>
  <c r="F125" i="5"/>
  <c r="F139" i="5"/>
  <c r="F141" i="5"/>
  <c r="F146" i="5"/>
  <c r="F147" i="5"/>
  <c r="F154" i="5"/>
  <c r="F155" i="5"/>
  <c r="F162" i="5"/>
  <c r="F163" i="5"/>
  <c r="F170" i="5"/>
  <c r="F171" i="5"/>
  <c r="F178" i="5"/>
  <c r="F179" i="5"/>
  <c r="F186" i="5"/>
  <c r="F187" i="5"/>
  <c r="F194" i="5"/>
  <c r="F195" i="5"/>
  <c r="F202" i="5"/>
  <c r="F203" i="5"/>
  <c r="F210" i="5"/>
  <c r="F211" i="5"/>
  <c r="F220" i="5"/>
  <c r="F225" i="5"/>
  <c r="F243" i="5"/>
  <c r="F257" i="5"/>
  <c r="F261" i="5"/>
  <c r="F289" i="5"/>
  <c r="F293" i="5"/>
  <c r="F7" i="5"/>
  <c r="F11" i="5"/>
  <c r="F15" i="5"/>
  <c r="F19" i="5"/>
  <c r="F23" i="5"/>
  <c r="F27" i="5"/>
  <c r="F31" i="5"/>
  <c r="F35" i="5"/>
  <c r="F39" i="5"/>
  <c r="F43" i="5"/>
  <c r="F47" i="5"/>
  <c r="F51" i="5"/>
  <c r="F55" i="5"/>
  <c r="F59" i="5"/>
  <c r="F63" i="5"/>
  <c r="F67" i="5"/>
  <c r="F71" i="5"/>
  <c r="F75" i="5"/>
  <c r="F79" i="5"/>
  <c r="F83" i="5"/>
  <c r="F87" i="5"/>
  <c r="F93" i="5"/>
  <c r="F104" i="5"/>
  <c r="F110" i="5"/>
  <c r="F126" i="5"/>
  <c r="F132" i="5"/>
  <c r="F142" i="5"/>
  <c r="F145" i="5"/>
  <c r="F152" i="5"/>
  <c r="F153" i="5"/>
  <c r="F160" i="5"/>
  <c r="F161" i="5"/>
  <c r="F168" i="5"/>
  <c r="F169" i="5"/>
  <c r="F176" i="5"/>
  <c r="F177" i="5"/>
  <c r="F184" i="5"/>
  <c r="F185" i="5"/>
  <c r="F192" i="5"/>
  <c r="F193" i="5"/>
  <c r="F200" i="5"/>
  <c r="F201" i="5"/>
  <c r="F208" i="5"/>
  <c r="F209" i="5"/>
  <c r="F216" i="5"/>
  <c r="F217" i="5"/>
  <c r="F219" i="5"/>
  <c r="F228" i="5"/>
  <c r="F265" i="5"/>
  <c r="F269" i="5"/>
  <c r="F297" i="5"/>
  <c r="F301" i="5"/>
  <c r="F150" i="5"/>
  <c r="F158" i="5"/>
  <c r="F166" i="5"/>
  <c r="F174" i="5"/>
  <c r="F182" i="5"/>
  <c r="F190" i="5"/>
  <c r="F198" i="5"/>
  <c r="F206" i="5"/>
  <c r="F214" i="5"/>
  <c r="F236" i="5"/>
  <c r="F245" i="5"/>
  <c r="F273" i="5"/>
  <c r="F277" i="5"/>
  <c r="F305" i="5"/>
  <c r="F309" i="5"/>
  <c r="E334" i="5"/>
  <c r="F95" i="5"/>
  <c r="F102" i="5"/>
  <c r="F112" i="5"/>
  <c r="F118" i="5"/>
  <c r="F124" i="5"/>
  <c r="F134" i="5"/>
  <c r="F140" i="5"/>
  <c r="F148" i="5"/>
  <c r="F156" i="5"/>
  <c r="F164" i="5"/>
  <c r="F172" i="5"/>
  <c r="F180" i="5"/>
  <c r="F188" i="5"/>
  <c r="F196" i="5"/>
  <c r="F204" i="5"/>
  <c r="F212" i="5"/>
  <c r="F244" i="5"/>
  <c r="F249" i="5"/>
  <c r="F253" i="5"/>
  <c r="F281" i="5"/>
  <c r="F285" i="5"/>
  <c r="F317" i="5"/>
  <c r="F321" i="5"/>
  <c r="F329" i="5"/>
  <c r="F218" i="5"/>
  <c r="F234" i="5"/>
  <c r="F250" i="5"/>
  <c r="F258" i="5"/>
  <c r="F266" i="5"/>
  <c r="F274" i="5"/>
  <c r="F282" i="5"/>
  <c r="F290" i="5"/>
  <c r="F298" i="5"/>
  <c r="F306" i="5"/>
  <c r="F322" i="5"/>
  <c r="F226" i="5"/>
  <c r="F242" i="5"/>
  <c r="F246" i="5"/>
  <c r="F254" i="5"/>
  <c r="F262" i="5"/>
  <c r="F270" i="5"/>
  <c r="F278" i="5"/>
  <c r="F286" i="5"/>
  <c r="F294" i="5"/>
  <c r="F302" i="5"/>
  <c r="F310" i="5"/>
  <c r="F318" i="5"/>
  <c r="F330" i="5"/>
  <c r="F53" i="1" l="1"/>
  <c r="F51" i="8" s="1"/>
  <c r="F57" i="8" s="1"/>
  <c r="F334" i="5"/>
</calcChain>
</file>

<file path=xl/sharedStrings.xml><?xml version="1.0" encoding="utf-8"?>
<sst xmlns="http://schemas.openxmlformats.org/spreadsheetml/2006/main" count="2073" uniqueCount="401">
  <si>
    <t>PacifiCorp</t>
  </si>
  <si>
    <t>PAGE</t>
  </si>
  <si>
    <t>TOTAL</t>
  </si>
  <si>
    <t>WCA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</si>
  <si>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</si>
  <si>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</si>
  <si>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</si>
  <si>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</si>
  <si>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</si>
  <si>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</si>
  <si>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</si>
  <si>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</si>
  <si>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Description of Adjustment:</t>
  </si>
  <si>
    <t xml:space="preserve"> </t>
  </si>
  <si>
    <t>Adjustment Description:</t>
  </si>
  <si>
    <t>8.11.1</t>
  </si>
  <si>
    <t>8.11.2</t>
  </si>
  <si>
    <t>8.11.3</t>
  </si>
  <si>
    <t>Washington Expedited Rate Filing - June 2015</t>
  </si>
  <si>
    <t>CAGE</t>
  </si>
  <si>
    <t>CAGW</t>
  </si>
  <si>
    <t>UT</t>
  </si>
  <si>
    <t>CA</t>
  </si>
  <si>
    <t>CAEE</t>
  </si>
  <si>
    <t>CN</t>
  </si>
  <si>
    <t>ID</t>
  </si>
  <si>
    <t>JBG</t>
  </si>
  <si>
    <t>OR</t>
  </si>
  <si>
    <t>SG</t>
  </si>
  <si>
    <t>SO</t>
  </si>
  <si>
    <t>WA</t>
  </si>
  <si>
    <t>WYP</t>
  </si>
  <si>
    <t>WYU</t>
  </si>
  <si>
    <t>JBE</t>
  </si>
  <si>
    <t>DP</t>
  </si>
  <si>
    <t>SNPD</t>
  </si>
  <si>
    <t>GP</t>
  </si>
  <si>
    <t>IP</t>
  </si>
  <si>
    <t>OP</t>
  </si>
  <si>
    <t>SP</t>
  </si>
  <si>
    <t>TP</t>
  </si>
  <si>
    <t>Account</t>
  </si>
  <si>
    <t>Factor</t>
  </si>
  <si>
    <t>Indicator</t>
  </si>
  <si>
    <t>June 2015 AMA</t>
  </si>
  <si>
    <t>June 2015 YE</t>
  </si>
  <si>
    <t>Adjustment</t>
  </si>
  <si>
    <t>Reference</t>
  </si>
  <si>
    <t>302CAGE</t>
  </si>
  <si>
    <t>302CAGW</t>
  </si>
  <si>
    <t>302ID</t>
  </si>
  <si>
    <t>302UT</t>
  </si>
  <si>
    <t>303CA</t>
  </si>
  <si>
    <t>303CAEE</t>
  </si>
  <si>
    <t>303CAGE</t>
  </si>
  <si>
    <t>303CAGW</t>
  </si>
  <si>
    <t>303CN</t>
  </si>
  <si>
    <t>303ID</t>
  </si>
  <si>
    <t>303JBG</t>
  </si>
  <si>
    <t>303OR</t>
  </si>
  <si>
    <t>303SG</t>
  </si>
  <si>
    <t>303SO</t>
  </si>
  <si>
    <t>303UT</t>
  </si>
  <si>
    <t>303WA</t>
  </si>
  <si>
    <t>303WYP</t>
  </si>
  <si>
    <t>310CAGE</t>
  </si>
  <si>
    <t>310CAGW</t>
  </si>
  <si>
    <t>310JBG</t>
  </si>
  <si>
    <t>311CAGE</t>
  </si>
  <si>
    <t>311CAGW</t>
  </si>
  <si>
    <t>311JBG</t>
  </si>
  <si>
    <t>312CAGE</t>
  </si>
  <si>
    <t>312CAGW</t>
  </si>
  <si>
    <t>312JBG</t>
  </si>
  <si>
    <t>314CAGE</t>
  </si>
  <si>
    <t>314CAGW</t>
  </si>
  <si>
    <t>314JBG</t>
  </si>
  <si>
    <t>315CAGE</t>
  </si>
  <si>
    <t>315CAGW</t>
  </si>
  <si>
    <t>315JBG</t>
  </si>
  <si>
    <t>316CAGE</t>
  </si>
  <si>
    <t>316CAGW</t>
  </si>
  <si>
    <t>316JBG</t>
  </si>
  <si>
    <t>330CAGE</t>
  </si>
  <si>
    <t>330CAGW</t>
  </si>
  <si>
    <t>331CAGE</t>
  </si>
  <si>
    <t>331CAGW</t>
  </si>
  <si>
    <t>332CAGE</t>
  </si>
  <si>
    <t>332CAGW</t>
  </si>
  <si>
    <t>333CAGE</t>
  </si>
  <si>
    <t>333CAGW</t>
  </si>
  <si>
    <t>334CAGE</t>
  </si>
  <si>
    <t>334CAGW</t>
  </si>
  <si>
    <t>335CAGE</t>
  </si>
  <si>
    <t>335CAGW</t>
  </si>
  <si>
    <t>336CAGE</t>
  </si>
  <si>
    <t>336CAGW</t>
  </si>
  <si>
    <t>340CAGE</t>
  </si>
  <si>
    <t>8.11</t>
  </si>
  <si>
    <t>340CAGW</t>
  </si>
  <si>
    <t>340OR</t>
  </si>
  <si>
    <t>8.11.6</t>
  </si>
  <si>
    <t>341CAGE</t>
  </si>
  <si>
    <t>341CAGW</t>
  </si>
  <si>
    <t>342CAGE</t>
  </si>
  <si>
    <t>342CAGW</t>
  </si>
  <si>
    <t>343CAGE</t>
  </si>
  <si>
    <t>343CAGW</t>
  </si>
  <si>
    <t>344CAGE</t>
  </si>
  <si>
    <t>344CAGW</t>
  </si>
  <si>
    <t>345CAGE</t>
  </si>
  <si>
    <t>345CAGW</t>
  </si>
  <si>
    <t>346CAGE</t>
  </si>
  <si>
    <t>346CAGW</t>
  </si>
  <si>
    <t>350CAGE</t>
  </si>
  <si>
    <t>350CAGW</t>
  </si>
  <si>
    <t>350JBG</t>
  </si>
  <si>
    <t>350SG</t>
  </si>
  <si>
    <t>352CAGE</t>
  </si>
  <si>
    <t>352CAGW</t>
  </si>
  <si>
    <t>352JBG</t>
  </si>
  <si>
    <t>352SG</t>
  </si>
  <si>
    <t>353CAGE</t>
  </si>
  <si>
    <t>353CAGW</t>
  </si>
  <si>
    <t>353JBG</t>
  </si>
  <si>
    <t>353SG</t>
  </si>
  <si>
    <t>354CAGE</t>
  </si>
  <si>
    <t>354CAGW</t>
  </si>
  <si>
    <t>354JBG</t>
  </si>
  <si>
    <t>354SG</t>
  </si>
  <si>
    <t>355CAGE</t>
  </si>
  <si>
    <t>355CAGW</t>
  </si>
  <si>
    <t>355JBG</t>
  </si>
  <si>
    <t>355SG</t>
  </si>
  <si>
    <t>356CAGE</t>
  </si>
  <si>
    <t>356CAGW</t>
  </si>
  <si>
    <t>356JBG</t>
  </si>
  <si>
    <t>356SG</t>
  </si>
  <si>
    <t>357CAGE</t>
  </si>
  <si>
    <t>357CAGW</t>
  </si>
  <si>
    <t>358CAGE</t>
  </si>
  <si>
    <t>358CAGW</t>
  </si>
  <si>
    <t>359CAGE</t>
  </si>
  <si>
    <t>359CAGW</t>
  </si>
  <si>
    <t>359JBG</t>
  </si>
  <si>
    <t>359SG</t>
  </si>
  <si>
    <t>360CA</t>
  </si>
  <si>
    <t>360ID</t>
  </si>
  <si>
    <t>360OR</t>
  </si>
  <si>
    <t>360UT</t>
  </si>
  <si>
    <t>360WA</t>
  </si>
  <si>
    <t>360WYP</t>
  </si>
  <si>
    <t>360WYU</t>
  </si>
  <si>
    <t>361CA</t>
  </si>
  <si>
    <t>8.11.7</t>
  </si>
  <si>
    <t>361ID</t>
  </si>
  <si>
    <t>361OR</t>
  </si>
  <si>
    <t>361UT</t>
  </si>
  <si>
    <t>361WA</t>
  </si>
  <si>
    <t>361WYP</t>
  </si>
  <si>
    <t>361WYU</t>
  </si>
  <si>
    <t>362CA</t>
  </si>
  <si>
    <t>362CAGW</t>
  </si>
  <si>
    <t>362ID</t>
  </si>
  <si>
    <t>362OR</t>
  </si>
  <si>
    <t>362UT</t>
  </si>
  <si>
    <t>362WA</t>
  </si>
  <si>
    <t>362WYP</t>
  </si>
  <si>
    <t>362WYU</t>
  </si>
  <si>
    <t>364CA</t>
  </si>
  <si>
    <t>364ID</t>
  </si>
  <si>
    <t>364OR</t>
  </si>
  <si>
    <t>364UT</t>
  </si>
  <si>
    <t>364WA</t>
  </si>
  <si>
    <t>364WYP</t>
  </si>
  <si>
    <t>364WYU</t>
  </si>
  <si>
    <t>365CA</t>
  </si>
  <si>
    <t>365ID</t>
  </si>
  <si>
    <t>365OR</t>
  </si>
  <si>
    <t>365UT</t>
  </si>
  <si>
    <t>365WA</t>
  </si>
  <si>
    <t>365WYP</t>
  </si>
  <si>
    <t>365WYU</t>
  </si>
  <si>
    <t>366CA</t>
  </si>
  <si>
    <t>366ID</t>
  </si>
  <si>
    <t>366OR</t>
  </si>
  <si>
    <t>366UT</t>
  </si>
  <si>
    <t>366WA</t>
  </si>
  <si>
    <t>366WYP</t>
  </si>
  <si>
    <t>366WYU</t>
  </si>
  <si>
    <t>367CA</t>
  </si>
  <si>
    <t>367ID</t>
  </si>
  <si>
    <t>367OR</t>
  </si>
  <si>
    <t>367UT</t>
  </si>
  <si>
    <t>367WA</t>
  </si>
  <si>
    <t>367WYP</t>
  </si>
  <si>
    <t>367WYU</t>
  </si>
  <si>
    <t>368CA</t>
  </si>
  <si>
    <t>368ID</t>
  </si>
  <si>
    <t>368OR</t>
  </si>
  <si>
    <t>368UT</t>
  </si>
  <si>
    <t>368WA</t>
  </si>
  <si>
    <t>368WYP</t>
  </si>
  <si>
    <t>368WYU</t>
  </si>
  <si>
    <t>369CA</t>
  </si>
  <si>
    <t>369ID</t>
  </si>
  <si>
    <t>369OR</t>
  </si>
  <si>
    <t>8.11.8</t>
  </si>
  <si>
    <t>369UT</t>
  </si>
  <si>
    <t>369WA</t>
  </si>
  <si>
    <t>369WYP</t>
  </si>
  <si>
    <t>369WYU</t>
  </si>
  <si>
    <t>370CA</t>
  </si>
  <si>
    <t>370ID</t>
  </si>
  <si>
    <t>370OR</t>
  </si>
  <si>
    <t>370UT</t>
  </si>
  <si>
    <t>370WA</t>
  </si>
  <si>
    <t>370WYP</t>
  </si>
  <si>
    <t>370WYU</t>
  </si>
  <si>
    <t>371CA</t>
  </si>
  <si>
    <t>371ID</t>
  </si>
  <si>
    <t>371OR</t>
  </si>
  <si>
    <t>371UT</t>
  </si>
  <si>
    <t>371WA</t>
  </si>
  <si>
    <t>371WYP</t>
  </si>
  <si>
    <t>371WYU</t>
  </si>
  <si>
    <t>373CA</t>
  </si>
  <si>
    <t>373ID</t>
  </si>
  <si>
    <t>373OR</t>
  </si>
  <si>
    <t>373UT</t>
  </si>
  <si>
    <t>373WA</t>
  </si>
  <si>
    <t>373WYP</t>
  </si>
  <si>
    <t>373WYU</t>
  </si>
  <si>
    <t>389CA</t>
  </si>
  <si>
    <t>389CAGE</t>
  </si>
  <si>
    <t>389CN</t>
  </si>
  <si>
    <t>389ID</t>
  </si>
  <si>
    <t>389OR</t>
  </si>
  <si>
    <t>389SO</t>
  </si>
  <si>
    <t>389UT</t>
  </si>
  <si>
    <t>389WA</t>
  </si>
  <si>
    <t>389WYP</t>
  </si>
  <si>
    <t>389WYU</t>
  </si>
  <si>
    <t>390CA</t>
  </si>
  <si>
    <t>390CAEE</t>
  </si>
  <si>
    <t>390CAGE</t>
  </si>
  <si>
    <t>390CAGW</t>
  </si>
  <si>
    <t>390CN</t>
  </si>
  <si>
    <t>390ID</t>
  </si>
  <si>
    <t>390JBG</t>
  </si>
  <si>
    <t>390OR</t>
  </si>
  <si>
    <t>390SO</t>
  </si>
  <si>
    <t>390UT</t>
  </si>
  <si>
    <t>390WA</t>
  </si>
  <si>
    <t>390WYP</t>
  </si>
  <si>
    <t>390WYU</t>
  </si>
  <si>
    <t>391CA</t>
  </si>
  <si>
    <t>391CAEE</t>
  </si>
  <si>
    <t>391CAGE</t>
  </si>
  <si>
    <t>391CAGW</t>
  </si>
  <si>
    <t>8.11.9</t>
  </si>
  <si>
    <t>391CN</t>
  </si>
  <si>
    <t>391ID</t>
  </si>
  <si>
    <t>391JBE</t>
  </si>
  <si>
    <t>391JBG</t>
  </si>
  <si>
    <t>391OR</t>
  </si>
  <si>
    <t>391SO</t>
  </si>
  <si>
    <t>391UT</t>
  </si>
  <si>
    <t>391WA</t>
  </si>
  <si>
    <t>391WYP</t>
  </si>
  <si>
    <t>391WYU</t>
  </si>
  <si>
    <t>392CA</t>
  </si>
  <si>
    <t>8.11.4</t>
  </si>
  <si>
    <t>392CAEE</t>
  </si>
  <si>
    <t>392CAGE</t>
  </si>
  <si>
    <t>392CAGW</t>
  </si>
  <si>
    <t>392ID</t>
  </si>
  <si>
    <t>392JBG</t>
  </si>
  <si>
    <t>392OR</t>
  </si>
  <si>
    <t>392SO</t>
  </si>
  <si>
    <t>392UT</t>
  </si>
  <si>
    <t>392WA</t>
  </si>
  <si>
    <t>392WYP</t>
  </si>
  <si>
    <t>392WYU</t>
  </si>
  <si>
    <t>393CA</t>
  </si>
  <si>
    <t>393CAGE</t>
  </si>
  <si>
    <t>393CAGW</t>
  </si>
  <si>
    <t>393ID</t>
  </si>
  <si>
    <t>393JBG</t>
  </si>
  <si>
    <t>393OR</t>
  </si>
  <si>
    <t>393SO</t>
  </si>
  <si>
    <t>393UT</t>
  </si>
  <si>
    <t>393WA</t>
  </si>
  <si>
    <t>393WYP</t>
  </si>
  <si>
    <t>393WYU</t>
  </si>
  <si>
    <t>394CA</t>
  </si>
  <si>
    <t>394CAEE</t>
  </si>
  <si>
    <t>394CAGE</t>
  </si>
  <si>
    <t>394CAGW</t>
  </si>
  <si>
    <t>394ID</t>
  </si>
  <si>
    <t>394JBG</t>
  </si>
  <si>
    <t>394OR</t>
  </si>
  <si>
    <t>394SO</t>
  </si>
  <si>
    <t>394UT</t>
  </si>
  <si>
    <t>394WA</t>
  </si>
  <si>
    <t>394WYP</t>
  </si>
  <si>
    <t>394WYU</t>
  </si>
  <si>
    <t>395CA</t>
  </si>
  <si>
    <t>395CAGE</t>
  </si>
  <si>
    <t>395CAGW</t>
  </si>
  <si>
    <t>395ID</t>
  </si>
  <si>
    <t>395JBG</t>
  </si>
  <si>
    <t>395OR</t>
  </si>
  <si>
    <t>395SO</t>
  </si>
  <si>
    <t>8.11.10</t>
  </si>
  <si>
    <t>395UT</t>
  </si>
  <si>
    <t>395WA</t>
  </si>
  <si>
    <t>395WYP</t>
  </si>
  <si>
    <t>395WYU</t>
  </si>
  <si>
    <t>396CA</t>
  </si>
  <si>
    <t>396CAEE</t>
  </si>
  <si>
    <t>396CAGE</t>
  </si>
  <si>
    <t>396CAGW</t>
  </si>
  <si>
    <t>396ID</t>
  </si>
  <si>
    <t>396JBG</t>
  </si>
  <si>
    <t>396OR</t>
  </si>
  <si>
    <t>396SO</t>
  </si>
  <si>
    <t>396UT</t>
  </si>
  <si>
    <t>396WA</t>
  </si>
  <si>
    <t>396WYP</t>
  </si>
  <si>
    <t>396WYU</t>
  </si>
  <si>
    <t>397CA</t>
  </si>
  <si>
    <t>8.11.5</t>
  </si>
  <si>
    <t>397CAEE</t>
  </si>
  <si>
    <t>397CAGE</t>
  </si>
  <si>
    <t>397CAGW</t>
  </si>
  <si>
    <t>397CN</t>
  </si>
  <si>
    <t>397ID</t>
  </si>
  <si>
    <t>397JBG</t>
  </si>
  <si>
    <t>397OR</t>
  </si>
  <si>
    <t>397SG</t>
  </si>
  <si>
    <t>397SO</t>
  </si>
  <si>
    <t>397UT</t>
  </si>
  <si>
    <t>397WA</t>
  </si>
  <si>
    <t>397WYP</t>
  </si>
  <si>
    <t>397WYU</t>
  </si>
  <si>
    <t>398CA</t>
  </si>
  <si>
    <t>398CAEE</t>
  </si>
  <si>
    <t>398CAGE</t>
  </si>
  <si>
    <t>398CAGW</t>
  </si>
  <si>
    <t>398CN</t>
  </si>
  <si>
    <t>398ID</t>
  </si>
  <si>
    <t>398JBG</t>
  </si>
  <si>
    <t>398OR</t>
  </si>
  <si>
    <t>398SO</t>
  </si>
  <si>
    <t>398UT</t>
  </si>
  <si>
    <t>398WA</t>
  </si>
  <si>
    <t>398WYP</t>
  </si>
  <si>
    <t>398WYU</t>
  </si>
  <si>
    <t>399CAEE</t>
  </si>
  <si>
    <t>DPCA</t>
  </si>
  <si>
    <t>DPID</t>
  </si>
  <si>
    <t>DPOR</t>
  </si>
  <si>
    <t>DPSG</t>
  </si>
  <si>
    <t>DPSNPD</t>
  </si>
  <si>
    <t>DPUT</t>
  </si>
  <si>
    <t>DPWA</t>
  </si>
  <si>
    <t>DPWYU</t>
  </si>
  <si>
    <t>8.11.11</t>
  </si>
  <si>
    <t>GPCAGE</t>
  </si>
  <si>
    <t>GPCAGW</t>
  </si>
  <si>
    <t>GPSO</t>
  </si>
  <si>
    <t>IPSO</t>
  </si>
  <si>
    <t>OPCAGE</t>
  </si>
  <si>
    <t>OPCAGW</t>
  </si>
  <si>
    <t>OPSG</t>
  </si>
  <si>
    <t>SPCAGE</t>
  </si>
  <si>
    <t>SPCAGW</t>
  </si>
  <si>
    <t>SPSG</t>
  </si>
  <si>
    <t>TPCAEE</t>
  </si>
  <si>
    <t>TPCAGE</t>
  </si>
  <si>
    <t>TPCAGW</t>
  </si>
  <si>
    <t>TPSG</t>
  </si>
  <si>
    <t>Total</t>
  </si>
  <si>
    <t>8.11.12</t>
  </si>
  <si>
    <t>Situs</t>
  </si>
  <si>
    <t>WY-ALL</t>
  </si>
  <si>
    <t>Adjustment Summary:</t>
  </si>
  <si>
    <t>Pg. 8.11</t>
  </si>
  <si>
    <t>Pg. 8.11.1</t>
  </si>
  <si>
    <t>Pg. 8.11.2</t>
  </si>
  <si>
    <t>Pg. 8.11.3</t>
  </si>
  <si>
    <t>Pg. 8.11.4</t>
  </si>
  <si>
    <t>Pg. 8.11.5</t>
  </si>
  <si>
    <t>RES</t>
  </si>
  <si>
    <t>End-of-Period Plant Balances_BR8.1</t>
  </si>
  <si>
    <t>(cont.) End-of-Period Plant Balances_BR8.1</t>
  </si>
  <si>
    <t>(cont. 2) End-of-Period Plant Balances_BR8.1</t>
  </si>
  <si>
    <t>(cont. 3) End-of-Period Plant Balances_BR8.1</t>
  </si>
  <si>
    <t>(cont. 4) End-of-Period Plant Balances_BR8.1</t>
  </si>
  <si>
    <t>(cont. 5) End-of-Period Plant Balances_BR8.1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</si>
</sst>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-* #,##0\ &quot;F&quot;_-;\-* #,##0\ &quot;F&quot;_-;_-* &quot;-&quot;\ &quot;F&quot;_-;_-@_-"/>
    <numFmt numFmtId="167" formatCode="&quot;$&quot;#,##0\ ;\(&quot;$&quot;#,##0\)"/>
    <numFmt numFmtId="168" formatCode="########\-###\-###"/>
    <numFmt numFmtId="169" formatCode="#,##0.000;[Red]\-#,##0.000"/>
    <numFmt numFmtId="170" formatCode="General_)"/>
    <numFmt numFmtId="171" formatCode="0.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0"/>
      <color indexed="24"/>
      <name val="Courier New"/>
      <family val="3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LinePrinter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4">
    <xf numFmtId="0" fontId="0" fillId="0" borderId="0"/>
    <xf numFmtId="43" fontId="6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left"/>
    </xf>
    <xf numFmtId="38" fontId="10" fillId="2" borderId="0" applyNumberFormat="0" applyBorder="0" applyAlignment="0" applyProtection="0"/>
    <xf numFmtId="0" fontId="11" fillId="0" borderId="0"/>
    <xf numFmtId="0" fontId="12" fillId="0" borderId="10" applyNumberFormat="0" applyAlignment="0" applyProtection="0">
      <alignment horizontal="left" vertical="center"/>
    </xf>
    <xf numFmtId="0" fontId="12" fillId="0" borderId="1">
      <alignment horizontal="left" vertical="center"/>
    </xf>
    <xf numFmtId="10" fontId="10" fillId="3" borderId="11" applyNumberFormat="0" applyBorder="0" applyAlignment="0" applyProtection="0"/>
    <xf numFmtId="168" fontId="5" fillId="0" borderId="0"/>
    <xf numFmtId="168" fontId="5" fillId="0" borderId="0"/>
    <xf numFmtId="164" fontId="13" fillId="0" borderId="0" applyFont="0" applyAlignment="0" applyProtection="0"/>
    <xf numFmtId="169" fontId="5" fillId="0" borderId="0"/>
    <xf numFmtId="169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4" fillId="4" borderId="12" applyNumberFormat="0" applyProtection="0">
      <alignment vertical="center"/>
    </xf>
    <xf numFmtId="4" fontId="15" fillId="5" borderId="12" applyNumberFormat="0" applyProtection="0">
      <alignment vertical="center"/>
    </xf>
    <xf numFmtId="4" fontId="14" fillId="5" borderId="12" applyNumberFormat="0" applyProtection="0">
      <alignment horizontal="left" vertical="center" indent="1"/>
    </xf>
    <xf numFmtId="0" fontId="14" fillId="5" borderId="12" applyNumberFormat="0" applyProtection="0">
      <alignment horizontal="left" vertical="top" indent="1"/>
    </xf>
    <xf numFmtId="4" fontId="14" fillId="6" borderId="12" applyNumberFormat="0" applyProtection="0"/>
    <xf numFmtId="4" fontId="16" fillId="7" borderId="12" applyNumberFormat="0" applyProtection="0">
      <alignment horizontal="right" vertical="center"/>
    </xf>
    <xf numFmtId="4" fontId="16" fillId="8" borderId="12" applyNumberFormat="0" applyProtection="0">
      <alignment horizontal="right" vertical="center"/>
    </xf>
    <xf numFmtId="4" fontId="16" fillId="9" borderId="12" applyNumberFormat="0" applyProtection="0">
      <alignment horizontal="right" vertical="center"/>
    </xf>
    <xf numFmtId="4" fontId="16" fillId="10" borderId="12" applyNumberFormat="0" applyProtection="0">
      <alignment horizontal="right" vertical="center"/>
    </xf>
    <xf numFmtId="4" fontId="16" fillId="11" borderId="12" applyNumberFormat="0" applyProtection="0">
      <alignment horizontal="right" vertical="center"/>
    </xf>
    <xf numFmtId="4" fontId="16" fillId="12" borderId="12" applyNumberFormat="0" applyProtection="0">
      <alignment horizontal="right" vertical="center"/>
    </xf>
    <xf numFmtId="4" fontId="16" fillId="13" borderId="12" applyNumberFormat="0" applyProtection="0">
      <alignment horizontal="right" vertical="center"/>
    </xf>
    <xf numFmtId="4" fontId="16" fillId="14" borderId="12" applyNumberFormat="0" applyProtection="0">
      <alignment horizontal="right" vertical="center"/>
    </xf>
    <xf numFmtId="4" fontId="16" fillId="15" borderId="12" applyNumberFormat="0" applyProtection="0">
      <alignment horizontal="right" vertical="center"/>
    </xf>
    <xf numFmtId="4" fontId="14" fillId="16" borderId="13" applyNumberFormat="0" applyProtection="0">
      <alignment horizontal="left" vertical="center" indent="1"/>
    </xf>
    <xf numFmtId="4" fontId="16" fillId="17" borderId="0" applyNumberFormat="0" applyProtection="0">
      <alignment horizontal="left" indent="1"/>
    </xf>
    <xf numFmtId="4" fontId="17" fillId="18" borderId="0" applyNumberFormat="0" applyProtection="0">
      <alignment horizontal="left" vertical="center" indent="1"/>
    </xf>
    <xf numFmtId="4" fontId="16" fillId="19" borderId="12" applyNumberFormat="0" applyProtection="0">
      <alignment horizontal="right" vertical="center"/>
    </xf>
    <xf numFmtId="4" fontId="18" fillId="20" borderId="0" applyNumberFormat="0" applyProtection="0">
      <alignment horizontal="left" indent="1"/>
    </xf>
    <xf numFmtId="4" fontId="19" fillId="21" borderId="0" applyNumberFormat="0" applyProtection="0"/>
    <xf numFmtId="0" fontId="5" fillId="18" borderId="12" applyNumberFormat="0" applyProtection="0">
      <alignment horizontal="left" vertical="center" indent="1"/>
    </xf>
    <xf numFmtId="0" fontId="5" fillId="18" borderId="12" applyNumberFormat="0" applyProtection="0">
      <alignment horizontal="left" vertical="center" indent="1"/>
    </xf>
    <xf numFmtId="0" fontId="5" fillId="18" borderId="12" applyNumberFormat="0" applyProtection="0">
      <alignment horizontal="left" vertical="top" indent="1"/>
    </xf>
    <xf numFmtId="0" fontId="5" fillId="18" borderId="12" applyNumberFormat="0" applyProtection="0">
      <alignment horizontal="left" vertical="top" indent="1"/>
    </xf>
    <xf numFmtId="0" fontId="5" fillId="6" borderId="12" applyNumberFormat="0" applyProtection="0">
      <alignment horizontal="left" vertical="center" indent="1"/>
    </xf>
    <xf numFmtId="0" fontId="5" fillId="6" borderId="12" applyNumberFormat="0" applyProtection="0">
      <alignment horizontal="left" vertical="center" indent="1"/>
    </xf>
    <xf numFmtId="0" fontId="5" fillId="6" borderId="12" applyNumberFormat="0" applyProtection="0">
      <alignment horizontal="left" vertical="top" indent="1"/>
    </xf>
    <xf numFmtId="0" fontId="5" fillId="6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0" fontId="5" fillId="22" borderId="12" applyNumberFormat="0" applyProtection="0">
      <alignment horizontal="left" vertical="top" indent="1"/>
    </xf>
    <xf numFmtId="0" fontId="5" fillId="23" borderId="12" applyNumberFormat="0" applyProtection="0">
      <alignment horizontal="left" vertical="center" indent="1"/>
    </xf>
    <xf numFmtId="0" fontId="5" fillId="23" borderId="12" applyNumberFormat="0" applyProtection="0">
      <alignment horizontal="left" vertical="center" indent="1"/>
    </xf>
    <xf numFmtId="0" fontId="5" fillId="23" borderId="12" applyNumberFormat="0" applyProtection="0">
      <alignment horizontal="left" vertical="top" indent="1"/>
    </xf>
    <xf numFmtId="0" fontId="5" fillId="23" borderId="12" applyNumberFormat="0" applyProtection="0">
      <alignment horizontal="left" vertical="top" indent="1"/>
    </xf>
    <xf numFmtId="4" fontId="16" fillId="3" borderId="12" applyNumberFormat="0" applyProtection="0">
      <alignment vertical="center"/>
    </xf>
    <xf numFmtId="4" fontId="20" fillId="3" borderId="12" applyNumberFormat="0" applyProtection="0">
      <alignment vertical="center"/>
    </xf>
    <xf numFmtId="4" fontId="16" fillId="3" borderId="12" applyNumberFormat="0" applyProtection="0">
      <alignment horizontal="left" vertical="center" indent="1"/>
    </xf>
    <xf numFmtId="0" fontId="16" fillId="3" borderId="12" applyNumberFormat="0" applyProtection="0">
      <alignment horizontal="left" vertical="top" indent="1"/>
    </xf>
    <xf numFmtId="4" fontId="16" fillId="0" borderId="12" applyNumberFormat="0" applyProtection="0">
      <alignment horizontal="right" vertical="center"/>
    </xf>
    <xf numFmtId="4" fontId="20" fillId="17" borderId="12" applyNumberFormat="0" applyProtection="0">
      <alignment horizontal="right" vertical="center"/>
    </xf>
    <xf numFmtId="4" fontId="16" fillId="0" borderId="12" applyNumberFormat="0" applyProtection="0">
      <alignment horizontal="left" vertical="center" indent="1"/>
    </xf>
    <xf numFmtId="4" fontId="16" fillId="24" borderId="12" applyNumberFormat="0" applyProtection="0">
      <alignment horizontal="left" vertical="center" indent="1"/>
    </xf>
    <xf numFmtId="0" fontId="16" fillId="6" borderId="12" applyNumberFormat="0" applyProtection="0">
      <alignment horizontal="left" vertical="top"/>
    </xf>
    <xf numFmtId="4" fontId="21" fillId="25" borderId="0" applyNumberFormat="0" applyProtection="0">
      <alignment horizontal="left"/>
    </xf>
    <xf numFmtId="4" fontId="21" fillId="25" borderId="0" applyNumberFormat="0" applyProtection="0">
      <alignment horizontal="left"/>
    </xf>
    <xf numFmtId="4" fontId="22" fillId="17" borderId="12" applyNumberFormat="0" applyProtection="0">
      <alignment horizontal="right" vertical="center"/>
    </xf>
    <xf numFmtId="0" fontId="23" fillId="0" borderId="11">
      <alignment horizontal="center" vertical="center" wrapText="1"/>
    </xf>
    <xf numFmtId="170" fontId="24" fillId="0" borderId="0">
      <alignment horizontal="left"/>
    </xf>
    <xf numFmtId="0" fontId="2" fillId="0" borderId="0"/>
    <xf numFmtId="0" fontId="2" fillId="0" borderId="0"/>
    <xf numFmtId="0" fontId="2" fillId="0" borderId="0"/>
  </cellStyleXfs>
  <cellXfs count="14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41" fontId="3" fillId="0" borderId="0" xfId="3" applyNumberFormat="1" applyFont="1" applyFill="1" applyBorder="1" applyAlignment="1">
      <alignment horizontal="center"/>
    </xf>
    <xf numFmtId="165" fontId="3" fillId="0" borderId="0" xfId="5" applyNumberFormat="1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5" fillId="0" borderId="0" xfId="4" applyAlignment="1">
      <alignment horizontal="left"/>
    </xf>
    <xf numFmtId="0" fontId="5" fillId="0" borderId="0" xfId="4"/>
    <xf numFmtId="0" fontId="3" fillId="0" borderId="0" xfId="4" applyFont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0" fontId="7" fillId="0" borderId="0" xfId="2" applyNumberFormat="1" applyFont="1" applyAlignment="1">
      <alignment horizontal="center"/>
    </xf>
    <xf numFmtId="0" fontId="4" fillId="0" borderId="0" xfId="2" applyFont="1" applyFill="1" applyBorder="1"/>
    <xf numFmtId="0" fontId="3" fillId="0" borderId="0" xfId="2" applyFont="1" applyFill="1" applyBorder="1"/>
    <xf numFmtId="0" fontId="5" fillId="0" borderId="0" xfId="4" applyBorder="1"/>
    <xf numFmtId="0" fontId="3" fillId="0" borderId="0" xfId="4" applyFont="1" applyBorder="1" applyAlignment="1">
      <alignment horizontal="center"/>
    </xf>
    <xf numFmtId="0" fontId="3" fillId="0" borderId="5" xfId="2" applyFont="1" applyBorder="1"/>
    <xf numFmtId="0" fontId="3" fillId="0" borderId="0" xfId="2" quotePrefix="1" applyFont="1" applyBorder="1" applyAlignment="1">
      <alignment horizontal="left"/>
    </xf>
    <xf numFmtId="0" fontId="3" fillId="0" borderId="6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5" fillId="0" borderId="0" xfId="4" applyFont="1" applyAlignment="1">
      <alignment horizontal="left"/>
    </xf>
    <xf numFmtId="0" fontId="5" fillId="0" borderId="0" xfId="4" applyFont="1"/>
    <xf numFmtId="0" fontId="5" fillId="0" borderId="0" xfId="4" applyFont="1" applyBorder="1"/>
    <xf numFmtId="0" fontId="5" fillId="0" borderId="0" xfId="2" applyFont="1"/>
    <xf numFmtId="0" fontId="23" fillId="0" borderId="0" xfId="2" applyFont="1"/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5" fillId="0" borderId="0" xfId="2" applyNumberFormat="1" applyFont="1" applyAlignment="1">
      <alignment horizontal="center"/>
    </xf>
    <xf numFmtId="0" fontId="5" fillId="0" borderId="0" xfId="2" applyFont="1" applyBorder="1"/>
    <xf numFmtId="0" fontId="23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164" fontId="5" fillId="0" borderId="0" xfId="3" applyNumberFormat="1" applyFont="1" applyBorder="1" applyAlignment="1">
      <alignment horizontal="center"/>
    </xf>
    <xf numFmtId="0" fontId="5" fillId="0" borderId="0" xfId="4" applyFont="1" applyFill="1" applyAlignment="1">
      <alignment horizontal="left"/>
    </xf>
    <xf numFmtId="0" fontId="5" fillId="0" borderId="0" xfId="2" applyFont="1" applyFill="1" applyBorder="1" applyAlignment="1">
      <alignment horizontal="center"/>
    </xf>
    <xf numFmtId="41" fontId="5" fillId="0" borderId="0" xfId="3" applyNumberFormat="1" applyFont="1" applyFill="1" applyBorder="1" applyAlignment="1">
      <alignment horizontal="center"/>
    </xf>
    <xf numFmtId="0" fontId="5" fillId="0" borderId="0" xfId="4" applyFont="1" applyFill="1"/>
    <xf numFmtId="165" fontId="5" fillId="0" borderId="0" xfId="5" applyNumberFormat="1" applyFont="1" applyFill="1" applyAlignment="1">
      <alignment horizontal="center"/>
    </xf>
    <xf numFmtId="41" fontId="5" fillId="0" borderId="0" xfId="3" applyNumberFormat="1" applyFont="1" applyFill="1" applyAlignment="1">
      <alignment horizontal="center"/>
    </xf>
    <xf numFmtId="0" fontId="5" fillId="0" borderId="0" xfId="4" applyFont="1" applyBorder="1" applyAlignment="1">
      <alignment horizontal="left"/>
    </xf>
    <xf numFmtId="0" fontId="5" fillId="0" borderId="0" xfId="4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5" fillId="0" borderId="0" xfId="2" applyFont="1" applyFill="1" applyBorder="1"/>
    <xf numFmtId="165" fontId="5" fillId="0" borderId="0" xfId="5" applyNumberFormat="1" applyFont="1" applyFill="1" applyBorder="1" applyAlignment="1">
      <alignment horizontal="center"/>
    </xf>
    <xf numFmtId="41" fontId="5" fillId="0" borderId="0" xfId="6" applyNumberFormat="1" applyFont="1" applyFill="1" applyBorder="1" applyAlignment="1">
      <alignment horizontal="center"/>
    </xf>
    <xf numFmtId="0" fontId="5" fillId="0" borderId="0" xfId="7" applyFont="1" applyFill="1" applyBorder="1"/>
    <xf numFmtId="0" fontId="5" fillId="0" borderId="0" xfId="7" quotePrefix="1" applyFont="1" applyFill="1" applyBorder="1" applyAlignment="1">
      <alignment horizontal="left"/>
    </xf>
    <xf numFmtId="0" fontId="5" fillId="0" borderId="0" xfId="2" applyFont="1" applyFill="1"/>
    <xf numFmtId="0" fontId="5" fillId="0" borderId="0" xfId="3" applyNumberFormat="1" applyFont="1" applyFill="1" applyBorder="1" applyAlignment="1">
      <alignment horizontal="center"/>
    </xf>
    <xf numFmtId="0" fontId="23" fillId="0" borderId="0" xfId="2" applyFont="1" applyBorder="1"/>
    <xf numFmtId="0" fontId="5" fillId="0" borderId="0" xfId="4" applyFont="1" applyBorder="1" applyAlignment="1">
      <alignment horizontal="center"/>
    </xf>
    <xf numFmtId="0" fontId="5" fillId="0" borderId="2" xfId="2" applyFont="1" applyBorder="1"/>
    <xf numFmtId="0" fontId="5" fillId="0" borderId="3" xfId="2" quotePrefix="1" applyFont="1" applyBorder="1" applyAlignment="1">
      <alignment horizontal="left"/>
    </xf>
    <xf numFmtId="0" fontId="5" fillId="0" borderId="3" xfId="2" applyFont="1" applyBorder="1"/>
    <xf numFmtId="0" fontId="5" fillId="0" borderId="3" xfId="4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NumberFormat="1" applyFont="1" applyBorder="1" applyAlignment="1">
      <alignment horizontal="center"/>
    </xf>
    <xf numFmtId="0" fontId="5" fillId="0" borderId="5" xfId="2" applyFont="1" applyBorder="1"/>
    <xf numFmtId="0" fontId="5" fillId="0" borderId="0" xfId="2" quotePrefix="1" applyFont="1" applyBorder="1" applyAlignment="1">
      <alignment horizontal="left"/>
    </xf>
    <xf numFmtId="0" fontId="5" fillId="0" borderId="6" xfId="2" applyNumberFormat="1" applyFont="1" applyBorder="1" applyAlignment="1">
      <alignment horizontal="center"/>
    </xf>
    <xf numFmtId="3" fontId="5" fillId="0" borderId="0" xfId="2" applyNumberFormat="1" applyFont="1" applyBorder="1" applyAlignment="1">
      <alignment horizontal="center"/>
    </xf>
    <xf numFmtId="0" fontId="5" fillId="0" borderId="7" xfId="2" applyFont="1" applyBorder="1"/>
    <xf numFmtId="0" fontId="5" fillId="0" borderId="8" xfId="2" applyFont="1" applyBorder="1"/>
    <xf numFmtId="0" fontId="5" fillId="0" borderId="8" xfId="4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0" fontId="25" fillId="0" borderId="0" xfId="2" applyFont="1" applyBorder="1" applyAlignment="1">
      <alignment horizontal="center"/>
    </xf>
    <xf numFmtId="41" fontId="5" fillId="0" borderId="0" xfId="4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5" fillId="0" borderId="0" xfId="2" applyFont="1" applyAlignment="1">
      <alignment horizontal="right"/>
    </xf>
    <xf numFmtId="164" fontId="5" fillId="0" borderId="0" xfId="1" applyNumberFormat="1" applyFont="1" applyFill="1" applyBorder="1" applyAlignment="1">
      <alignment horizontal="center"/>
    </xf>
    <xf numFmtId="0" fontId="23" fillId="0" borderId="0" xfId="2" applyFont="1" applyFill="1" applyBorder="1"/>
    <xf numFmtId="0" fontId="26" fillId="0" borderId="0" xfId="56" applyFont="1"/>
    <xf numFmtId="0" fontId="26" fillId="0" borderId="14" xfId="56" applyFont="1" applyBorder="1" applyAlignment="1">
      <alignment horizontal="center"/>
    </xf>
    <xf numFmtId="0" fontId="26" fillId="0" borderId="14" xfId="56" applyFont="1" applyFill="1" applyBorder="1" applyAlignment="1">
      <alignment horizontal="center"/>
    </xf>
    <xf numFmtId="164" fontId="6" fillId="0" borderId="0" xfId="56" applyNumberFormat="1" applyFont="1" applyFill="1" applyAlignment="1">
      <alignment horizontal="center"/>
    </xf>
    <xf numFmtId="164" fontId="26" fillId="0" borderId="0" xfId="56" applyNumberFormat="1" applyFont="1" applyFill="1" applyBorder="1" applyAlignment="1">
      <alignment horizontal="center"/>
    </xf>
    <xf numFmtId="0" fontId="5" fillId="0" borderId="0" xfId="0" applyFont="1" applyFill="1" applyBorder="1" applyProtection="1">
      <protection locked="0"/>
    </xf>
    <xf numFmtId="0" fontId="5" fillId="0" borderId="0" xfId="2" applyFont="1" applyFill="1" applyBorder="1" applyAlignment="1" applyProtection="1">
      <alignment horizontal="left"/>
      <protection locked="0"/>
    </xf>
    <xf numFmtId="0" fontId="5" fillId="0" borderId="0" xfId="2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23" fillId="0" borderId="0" xfId="0" applyFont="1" applyFill="1" applyBorder="1" applyProtection="1">
      <protection locked="0"/>
    </xf>
    <xf numFmtId="37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56" applyFont="1"/>
    <xf numFmtId="0" fontId="6" fillId="0" borderId="0" xfId="56" applyFont="1" applyFill="1"/>
    <xf numFmtId="0" fontId="5" fillId="0" borderId="0" xfId="57" applyNumberFormat="1" applyFont="1" applyAlignment="1">
      <alignment horizontal="left"/>
    </xf>
    <xf numFmtId="0" fontId="5" fillId="0" borderId="0" xfId="57" applyFont="1"/>
    <xf numFmtId="164" fontId="5" fillId="0" borderId="0" xfId="57" applyNumberFormat="1" applyFont="1"/>
    <xf numFmtId="164" fontId="6" fillId="0" borderId="0" xfId="56" applyNumberFormat="1" applyFont="1" applyFill="1"/>
    <xf numFmtId="0" fontId="6" fillId="0" borderId="15" xfId="56" applyNumberFormat="1" applyFont="1" applyFill="1" applyBorder="1" applyAlignment="1">
      <alignment horizontal="center"/>
    </xf>
    <xf numFmtId="164" fontId="6" fillId="0" borderId="0" xfId="56" applyNumberFormat="1" applyFont="1"/>
    <xf numFmtId="0" fontId="6" fillId="0" borderId="0" xfId="56" applyNumberFormat="1" applyFont="1" applyFill="1" applyBorder="1" applyAlignment="1">
      <alignment horizontal="center"/>
    </xf>
    <xf numFmtId="164" fontId="6" fillId="0" borderId="0" xfId="56" quotePrefix="1" applyNumberFormat="1" applyFont="1" applyFill="1" applyAlignment="1">
      <alignment horizontal="center"/>
    </xf>
    <xf numFmtId="164" fontId="6" fillId="0" borderId="0" xfId="56" applyNumberFormat="1" applyFont="1" applyFill="1" applyBorder="1"/>
    <xf numFmtId="164" fontId="6" fillId="0" borderId="16" xfId="56" applyNumberFormat="1" applyFont="1" applyBorder="1"/>
    <xf numFmtId="164" fontId="6" fillId="0" borderId="16" xfId="56" applyNumberFormat="1" applyFont="1" applyFill="1" applyBorder="1"/>
    <xf numFmtId="164" fontId="6" fillId="0" borderId="0" xfId="1" applyNumberFormat="1" applyFont="1"/>
    <xf numFmtId="164" fontId="6" fillId="0" borderId="0" xfId="1" applyNumberFormat="1" applyFont="1" applyFill="1"/>
    <xf numFmtId="0" fontId="6" fillId="0" borderId="0" xfId="0" applyFont="1"/>
    <xf numFmtId="0" fontId="27" fillId="0" borderId="0" xfId="62" applyNumberFormat="1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164" fontId="27" fillId="0" borderId="0" xfId="30" applyNumberFormat="1" applyFont="1" applyFill="1" applyBorder="1"/>
    <xf numFmtId="0" fontId="27" fillId="0" borderId="0" xfId="142" applyFont="1" applyFill="1" applyBorder="1" applyAlignment="1">
      <alignment horizontal="center"/>
    </xf>
    <xf numFmtId="171" fontId="27" fillId="0" borderId="0" xfId="83" applyNumberFormat="1" applyFont="1" applyFill="1" applyBorder="1" applyAlignment="1">
      <alignment horizontal="center"/>
    </xf>
    <xf numFmtId="164" fontId="27" fillId="0" borderId="0" xfId="30" applyNumberFormat="1" applyFont="1" applyFill="1" applyBorder="1" applyAlignment="1">
      <alignment horizontal="center"/>
    </xf>
    <xf numFmtId="0" fontId="27" fillId="0" borderId="0" xfId="30" applyNumberFormat="1" applyFont="1" applyFill="1" applyBorder="1" applyAlignment="1" applyProtection="1">
      <alignment horizontal="center"/>
      <protection locked="0"/>
    </xf>
    <xf numFmtId="0" fontId="27" fillId="0" borderId="0" xfId="2" applyNumberFormat="1" applyFont="1" applyBorder="1" applyAlignment="1">
      <alignment horizontal="center"/>
    </xf>
    <xf numFmtId="0" fontId="27" fillId="0" borderId="0" xfId="141" applyNumberFormat="1" applyFont="1" applyFill="1" applyBorder="1" applyAlignment="1">
      <alignment horizontal="center"/>
    </xf>
    <xf numFmtId="0" fontId="27" fillId="0" borderId="0" xfId="141" applyFont="1" applyFill="1" applyBorder="1" applyAlignment="1">
      <alignment horizontal="center"/>
    </xf>
    <xf numFmtId="0" fontId="27" fillId="0" borderId="0" xfId="2" applyNumberFormat="1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27" fillId="0" borderId="0" xfId="0" applyNumberFormat="1" applyFont="1" applyBorder="1" applyAlignment="1" applyProtection="1">
      <alignment horizontal="center"/>
      <protection locked="0"/>
    </xf>
    <xf numFmtId="0" fontId="27" fillId="0" borderId="0" xfId="0" applyNumberFormat="1" applyFont="1" applyBorder="1" applyAlignment="1" applyProtection="1">
      <alignment horizontal="center" vertical="top"/>
      <protection locked="0"/>
    </xf>
    <xf numFmtId="0" fontId="27" fillId="0" borderId="0" xfId="0" applyFont="1" applyBorder="1" applyAlignment="1" applyProtection="1">
      <alignment horizontal="center" vertical="top"/>
      <protection locked="0"/>
    </xf>
    <xf numFmtId="41" fontId="27" fillId="0" borderId="1" xfId="31" applyNumberFormat="1" applyFont="1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top"/>
      <protection locked="0"/>
    </xf>
    <xf numFmtId="0" fontId="27" fillId="0" borderId="0" xfId="142" applyFont="1" applyBorder="1" applyAlignment="1">
      <alignment horizontal="center"/>
    </xf>
    <xf numFmtId="171" fontId="27" fillId="0" borderId="0" xfId="83" applyNumberFormat="1" applyFont="1" applyAlignment="1">
      <alignment horizontal="center"/>
    </xf>
    <xf numFmtId="164" fontId="27" fillId="0" borderId="0" xfId="3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0" xfId="143" applyNumberFormat="1" applyFont="1" applyFill="1" applyBorder="1" applyAlignment="1" applyProtection="1">
      <alignment horizontal="center"/>
      <protection locked="0"/>
    </xf>
    <xf numFmtId="0" fontId="27" fillId="0" borderId="0" xfId="0" applyNumberFormat="1" applyFont="1" applyBorder="1" applyAlignment="1" applyProtection="1">
      <alignment horizontal="center" vertical="top" wrapText="1"/>
      <protection locked="0"/>
    </xf>
    <xf numFmtId="37" fontId="27" fillId="0" borderId="1" xfId="142" applyNumberFormat="1" applyFont="1" applyFill="1" applyBorder="1" applyAlignment="1" applyProtection="1">
      <protection locked="0"/>
    </xf>
    <xf numFmtId="0" fontId="27" fillId="0" borderId="0" xfId="0" applyFont="1" applyBorder="1" applyAlignment="1" applyProtection="1">
      <alignment vertical="top" wrapText="1"/>
      <protection locked="0"/>
    </xf>
    <xf numFmtId="0" fontId="27" fillId="0" borderId="0" xfId="0" applyNumberFormat="1" applyFont="1" applyFill="1" applyBorder="1" applyAlignment="1" applyProtection="1">
      <alignment horizontal="center" vertical="top" wrapText="1"/>
      <protection locked="0"/>
    </xf>
    <xf numFmtId="164" fontId="27" fillId="0" borderId="0" xfId="30" applyNumberFormat="1" applyFont="1" applyFill="1" applyBorder="1" applyAlignment="1" applyProtection="1">
      <alignment horizontal="center"/>
      <protection locked="0"/>
    </xf>
    <xf numFmtId="0" fontId="27" fillId="0" borderId="0" xfId="2" applyFont="1" applyFill="1" applyBorder="1" applyAlignment="1" applyProtection="1">
      <alignment horizontal="center"/>
      <protection locked="0"/>
    </xf>
    <xf numFmtId="37" fontId="27" fillId="0" borderId="1" xfId="0" applyNumberFormat="1" applyFont="1" applyFill="1" applyBorder="1" applyProtection="1">
      <protection locked="0"/>
    </xf>
    <xf numFmtId="0" fontId="27" fillId="0" borderId="0" xfId="30" quotePrefix="1" applyNumberFormat="1" applyFont="1" applyFill="1" applyBorder="1" applyAlignment="1" applyProtection="1">
      <alignment horizontal="center"/>
      <protection locked="0"/>
    </xf>
    <xf numFmtId="37" fontId="27" fillId="0" borderId="1" xfId="30" applyNumberFormat="1" applyFont="1" applyFill="1" applyBorder="1" applyAlignment="1" applyProtection="1">
      <protection locked="0"/>
    </xf>
    <xf numFmtId="37" fontId="27" fillId="0" borderId="0" xfId="142" applyNumberFormat="1" applyFont="1" applyFill="1" applyBorder="1" applyAlignment="1" applyProtection="1">
      <protection locked="0"/>
    </xf>
    <xf numFmtId="43" fontId="27" fillId="0" borderId="0" xfId="1" applyFont="1" applyFill="1" applyBorder="1" applyAlignment="1" applyProtection="1">
      <protection locked="0"/>
    </xf>
    <xf numFmtId="43" fontId="27" fillId="0" borderId="0" xfId="1" applyFont="1" applyFill="1" applyBorder="1" applyAlignment="1">
      <alignment horizontal="center"/>
    </xf>
    <xf numFmtId="43" fontId="27" fillId="0" borderId="0" xfId="1" applyFont="1" applyFill="1" applyBorder="1" applyProtection="1">
      <protection locked="0"/>
    </xf>
    <xf numFmtId="43" fontId="27" fillId="0" borderId="0" xfId="1" applyFont="1" applyFill="1" applyBorder="1" applyAlignment="1" applyProtection="1">
      <alignment horizontal="center"/>
      <protection locked="0"/>
    </xf>
    <xf numFmtId="43" fontId="27" fillId="0" borderId="14" xfId="1" applyFont="1" applyFill="1" applyBorder="1" applyProtection="1">
      <protection locked="0"/>
    </xf>
    <xf numFmtId="43" fontId="27" fillId="0" borderId="17" xfId="1" applyFont="1" applyFill="1" applyBorder="1" applyProtection="1">
      <protection locked="0"/>
    </xf>
  </cellXfs>
  <cellStyles count="144">
    <cellStyle name="Comma" xfId="1" builtinId="3"/>
    <cellStyle name="Comma  - Style1" xfId="9"/>
    <cellStyle name="Comma  - Style1 2" xfId="10"/>
    <cellStyle name="Comma  - Style2" xfId="11"/>
    <cellStyle name="Comma  - Style2 2" xfId="12"/>
    <cellStyle name="Comma  - Style3" xfId="13"/>
    <cellStyle name="Comma  - Style3 2" xfId="14"/>
    <cellStyle name="Comma  - Style4" xfId="15"/>
    <cellStyle name="Comma  - Style4 2" xfId="16"/>
    <cellStyle name="Comma  - Style5" xfId="17"/>
    <cellStyle name="Comma  - Style5 2" xfId="18"/>
    <cellStyle name="Comma  - Style6" xfId="19"/>
    <cellStyle name="Comma  - Style6 2" xfId="20"/>
    <cellStyle name="Comma  - Style7" xfId="21"/>
    <cellStyle name="Comma  - Style7 2" xfId="22"/>
    <cellStyle name="Comma  - Style8" xfId="23"/>
    <cellStyle name="Comma  - Style8 2" xfId="24"/>
    <cellStyle name="Comma [0] 2" xfId="25"/>
    <cellStyle name="Comma [0] 2 2" xfId="26"/>
    <cellStyle name="Comma [0] 3" xfId="27"/>
    <cellStyle name="Comma [0] 3 2" xfId="28"/>
    <cellStyle name="Comma [0] 4" xfId="29"/>
    <cellStyle name="Comma 2" xfId="30"/>
    <cellStyle name="Comma 2 2" xfId="31"/>
    <cellStyle name="Comma 2 2 2" xfId="32"/>
    <cellStyle name="Comma 2 3" xfId="33"/>
    <cellStyle name="Comma 3" xfId="6"/>
    <cellStyle name="Comma 3 2" xfId="34"/>
    <cellStyle name="Comma 3 3" xfId="35"/>
    <cellStyle name="Comma 4" xfId="36"/>
    <cellStyle name="Comma 5" xfId="37"/>
    <cellStyle name="Comma 6" xfId="3"/>
    <cellStyle name="Comma 7" xfId="38"/>
    <cellStyle name="Comma0" xfId="39"/>
    <cellStyle name="Currency 2" xfId="40"/>
    <cellStyle name="Currency 2 2" xfId="41"/>
    <cellStyle name="Currency0" xfId="42"/>
    <cellStyle name="Date" xfId="43"/>
    <cellStyle name="Fixed" xfId="44"/>
    <cellStyle name="General" xfId="45"/>
    <cellStyle name="Grey" xfId="46"/>
    <cellStyle name="header" xfId="47"/>
    <cellStyle name="Header1" xfId="48"/>
    <cellStyle name="Header2" xfId="49"/>
    <cellStyle name="Input [yellow]" xfId="50"/>
    <cellStyle name="Marathon" xfId="51"/>
    <cellStyle name="Marathon 2" xfId="52"/>
    <cellStyle name="nONE" xfId="53"/>
    <cellStyle name="Normal" xfId="0" builtinId="0"/>
    <cellStyle name="Normal - Style1" xfId="54"/>
    <cellStyle name="Normal - Style1 2" xfId="55"/>
    <cellStyle name="Normal 10" xfId="56"/>
    <cellStyle name="Normal 11" xfId="57"/>
    <cellStyle name="Normal 18" xfId="58"/>
    <cellStyle name="Normal 18 2" xfId="59"/>
    <cellStyle name="Normal 19" xfId="60"/>
    <cellStyle name="Normal 19 2" xfId="61"/>
    <cellStyle name="Normal 2" xfId="4"/>
    <cellStyle name="Normal 2 2" xfId="62"/>
    <cellStyle name="Normal 2 2 2" xfId="63"/>
    <cellStyle name="Normal 2 2 3" xfId="64"/>
    <cellStyle name="Normal 2 3" xfId="141"/>
    <cellStyle name="Normal 22" xfId="65"/>
    <cellStyle name="Normal 22 2" xfId="66"/>
    <cellStyle name="Normal 3" xfId="67"/>
    <cellStyle name="Normal 3 2" xfId="68"/>
    <cellStyle name="Normal 3 3" xfId="69"/>
    <cellStyle name="Normal 4" xfId="70"/>
    <cellStyle name="Normal 4 2" xfId="71"/>
    <cellStyle name="Normal 4 2 2" xfId="72"/>
    <cellStyle name="Normal 4 3" xfId="73"/>
    <cellStyle name="Normal 5" xfId="74"/>
    <cellStyle name="Normal 5 2" xfId="75"/>
    <cellStyle name="Normal 6" xfId="7"/>
    <cellStyle name="Normal 6 2" xfId="76"/>
    <cellStyle name="Normal 7" xfId="77"/>
    <cellStyle name="Normal 7 2" xfId="78"/>
    <cellStyle name="Normal 8" xfId="79"/>
    <cellStyle name="Normal 9" xfId="80"/>
    <cellStyle name="Normal_Adjustment Template" xfId="142"/>
    <cellStyle name="Normal_Copy of File50007" xfId="2"/>
    <cellStyle name="Normal_ProForma Major Plant Additions  Mar 2005" xfId="143"/>
    <cellStyle name="Percent [2]" xfId="81"/>
    <cellStyle name="Percent [2] 2" xfId="82"/>
    <cellStyle name="Percent 2" xfId="83"/>
    <cellStyle name="Percent 2 2" xfId="84"/>
    <cellStyle name="Percent 3" xfId="8"/>
    <cellStyle name="Percent 3 2" xfId="85"/>
    <cellStyle name="Percent 3 2 2" xfId="86"/>
    <cellStyle name="Percent 3 3" xfId="87"/>
    <cellStyle name="Percent 3 4" xfId="88"/>
    <cellStyle name="Percent 4" xfId="89"/>
    <cellStyle name="Percent 5" xfId="90"/>
    <cellStyle name="Percent 6" xfId="5"/>
    <cellStyle name="SAPBEXaggData" xfId="91"/>
    <cellStyle name="SAPBEXaggDataEmph" xfId="92"/>
    <cellStyle name="SAPBEXaggItem" xfId="93"/>
    <cellStyle name="SAPBEXaggItemX" xfId="94"/>
    <cellStyle name="SAPBEXchaText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 2" xfId="112"/>
    <cellStyle name="SAPBEXHLevel0X" xfId="113"/>
    <cellStyle name="SAPBEXHLevel0X 2" xfId="114"/>
    <cellStyle name="SAPBEXHLevel1" xfId="115"/>
    <cellStyle name="SAPBEXHLevel1 2" xfId="116"/>
    <cellStyle name="SAPBEXHLevel1X" xfId="117"/>
    <cellStyle name="SAPBEXHLevel1X 2" xfId="118"/>
    <cellStyle name="SAPBEXHLevel2" xfId="119"/>
    <cellStyle name="SAPBEXHLevel2 2" xfId="120"/>
    <cellStyle name="SAPBEXHLevel2X" xfId="121"/>
    <cellStyle name="SAPBEXHLevel2X 2" xfId="122"/>
    <cellStyle name="SAPBEXHLevel3" xfId="123"/>
    <cellStyle name="SAPBEXHLevel3 2" xfId="124"/>
    <cellStyle name="SAPBEXHLevel3X" xfId="125"/>
    <cellStyle name="SAPBEXHLevel3X 2" xfId="126"/>
    <cellStyle name="SAPBEXresData" xfId="127"/>
    <cellStyle name="SAPBEXresDataEmph" xfId="128"/>
    <cellStyle name="SAPBEXresItem" xfId="129"/>
    <cellStyle name="SAPBEXresItemX" xfId="130"/>
    <cellStyle name="SAPBEXstdData" xfId="131"/>
    <cellStyle name="SAPBEXstdDataEmph" xfId="132"/>
    <cellStyle name="SAPBEXstdItem" xfId="133"/>
    <cellStyle name="SAPBEXstdItem 2" xfId="134"/>
    <cellStyle name="SAPBEXstdItemX" xfId="135"/>
    <cellStyle name="SAPBEXtitle" xfId="136"/>
    <cellStyle name="SAPBEXtitle 2" xfId="137"/>
    <cellStyle name="SAPBEXundefined" xfId="138"/>
    <cellStyle name="Titles" xfId="139"/>
    <cellStyle name="TRANSMISSION RELIABILITY PORTION OF PROJECT" xfId="140"/>
  </cellStyles>
  <dxfs count="1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</xdr:row>
      <xdr:rowOff>89647</xdr:rowOff>
    </xdr:from>
    <xdr:to>
      <xdr:col>9</xdr:col>
      <xdr:colOff>171450</xdr:colOff>
      <xdr:row>62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12434047"/>
          <a:ext cx="6791325" cy="106287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This adjustment walks the plant balances from June 2015 AMA to June 2015 Year End.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The associated depreciation expense and accumulated reserve impacts are accounted for in adjustment 6.1 and 6.2.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5-20-2016 - This adjustment has been removed in its entirety in response to Bench Request No. 8, Question 1.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44824</xdr:colOff>
      <xdr:row>58</xdr:row>
      <xdr:rowOff>112058</xdr:rowOff>
    </xdr:from>
    <xdr:to>
      <xdr:col>9</xdr:col>
      <xdr:colOff>206749</xdr:colOff>
      <xdr:row>65</xdr:row>
      <xdr:rowOff>108136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216274" y="14742458"/>
          <a:ext cx="6791325" cy="106287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This adjustment walks the plant balances from June 2015 AMA to June 2015 Year End.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The associated depreciation expense and accumulated reserve impacts are accounted for in adjustment 6.1 and 6.2.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5-20-2016 - This adjustment has been removed in its entirety in response to Bench Request No. 8, Question 1.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55</xdr:row>
      <xdr:rowOff>95250</xdr:rowOff>
    </xdr:from>
    <xdr:to>
      <xdr:col>9</xdr:col>
      <xdr:colOff>261658</xdr:colOff>
      <xdr:row>62</xdr:row>
      <xdr:rowOff>122704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266700" y="15030450"/>
          <a:ext cx="6795808" cy="109425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This adjustment walks the plant balances from June 2015 AMA to June 2015 Year End.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The associated depreciation expense and accumulated reserve impacts are accounted for in adjustment 6.1 and 6.2.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5-20-2016 - This adjustment has been removed in its entirety in response to Bench Request No. 8, Question 1.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47625</xdr:rowOff>
    </xdr:from>
    <xdr:to>
      <xdr:col>9</xdr:col>
      <xdr:colOff>582706</xdr:colOff>
      <xdr:row>65</xdr:row>
      <xdr:rowOff>75079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7613" y="9146801"/>
          <a:ext cx="6557122" cy="112563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This adjustment walks the plant balances from June 2015 AMA to June 2015 Year End.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The associated depreciation expense and accumulated reserve impacts are accounted for in adjustment 6.1 and 6.2.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5-20-2016 - This adjustment has been removed in its entirety in response to Bench Request No. 8, Question 1.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64</xdr:row>
      <xdr:rowOff>47625</xdr:rowOff>
    </xdr:from>
    <xdr:to>
      <xdr:col>9</xdr:col>
      <xdr:colOff>175933</xdr:colOff>
      <xdr:row>71</xdr:row>
      <xdr:rowOff>75079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886825"/>
          <a:ext cx="6795808" cy="109425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This adjustment walks the plant balances from June 2015 AMA to June 2015 Year End.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The associated depreciation expense and accumulated reserve impacts are accounted for in adjustment 6.1 and 6.2.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5-20-2016 - This adjustment has been removed in its entirety in response to Bench Request No. 8, Question 1.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59</xdr:row>
      <xdr:rowOff>47625</xdr:rowOff>
    </xdr:from>
    <xdr:to>
      <xdr:col>9</xdr:col>
      <xdr:colOff>175933</xdr:colOff>
      <xdr:row>66</xdr:row>
      <xdr:rowOff>75079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9801225"/>
          <a:ext cx="6795808" cy="109425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the plant balances from June 2015 AMA to June 2015 Year End.</a:t>
          </a:r>
          <a:endParaRPr lang="en-US" sz="1000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The associated depreciation expense and accumulated reserve impacts are accounted for in adjustment 6.1 and 6.2.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ea typeface="+mn-ea"/>
              <a:cs typeface="Arial"/>
            </a:rPr>
            <a:t>5-20-2016 - This adjustment has been removed in its entirety in response to Bench Request No. 8, Question 1.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CE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1"/>
  <sheetViews>
    <sheetView view="pageBreakPreview" topLeftCell="A29" zoomScale="85" zoomScaleNormal="85" zoomScaleSheetLayoutView="85" workbookViewId="0">
      <selection activeCell="C46" sqref="C46"/>
    </sheetView>
  </sheetViews>
  <sheetFormatPr defaultColWidth="9.140625" defaultRowHeight="12.75"/>
  <cols>
    <col min="1" max="1" width="2.5703125" style="28" customWidth="1"/>
    <col min="2" max="2" width="7.140625" style="28" customWidth="1"/>
    <col min="3" max="3" width="29" style="28" customWidth="1"/>
    <col min="4" max="4" width="9.7109375" style="28" customWidth="1"/>
    <col min="5" max="5" width="4.7109375" style="28" customWidth="1"/>
    <col min="6" max="6" width="14.42578125" style="28" customWidth="1"/>
    <col min="7" max="7" width="11.140625" style="28" customWidth="1"/>
    <col min="8" max="8" width="10.28515625" style="28" customWidth="1"/>
    <col min="9" max="9" width="13" style="28" customWidth="1"/>
    <col min="10" max="10" width="11.42578125" style="28" bestFit="1" customWidth="1"/>
    <col min="11" max="16384" width="9.140625" style="28"/>
  </cols>
  <sheetData>
    <row r="1" spans="1:12" ht="12" customHeight="1">
      <c r="B1" s="29" t="s">
        <v>0</v>
      </c>
      <c r="D1" s="30"/>
      <c r="E1" s="30"/>
      <c r="F1" s="30"/>
      <c r="G1" s="30"/>
      <c r="H1" s="30"/>
      <c r="I1" s="30" t="s">
        <v>1</v>
      </c>
      <c r="J1" s="31">
        <v>8.11</v>
      </c>
    </row>
    <row r="2" spans="1:12" ht="12" customHeight="1">
      <c r="B2" s="29" t="s">
        <v>18</v>
      </c>
      <c r="D2" s="30"/>
      <c r="E2" s="30"/>
      <c r="F2" s="30"/>
      <c r="G2" s="30"/>
      <c r="H2" s="30"/>
      <c r="I2" s="30"/>
      <c r="J2" s="31"/>
    </row>
    <row r="3" spans="1:12" ht="12" customHeight="1">
      <c r="B3" s="29" t="s">
        <v>395</v>
      </c>
      <c r="D3" s="30"/>
      <c r="E3" s="30"/>
      <c r="F3" s="30"/>
      <c r="G3" s="30"/>
      <c r="H3" s="30"/>
      <c r="I3" s="30"/>
      <c r="J3" s="31"/>
    </row>
    <row r="4" spans="1:12" ht="12" customHeight="1">
      <c r="B4" s="29"/>
      <c r="D4" s="30"/>
      <c r="E4" s="30"/>
      <c r="F4" s="30"/>
      <c r="G4" s="30"/>
      <c r="H4" s="30"/>
      <c r="I4" s="30"/>
      <c r="J4" s="31"/>
    </row>
    <row r="5" spans="1:12" ht="12" customHeight="1">
      <c r="D5" s="30"/>
      <c r="E5" s="30"/>
      <c r="F5" s="30"/>
      <c r="G5" s="30"/>
      <c r="H5" s="30"/>
      <c r="I5" s="30"/>
      <c r="J5" s="31"/>
    </row>
    <row r="6" spans="1:12" ht="12" customHeight="1">
      <c r="D6" s="30"/>
      <c r="E6" s="30"/>
      <c r="F6" s="30" t="s">
        <v>2</v>
      </c>
      <c r="G6" s="30" t="s">
        <v>3</v>
      </c>
      <c r="H6" s="30"/>
      <c r="I6" s="30"/>
      <c r="J6" s="31"/>
    </row>
    <row r="7" spans="1:12" ht="12" customHeight="1"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3" t="s">
        <v>10</v>
      </c>
    </row>
    <row r="8" spans="1:12" ht="12" customHeight="1">
      <c r="A8" s="34"/>
      <c r="B8" s="35"/>
      <c r="C8" s="34"/>
      <c r="D8" s="36"/>
      <c r="E8" s="36"/>
      <c r="F8" s="36"/>
      <c r="G8" s="36"/>
      <c r="H8" s="36"/>
      <c r="I8" s="37"/>
      <c r="J8" s="31"/>
    </row>
    <row r="9" spans="1:12" ht="12" customHeight="1">
      <c r="A9" s="34"/>
      <c r="B9" s="35" t="s">
        <v>11</v>
      </c>
      <c r="C9" s="34"/>
      <c r="D9" s="38"/>
      <c r="E9" s="39"/>
      <c r="F9" s="40"/>
      <c r="G9" s="41"/>
      <c r="H9" s="42"/>
      <c r="I9" s="43"/>
      <c r="J9" s="31"/>
      <c r="K9" s="25"/>
      <c r="L9" s="26"/>
    </row>
    <row r="10" spans="1:12" s="1" customFormat="1" ht="12" customHeight="1">
      <c r="A10" s="3"/>
      <c r="B10" s="11"/>
      <c r="C10" s="3"/>
      <c r="D10" s="106">
        <v>302</v>
      </c>
      <c r="E10" s="107" t="s">
        <v>394</v>
      </c>
      <c r="F10" s="108">
        <v>0</v>
      </c>
      <c r="G10" s="109" t="s">
        <v>20</v>
      </c>
      <c r="H10" s="110">
        <v>0.22565052397253504</v>
      </c>
      <c r="I10" s="111">
        <f>H10*F10</f>
        <v>0</v>
      </c>
      <c r="J10" s="112" t="s">
        <v>101</v>
      </c>
      <c r="K10" s="9"/>
      <c r="L10" s="10"/>
    </row>
    <row r="11" spans="1:12" ht="12" customHeight="1">
      <c r="A11" s="34"/>
      <c r="B11" s="44"/>
      <c r="C11" s="34"/>
      <c r="D11" s="106">
        <v>303</v>
      </c>
      <c r="E11" s="107" t="s">
        <v>394</v>
      </c>
      <c r="F11" s="108">
        <v>0</v>
      </c>
      <c r="G11" s="109" t="s">
        <v>22</v>
      </c>
      <c r="H11" s="110" t="s">
        <v>385</v>
      </c>
      <c r="I11" s="111">
        <v>0</v>
      </c>
      <c r="J11" s="112" t="s">
        <v>101</v>
      </c>
      <c r="K11" s="25"/>
      <c r="L11" s="26"/>
    </row>
    <row r="12" spans="1:12" s="1" customFormat="1" ht="12" customHeight="1">
      <c r="A12" s="3"/>
      <c r="B12" s="11"/>
      <c r="C12" s="3"/>
      <c r="D12" s="106">
        <v>303</v>
      </c>
      <c r="E12" s="107" t="s">
        <v>394</v>
      </c>
      <c r="F12" s="108">
        <v>0</v>
      </c>
      <c r="G12" s="109" t="s">
        <v>23</v>
      </c>
      <c r="H12" s="110">
        <v>0</v>
      </c>
      <c r="I12" s="111">
        <f t="shared" ref="I12:I52" si="0">H12*F12</f>
        <v>0</v>
      </c>
      <c r="J12" s="112" t="s">
        <v>101</v>
      </c>
      <c r="K12" s="9"/>
      <c r="L12" s="10"/>
    </row>
    <row r="13" spans="1:12" ht="12" customHeight="1">
      <c r="A13" s="34"/>
      <c r="B13" s="44"/>
      <c r="C13" s="34"/>
      <c r="D13" s="106">
        <v>303</v>
      </c>
      <c r="E13" s="107" t="s">
        <v>394</v>
      </c>
      <c r="F13" s="108">
        <v>0</v>
      </c>
      <c r="G13" s="109" t="s">
        <v>19</v>
      </c>
      <c r="H13" s="110">
        <v>0</v>
      </c>
      <c r="I13" s="111">
        <f t="shared" si="0"/>
        <v>0</v>
      </c>
      <c r="J13" s="112" t="s">
        <v>101</v>
      </c>
      <c r="K13" s="25"/>
      <c r="L13" s="26"/>
    </row>
    <row r="14" spans="1:12" ht="12" customHeight="1">
      <c r="A14" s="34"/>
      <c r="B14" s="44"/>
      <c r="C14" s="34"/>
      <c r="D14" s="106">
        <v>303</v>
      </c>
      <c r="E14" s="107" t="s">
        <v>394</v>
      </c>
      <c r="F14" s="108">
        <v>0</v>
      </c>
      <c r="G14" s="109" t="s">
        <v>20</v>
      </c>
      <c r="H14" s="110">
        <v>0.22565052397253504</v>
      </c>
      <c r="I14" s="111">
        <f t="shared" si="0"/>
        <v>0</v>
      </c>
      <c r="J14" s="112" t="s">
        <v>101</v>
      </c>
      <c r="K14" s="25"/>
      <c r="L14" s="26"/>
    </row>
    <row r="15" spans="1:12" ht="12" customHeight="1">
      <c r="A15" s="34"/>
      <c r="B15" s="34"/>
      <c r="C15" s="34"/>
      <c r="D15" s="106">
        <v>303</v>
      </c>
      <c r="E15" s="107" t="s">
        <v>394</v>
      </c>
      <c r="F15" s="108">
        <v>0</v>
      </c>
      <c r="G15" s="109" t="s">
        <v>24</v>
      </c>
      <c r="H15" s="110">
        <v>6.8836744172887168E-2</v>
      </c>
      <c r="I15" s="111">
        <f t="shared" si="0"/>
        <v>0</v>
      </c>
      <c r="J15" s="112" t="s">
        <v>101</v>
      </c>
      <c r="K15" s="25"/>
      <c r="L15" s="26"/>
    </row>
    <row r="16" spans="1:12" ht="12" customHeight="1">
      <c r="A16" s="34"/>
      <c r="B16" s="34"/>
      <c r="C16" s="34"/>
      <c r="D16" s="106">
        <v>303</v>
      </c>
      <c r="E16" s="107" t="s">
        <v>394</v>
      </c>
      <c r="F16" s="108">
        <v>0</v>
      </c>
      <c r="G16" s="109" t="s">
        <v>25</v>
      </c>
      <c r="H16" s="110" t="s">
        <v>385</v>
      </c>
      <c r="I16" s="111">
        <v>0</v>
      </c>
      <c r="J16" s="112" t="s">
        <v>101</v>
      </c>
      <c r="K16" s="25"/>
      <c r="L16" s="26"/>
    </row>
    <row r="17" spans="1:12" ht="12" customHeight="1">
      <c r="A17" s="34"/>
      <c r="B17" s="44"/>
      <c r="C17" s="34"/>
      <c r="D17" s="106">
        <v>303</v>
      </c>
      <c r="E17" s="107" t="s">
        <v>394</v>
      </c>
      <c r="F17" s="108">
        <v>0</v>
      </c>
      <c r="G17" s="109" t="s">
        <v>27</v>
      </c>
      <c r="H17" s="110" t="s">
        <v>385</v>
      </c>
      <c r="I17" s="111">
        <v>0</v>
      </c>
      <c r="J17" s="112" t="s">
        <v>101</v>
      </c>
      <c r="K17" s="25"/>
      <c r="L17" s="26"/>
    </row>
    <row r="18" spans="1:12" ht="12" customHeight="1">
      <c r="A18" s="34"/>
      <c r="B18" s="44"/>
      <c r="C18" s="34"/>
      <c r="D18" s="106">
        <v>303</v>
      </c>
      <c r="E18" s="107" t="s">
        <v>394</v>
      </c>
      <c r="F18" s="108">
        <v>0</v>
      </c>
      <c r="G18" s="109" t="s">
        <v>29</v>
      </c>
      <c r="H18" s="110">
        <v>6.6548077681205728E-2</v>
      </c>
      <c r="I18" s="111">
        <f t="shared" si="0"/>
        <v>0</v>
      </c>
      <c r="J18" s="112" t="s">
        <v>101</v>
      </c>
      <c r="K18" s="25"/>
      <c r="L18" s="26"/>
    </row>
    <row r="19" spans="1:12" s="1" customFormat="1" ht="12" customHeight="1">
      <c r="A19" s="3"/>
      <c r="B19" s="11"/>
      <c r="C19" s="3"/>
      <c r="D19" s="106">
        <v>303</v>
      </c>
      <c r="E19" s="107" t="s">
        <v>394</v>
      </c>
      <c r="F19" s="108">
        <v>0</v>
      </c>
      <c r="G19" s="109" t="s">
        <v>21</v>
      </c>
      <c r="H19" s="110" t="s">
        <v>385</v>
      </c>
      <c r="I19" s="111">
        <v>0</v>
      </c>
      <c r="J19" s="112" t="s">
        <v>101</v>
      </c>
      <c r="K19" s="9"/>
      <c r="L19" s="10"/>
    </row>
    <row r="20" spans="1:12" ht="12" customHeight="1">
      <c r="A20" s="34"/>
      <c r="B20" s="44"/>
      <c r="C20" s="34"/>
      <c r="D20" s="106">
        <v>303</v>
      </c>
      <c r="E20" s="107" t="s">
        <v>394</v>
      </c>
      <c r="F20" s="108">
        <v>0</v>
      </c>
      <c r="G20" s="109" t="s">
        <v>386</v>
      </c>
      <c r="H20" s="110" t="s">
        <v>385</v>
      </c>
      <c r="I20" s="111">
        <v>0</v>
      </c>
      <c r="J20" s="112" t="s">
        <v>101</v>
      </c>
      <c r="K20" s="25"/>
      <c r="L20" s="26"/>
    </row>
    <row r="21" spans="1:12" s="1" customFormat="1" ht="12" customHeight="1">
      <c r="A21" s="3"/>
      <c r="B21" s="11"/>
      <c r="C21" s="3"/>
      <c r="D21" s="106">
        <v>310</v>
      </c>
      <c r="E21" s="107" t="s">
        <v>394</v>
      </c>
      <c r="F21" s="108">
        <v>0</v>
      </c>
      <c r="G21" s="109" t="s">
        <v>19</v>
      </c>
      <c r="H21" s="110">
        <v>0</v>
      </c>
      <c r="I21" s="111">
        <f t="shared" si="0"/>
        <v>0</v>
      </c>
      <c r="J21" s="112" t="s">
        <v>101</v>
      </c>
      <c r="K21" s="9"/>
      <c r="L21" s="10"/>
    </row>
    <row r="22" spans="1:12" ht="12" customHeight="1">
      <c r="A22" s="34"/>
      <c r="B22" s="34"/>
      <c r="C22" s="34"/>
      <c r="D22" s="106">
        <v>311</v>
      </c>
      <c r="E22" s="107" t="s">
        <v>394</v>
      </c>
      <c r="F22" s="108">
        <v>0</v>
      </c>
      <c r="G22" s="109" t="s">
        <v>19</v>
      </c>
      <c r="H22" s="110">
        <v>0</v>
      </c>
      <c r="I22" s="111">
        <f t="shared" si="0"/>
        <v>0</v>
      </c>
      <c r="J22" s="112" t="s">
        <v>101</v>
      </c>
    </row>
    <row r="23" spans="1:12" ht="12" customHeight="1">
      <c r="A23" s="34"/>
      <c r="B23" s="34"/>
      <c r="C23" s="34"/>
      <c r="D23" s="106">
        <v>311</v>
      </c>
      <c r="E23" s="107" t="s">
        <v>394</v>
      </c>
      <c r="F23" s="108">
        <v>0</v>
      </c>
      <c r="G23" s="109" t="s">
        <v>20</v>
      </c>
      <c r="H23" s="110">
        <v>0.22565052397253504</v>
      </c>
      <c r="I23" s="111">
        <f t="shared" si="0"/>
        <v>0</v>
      </c>
      <c r="J23" s="112" t="s">
        <v>101</v>
      </c>
    </row>
    <row r="24" spans="1:12" s="1" customFormat="1" ht="12" customHeight="1">
      <c r="A24" s="3"/>
      <c r="B24" s="15"/>
      <c r="C24" s="16"/>
      <c r="D24" s="106">
        <v>311</v>
      </c>
      <c r="E24" s="107" t="s">
        <v>394</v>
      </c>
      <c r="F24" s="108">
        <v>0</v>
      </c>
      <c r="G24" s="109" t="s">
        <v>26</v>
      </c>
      <c r="H24" s="110">
        <v>0.22437004168265501</v>
      </c>
      <c r="I24" s="111">
        <f t="shared" si="0"/>
        <v>0</v>
      </c>
      <c r="J24" s="112" t="s">
        <v>101</v>
      </c>
    </row>
    <row r="25" spans="1:12" ht="12" customHeight="1">
      <c r="A25" s="34"/>
      <c r="B25" s="47"/>
      <c r="C25" s="47"/>
      <c r="D25" s="106">
        <v>312</v>
      </c>
      <c r="E25" s="107" t="s">
        <v>394</v>
      </c>
      <c r="F25" s="108">
        <v>0</v>
      </c>
      <c r="G25" s="109" t="s">
        <v>19</v>
      </c>
      <c r="H25" s="110">
        <v>0</v>
      </c>
      <c r="I25" s="111">
        <f t="shared" si="0"/>
        <v>0</v>
      </c>
      <c r="J25" s="112" t="s">
        <v>101</v>
      </c>
    </row>
    <row r="26" spans="1:12" ht="12" customHeight="1">
      <c r="A26" s="34"/>
      <c r="B26" s="27"/>
      <c r="C26" s="27"/>
      <c r="D26" s="113">
        <v>312</v>
      </c>
      <c r="E26" s="107" t="s">
        <v>394</v>
      </c>
      <c r="F26" s="108">
        <v>0</v>
      </c>
      <c r="G26" s="109" t="s">
        <v>20</v>
      </c>
      <c r="H26" s="110">
        <v>0.22565052397253504</v>
      </c>
      <c r="I26" s="111">
        <f t="shared" si="0"/>
        <v>0</v>
      </c>
      <c r="J26" s="112" t="s">
        <v>101</v>
      </c>
    </row>
    <row r="27" spans="1:12" s="1" customFormat="1" ht="12" customHeight="1">
      <c r="A27" s="3"/>
      <c r="B27" s="17"/>
      <c r="C27" s="17"/>
      <c r="D27" s="113">
        <v>312</v>
      </c>
      <c r="E27" s="107" t="s">
        <v>394</v>
      </c>
      <c r="F27" s="108">
        <v>0</v>
      </c>
      <c r="G27" s="109" t="s">
        <v>26</v>
      </c>
      <c r="H27" s="110">
        <v>0.22437004168265501</v>
      </c>
      <c r="I27" s="111">
        <f t="shared" si="0"/>
        <v>0</v>
      </c>
      <c r="J27" s="112" t="s">
        <v>101</v>
      </c>
    </row>
    <row r="28" spans="1:12" s="1" customFormat="1" ht="12" customHeight="1">
      <c r="A28" s="3"/>
      <c r="B28" s="17"/>
      <c r="C28" s="17"/>
      <c r="D28" s="113">
        <v>314</v>
      </c>
      <c r="E28" s="107" t="s">
        <v>394</v>
      </c>
      <c r="F28" s="108">
        <v>0</v>
      </c>
      <c r="G28" s="109" t="s">
        <v>19</v>
      </c>
      <c r="H28" s="110">
        <v>0</v>
      </c>
      <c r="I28" s="111">
        <f t="shared" si="0"/>
        <v>0</v>
      </c>
      <c r="J28" s="112" t="s">
        <v>101</v>
      </c>
    </row>
    <row r="29" spans="1:12" ht="12" customHeight="1">
      <c r="A29" s="34"/>
      <c r="B29" s="27"/>
      <c r="C29" s="27"/>
      <c r="D29" s="113">
        <v>314</v>
      </c>
      <c r="E29" s="107" t="s">
        <v>394</v>
      </c>
      <c r="F29" s="108">
        <v>0</v>
      </c>
      <c r="G29" s="109" t="s">
        <v>20</v>
      </c>
      <c r="H29" s="110">
        <v>0.22565052397253504</v>
      </c>
      <c r="I29" s="111">
        <f t="shared" si="0"/>
        <v>0</v>
      </c>
      <c r="J29" s="112" t="s">
        <v>101</v>
      </c>
    </row>
    <row r="30" spans="1:12" ht="12" customHeight="1">
      <c r="A30" s="34"/>
      <c r="B30" s="27"/>
      <c r="C30" s="27"/>
      <c r="D30" s="114">
        <v>314</v>
      </c>
      <c r="E30" s="115" t="s">
        <v>394</v>
      </c>
      <c r="F30" s="108">
        <v>0</v>
      </c>
      <c r="G30" s="109" t="s">
        <v>26</v>
      </c>
      <c r="H30" s="110">
        <v>0.22437004168265501</v>
      </c>
      <c r="I30" s="111">
        <f t="shared" si="0"/>
        <v>0</v>
      </c>
      <c r="J30" s="112" t="s">
        <v>101</v>
      </c>
    </row>
    <row r="31" spans="1:12" ht="12" customHeight="1">
      <c r="A31" s="34"/>
      <c r="B31" s="27"/>
      <c r="C31" s="27"/>
      <c r="D31" s="114">
        <v>315</v>
      </c>
      <c r="E31" s="115" t="s">
        <v>394</v>
      </c>
      <c r="F31" s="108">
        <v>0</v>
      </c>
      <c r="G31" s="109" t="s">
        <v>19</v>
      </c>
      <c r="H31" s="110">
        <v>0</v>
      </c>
      <c r="I31" s="111">
        <f t="shared" si="0"/>
        <v>0</v>
      </c>
      <c r="J31" s="112" t="s">
        <v>101</v>
      </c>
    </row>
    <row r="32" spans="1:12" ht="12" customHeight="1">
      <c r="A32" s="34"/>
      <c r="B32" s="27"/>
      <c r="C32" s="27"/>
      <c r="D32" s="113">
        <v>315</v>
      </c>
      <c r="E32" s="107" t="s">
        <v>394</v>
      </c>
      <c r="F32" s="108">
        <v>0</v>
      </c>
      <c r="G32" s="109" t="s">
        <v>20</v>
      </c>
      <c r="H32" s="110">
        <v>0.22565052397253504</v>
      </c>
      <c r="I32" s="111">
        <f t="shared" si="0"/>
        <v>0</v>
      </c>
      <c r="J32" s="112" t="s">
        <v>101</v>
      </c>
    </row>
    <row r="33" spans="1:10" ht="12" customHeight="1">
      <c r="A33" s="34"/>
      <c r="B33" s="27"/>
      <c r="C33" s="27"/>
      <c r="D33" s="116">
        <v>315</v>
      </c>
      <c r="E33" s="117" t="s">
        <v>394</v>
      </c>
      <c r="F33" s="108">
        <v>0</v>
      </c>
      <c r="G33" s="109" t="s">
        <v>26</v>
      </c>
      <c r="H33" s="110">
        <v>0.22437004168265501</v>
      </c>
      <c r="I33" s="111">
        <f t="shared" si="0"/>
        <v>0</v>
      </c>
      <c r="J33" s="112" t="s">
        <v>101</v>
      </c>
    </row>
    <row r="34" spans="1:10" ht="12" customHeight="1">
      <c r="A34" s="34"/>
      <c r="B34" s="27"/>
      <c r="C34" s="27"/>
      <c r="D34" s="116">
        <v>316</v>
      </c>
      <c r="E34" s="117" t="s">
        <v>394</v>
      </c>
      <c r="F34" s="108">
        <v>0</v>
      </c>
      <c r="G34" s="109" t="s">
        <v>19</v>
      </c>
      <c r="H34" s="110">
        <v>0</v>
      </c>
      <c r="I34" s="111">
        <f t="shared" si="0"/>
        <v>0</v>
      </c>
      <c r="J34" s="112" t="s">
        <v>101</v>
      </c>
    </row>
    <row r="35" spans="1:10" ht="12" customHeight="1">
      <c r="A35" s="34"/>
      <c r="B35" s="27"/>
      <c r="C35" s="27"/>
      <c r="D35" s="116">
        <v>316</v>
      </c>
      <c r="E35" s="117" t="s">
        <v>394</v>
      </c>
      <c r="F35" s="108">
        <v>0</v>
      </c>
      <c r="G35" s="109" t="s">
        <v>20</v>
      </c>
      <c r="H35" s="110">
        <v>0.22565052397253504</v>
      </c>
      <c r="I35" s="111">
        <f t="shared" si="0"/>
        <v>0</v>
      </c>
      <c r="J35" s="112" t="s">
        <v>101</v>
      </c>
    </row>
    <row r="36" spans="1:10" ht="12" customHeight="1">
      <c r="A36" s="34"/>
      <c r="B36" s="50"/>
      <c r="C36" s="50"/>
      <c r="D36" s="116">
        <v>316</v>
      </c>
      <c r="E36" s="117" t="s">
        <v>394</v>
      </c>
      <c r="F36" s="108">
        <v>0</v>
      </c>
      <c r="G36" s="109" t="s">
        <v>26</v>
      </c>
      <c r="H36" s="110">
        <v>0.22437004168265501</v>
      </c>
      <c r="I36" s="111">
        <f t="shared" si="0"/>
        <v>0</v>
      </c>
      <c r="J36" s="112" t="s">
        <v>101</v>
      </c>
    </row>
    <row r="37" spans="1:10" ht="12" customHeight="1">
      <c r="A37" s="34"/>
      <c r="B37" s="27"/>
      <c r="C37" s="27"/>
      <c r="D37" s="116">
        <v>330</v>
      </c>
      <c r="E37" s="117" t="s">
        <v>394</v>
      </c>
      <c r="F37" s="108">
        <v>0</v>
      </c>
      <c r="G37" s="109" t="s">
        <v>19</v>
      </c>
      <c r="H37" s="110">
        <v>0</v>
      </c>
      <c r="I37" s="111">
        <f t="shared" si="0"/>
        <v>0</v>
      </c>
      <c r="J37" s="112" t="s">
        <v>101</v>
      </c>
    </row>
    <row r="38" spans="1:10" ht="12" customHeight="1">
      <c r="A38" s="34"/>
      <c r="B38" s="27"/>
      <c r="C38" s="27"/>
      <c r="D38" s="116">
        <v>331</v>
      </c>
      <c r="E38" s="117" t="s">
        <v>394</v>
      </c>
      <c r="F38" s="108">
        <v>0</v>
      </c>
      <c r="G38" s="109" t="s">
        <v>19</v>
      </c>
      <c r="H38" s="110">
        <v>0</v>
      </c>
      <c r="I38" s="111">
        <f t="shared" si="0"/>
        <v>0</v>
      </c>
      <c r="J38" s="112" t="s">
        <v>101</v>
      </c>
    </row>
    <row r="39" spans="1:10" ht="12" customHeight="1">
      <c r="A39" s="34"/>
      <c r="B39" s="27"/>
      <c r="C39" s="27"/>
      <c r="D39" s="116">
        <v>331</v>
      </c>
      <c r="E39" s="117" t="s">
        <v>394</v>
      </c>
      <c r="F39" s="108">
        <v>0</v>
      </c>
      <c r="G39" s="109" t="s">
        <v>20</v>
      </c>
      <c r="H39" s="110">
        <v>0.22565052397253504</v>
      </c>
      <c r="I39" s="111">
        <f t="shared" si="0"/>
        <v>0</v>
      </c>
      <c r="J39" s="112" t="s">
        <v>101</v>
      </c>
    </row>
    <row r="40" spans="1:10" ht="12" customHeight="1">
      <c r="A40" s="34"/>
      <c r="B40" s="27"/>
      <c r="C40" s="27"/>
      <c r="D40" s="116">
        <v>332</v>
      </c>
      <c r="E40" s="117" t="s">
        <v>394</v>
      </c>
      <c r="F40" s="108">
        <v>0</v>
      </c>
      <c r="G40" s="109" t="s">
        <v>19</v>
      </c>
      <c r="H40" s="110">
        <v>0</v>
      </c>
      <c r="I40" s="111">
        <f t="shared" si="0"/>
        <v>0</v>
      </c>
      <c r="J40" s="112" t="s">
        <v>101</v>
      </c>
    </row>
    <row r="41" spans="1:10" ht="12" customHeight="1">
      <c r="A41" s="34"/>
      <c r="B41" s="27"/>
      <c r="C41" s="27"/>
      <c r="D41" s="116">
        <v>332</v>
      </c>
      <c r="E41" s="117" t="s">
        <v>394</v>
      </c>
      <c r="F41" s="108">
        <v>0</v>
      </c>
      <c r="G41" s="109" t="s">
        <v>20</v>
      </c>
      <c r="H41" s="110">
        <v>0.22565052397253504</v>
      </c>
      <c r="I41" s="111">
        <f t="shared" si="0"/>
        <v>0</v>
      </c>
      <c r="J41" s="112" t="s">
        <v>101</v>
      </c>
    </row>
    <row r="42" spans="1:10" ht="12" customHeight="1">
      <c r="A42" s="34"/>
      <c r="B42" s="27"/>
      <c r="C42" s="27"/>
      <c r="D42" s="118">
        <v>333</v>
      </c>
      <c r="E42" s="115" t="s">
        <v>394</v>
      </c>
      <c r="F42" s="108">
        <v>0</v>
      </c>
      <c r="G42" s="109" t="s">
        <v>19</v>
      </c>
      <c r="H42" s="110">
        <v>0</v>
      </c>
      <c r="I42" s="111">
        <f t="shared" si="0"/>
        <v>0</v>
      </c>
      <c r="J42" s="112" t="s">
        <v>101</v>
      </c>
    </row>
    <row r="43" spans="1:10" ht="12" customHeight="1">
      <c r="A43" s="34"/>
      <c r="B43" s="27"/>
      <c r="C43" s="27"/>
      <c r="D43" s="119">
        <v>333</v>
      </c>
      <c r="E43" s="115" t="s">
        <v>394</v>
      </c>
      <c r="F43" s="108">
        <v>0</v>
      </c>
      <c r="G43" s="109" t="s">
        <v>20</v>
      </c>
      <c r="H43" s="110">
        <v>0.22565052397253504</v>
      </c>
      <c r="I43" s="111">
        <f t="shared" si="0"/>
        <v>0</v>
      </c>
      <c r="J43" s="112" t="s">
        <v>101</v>
      </c>
    </row>
    <row r="44" spans="1:10" ht="12" customHeight="1">
      <c r="A44" s="34"/>
      <c r="B44" s="27"/>
      <c r="C44" s="27"/>
      <c r="D44" s="120">
        <v>334</v>
      </c>
      <c r="E44" s="121" t="s">
        <v>394</v>
      </c>
      <c r="F44" s="108">
        <v>0</v>
      </c>
      <c r="G44" s="109" t="s">
        <v>19</v>
      </c>
      <c r="H44" s="110">
        <v>0</v>
      </c>
      <c r="I44" s="111">
        <f t="shared" si="0"/>
        <v>0</v>
      </c>
      <c r="J44" s="112" t="s">
        <v>101</v>
      </c>
    </row>
    <row r="45" spans="1:10" s="1" customFormat="1" ht="12" customHeight="1">
      <c r="A45" s="3"/>
      <c r="B45" s="17"/>
      <c r="C45" s="17"/>
      <c r="D45" s="120">
        <v>334</v>
      </c>
      <c r="E45" s="121" t="s">
        <v>394</v>
      </c>
      <c r="F45" s="108">
        <v>0</v>
      </c>
      <c r="G45" s="109" t="s">
        <v>20</v>
      </c>
      <c r="H45" s="110">
        <v>0.22565052397253504</v>
      </c>
      <c r="I45" s="111">
        <f t="shared" si="0"/>
        <v>0</v>
      </c>
      <c r="J45" s="112" t="s">
        <v>101</v>
      </c>
    </row>
    <row r="46" spans="1:10" ht="12" customHeight="1">
      <c r="A46" s="34"/>
      <c r="B46" s="27"/>
      <c r="C46" s="27"/>
      <c r="D46" s="120">
        <v>335</v>
      </c>
      <c r="E46" s="121" t="s">
        <v>394</v>
      </c>
      <c r="F46" s="108">
        <v>0</v>
      </c>
      <c r="G46" s="109" t="s">
        <v>19</v>
      </c>
      <c r="H46" s="110">
        <v>0</v>
      </c>
      <c r="I46" s="111">
        <f t="shared" si="0"/>
        <v>0</v>
      </c>
      <c r="J46" s="112" t="s">
        <v>101</v>
      </c>
    </row>
    <row r="47" spans="1:10" ht="12" customHeight="1">
      <c r="A47" s="34"/>
      <c r="B47" s="51"/>
      <c r="C47" s="50"/>
      <c r="D47" s="120">
        <v>336</v>
      </c>
      <c r="E47" s="121" t="s">
        <v>394</v>
      </c>
      <c r="F47" s="108">
        <v>0</v>
      </c>
      <c r="G47" s="109" t="s">
        <v>19</v>
      </c>
      <c r="H47" s="110">
        <v>0</v>
      </c>
      <c r="I47" s="111">
        <f t="shared" si="0"/>
        <v>0</v>
      </c>
      <c r="J47" s="112" t="s">
        <v>101</v>
      </c>
    </row>
    <row r="48" spans="1:10" ht="12" customHeight="1">
      <c r="A48" s="34"/>
      <c r="B48" s="27"/>
      <c r="C48" s="27"/>
      <c r="D48" s="120">
        <v>336</v>
      </c>
      <c r="E48" s="121" t="s">
        <v>394</v>
      </c>
      <c r="F48" s="108">
        <v>0</v>
      </c>
      <c r="G48" s="109" t="s">
        <v>20</v>
      </c>
      <c r="H48" s="110">
        <v>0.22565052397253504</v>
      </c>
      <c r="I48" s="111">
        <f t="shared" si="0"/>
        <v>0</v>
      </c>
      <c r="J48" s="112" t="s">
        <v>101</v>
      </c>
    </row>
    <row r="49" spans="1:10" ht="12" customHeight="1">
      <c r="A49" s="34"/>
      <c r="B49" s="27"/>
      <c r="C49" s="27"/>
      <c r="D49" s="120">
        <v>340</v>
      </c>
      <c r="E49" s="121" t="s">
        <v>394</v>
      </c>
      <c r="F49" s="108">
        <v>0</v>
      </c>
      <c r="G49" s="109" t="s">
        <v>19</v>
      </c>
      <c r="H49" s="110">
        <v>0</v>
      </c>
      <c r="I49" s="111">
        <f t="shared" si="0"/>
        <v>0</v>
      </c>
      <c r="J49" s="112" t="s">
        <v>101</v>
      </c>
    </row>
    <row r="50" spans="1:10" ht="12" customHeight="1">
      <c r="A50" s="34"/>
      <c r="B50" s="27"/>
      <c r="C50" s="27"/>
      <c r="D50" s="120">
        <v>341</v>
      </c>
      <c r="E50" s="121" t="s">
        <v>394</v>
      </c>
      <c r="F50" s="108">
        <v>0</v>
      </c>
      <c r="G50" s="109" t="s">
        <v>19</v>
      </c>
      <c r="H50" s="110">
        <v>0</v>
      </c>
      <c r="I50" s="111">
        <f t="shared" si="0"/>
        <v>0</v>
      </c>
      <c r="J50" s="112" t="s">
        <v>101</v>
      </c>
    </row>
    <row r="51" spans="1:10" ht="12" customHeight="1">
      <c r="A51" s="34"/>
      <c r="B51" s="27"/>
      <c r="C51" s="27"/>
      <c r="D51" s="122">
        <v>341</v>
      </c>
      <c r="E51" s="121" t="s">
        <v>394</v>
      </c>
      <c r="F51" s="108">
        <v>0</v>
      </c>
      <c r="G51" s="109" t="s">
        <v>20</v>
      </c>
      <c r="H51" s="110">
        <v>0.22565052397253504</v>
      </c>
      <c r="I51" s="111">
        <f t="shared" si="0"/>
        <v>0</v>
      </c>
      <c r="J51" s="112" t="s">
        <v>101</v>
      </c>
    </row>
    <row r="52" spans="1:10" ht="12" customHeight="1">
      <c r="A52" s="34"/>
      <c r="B52" s="27"/>
      <c r="C52" s="27"/>
      <c r="D52" s="123">
        <v>342</v>
      </c>
      <c r="E52" s="121" t="s">
        <v>394</v>
      </c>
      <c r="F52" s="108">
        <v>0</v>
      </c>
      <c r="G52" s="109" t="s">
        <v>19</v>
      </c>
      <c r="H52" s="110">
        <v>0</v>
      </c>
      <c r="I52" s="111">
        <f t="shared" si="0"/>
        <v>0</v>
      </c>
      <c r="J52" s="112" t="s">
        <v>154</v>
      </c>
    </row>
    <row r="53" spans="1:10" ht="12" customHeight="1">
      <c r="A53" s="34"/>
      <c r="B53" s="27"/>
      <c r="C53" s="27"/>
      <c r="D53" s="123"/>
      <c r="E53" s="124"/>
      <c r="F53" s="125">
        <f>SUM(F10:F52)</f>
        <v>0</v>
      </c>
      <c r="G53" s="109"/>
      <c r="H53" s="110"/>
      <c r="I53" s="125">
        <f>SUM(I10:I52)</f>
        <v>0</v>
      </c>
      <c r="J53" s="126"/>
    </row>
    <row r="54" spans="1:10" ht="12" customHeight="1">
      <c r="A54" s="34"/>
      <c r="B54" s="52"/>
      <c r="C54" s="47"/>
      <c r="D54" s="45"/>
      <c r="E54" s="45"/>
      <c r="F54" s="46"/>
      <c r="G54" s="53"/>
      <c r="H54" s="48"/>
      <c r="I54" s="40"/>
      <c r="J54" s="31"/>
    </row>
    <row r="55" spans="1:10" s="34" customFormat="1" ht="12" customHeight="1" thickBot="1">
      <c r="B55" s="54" t="s">
        <v>12</v>
      </c>
      <c r="D55" s="55"/>
      <c r="E55" s="36"/>
      <c r="F55" s="36"/>
      <c r="G55" s="36"/>
      <c r="H55" s="36"/>
      <c r="I55" s="36"/>
      <c r="J55" s="36"/>
    </row>
    <row r="56" spans="1:10" ht="12" customHeight="1">
      <c r="A56" s="56"/>
      <c r="B56" s="57"/>
      <c r="C56" s="58"/>
      <c r="D56" s="59"/>
      <c r="E56" s="60" t="s">
        <v>13</v>
      </c>
      <c r="F56" s="60"/>
      <c r="G56" s="60"/>
      <c r="H56" s="60"/>
      <c r="I56" s="60"/>
      <c r="J56" s="61"/>
    </row>
    <row r="57" spans="1:10" ht="12" customHeight="1">
      <c r="A57" s="62"/>
      <c r="B57" s="63"/>
      <c r="C57" s="34"/>
      <c r="D57" s="55"/>
      <c r="E57" s="36" t="s">
        <v>13</v>
      </c>
      <c r="F57" s="36"/>
      <c r="G57" s="36"/>
      <c r="H57" s="36"/>
      <c r="I57" s="36"/>
      <c r="J57" s="64"/>
    </row>
    <row r="58" spans="1:10" ht="12" customHeight="1">
      <c r="A58" s="62"/>
      <c r="B58" s="63"/>
      <c r="C58" s="34"/>
      <c r="D58" s="55"/>
      <c r="E58" s="36" t="s">
        <v>13</v>
      </c>
      <c r="F58" s="36"/>
      <c r="G58" s="36"/>
      <c r="H58" s="36"/>
      <c r="I58" s="36"/>
      <c r="J58" s="64"/>
    </row>
    <row r="59" spans="1:10" ht="12" customHeight="1">
      <c r="A59" s="62"/>
      <c r="B59" s="63"/>
      <c r="C59" s="34"/>
      <c r="D59" s="55"/>
      <c r="E59" s="36" t="s">
        <v>13</v>
      </c>
      <c r="F59" s="36"/>
      <c r="G59" s="36"/>
      <c r="H59" s="36"/>
      <c r="I59" s="36"/>
      <c r="J59" s="64"/>
    </row>
    <row r="60" spans="1:10" ht="12" customHeight="1">
      <c r="A60" s="62"/>
      <c r="B60" s="63"/>
      <c r="C60" s="34"/>
      <c r="D60" s="55"/>
      <c r="E60" s="36" t="s">
        <v>13</v>
      </c>
      <c r="F60" s="65"/>
      <c r="G60" s="36"/>
      <c r="H60" s="36"/>
      <c r="I60" s="36"/>
      <c r="J60" s="64"/>
    </row>
    <row r="61" spans="1:10" ht="12" customHeight="1">
      <c r="A61" s="62"/>
      <c r="B61" s="63"/>
      <c r="C61" s="34"/>
      <c r="D61" s="55"/>
      <c r="E61" s="36" t="s">
        <v>13</v>
      </c>
      <c r="F61" s="36"/>
      <c r="G61" s="36"/>
      <c r="H61" s="36"/>
      <c r="I61" s="36"/>
      <c r="J61" s="64"/>
    </row>
    <row r="62" spans="1:10" ht="12" customHeight="1">
      <c r="A62" s="62"/>
      <c r="B62" s="63"/>
      <c r="C62" s="34"/>
      <c r="D62" s="55"/>
      <c r="E62" s="36" t="s">
        <v>13</v>
      </c>
      <c r="F62" s="36"/>
      <c r="G62" s="36"/>
      <c r="H62" s="36"/>
      <c r="I62" s="36"/>
      <c r="J62" s="64"/>
    </row>
    <row r="63" spans="1:10" ht="12" customHeight="1" thickBot="1">
      <c r="A63" s="66"/>
      <c r="B63" s="67"/>
      <c r="C63" s="67"/>
      <c r="D63" s="68"/>
      <c r="E63" s="69" t="s">
        <v>13</v>
      </c>
      <c r="F63" s="69"/>
      <c r="G63" s="69"/>
      <c r="H63" s="69"/>
      <c r="I63" s="69"/>
      <c r="J63" s="70"/>
    </row>
    <row r="64" spans="1:10" ht="12" customHeight="1">
      <c r="D64" s="55"/>
      <c r="E64" s="36" t="s">
        <v>13</v>
      </c>
      <c r="G64" s="30"/>
    </row>
    <row r="65" spans="4:7">
      <c r="D65" s="71"/>
      <c r="E65" s="39"/>
      <c r="F65" s="47"/>
      <c r="G65" s="30"/>
    </row>
    <row r="66" spans="4:7">
      <c r="D66" s="46"/>
      <c r="E66" s="39"/>
      <c r="F66" s="40"/>
      <c r="G66" s="72"/>
    </row>
    <row r="67" spans="4:7">
      <c r="D67" s="45"/>
      <c r="E67" s="39"/>
      <c r="F67" s="40"/>
      <c r="G67" s="30"/>
    </row>
    <row r="68" spans="4:7">
      <c r="D68" s="73"/>
      <c r="E68" s="39"/>
      <c r="F68" s="40"/>
      <c r="G68" s="30"/>
    </row>
    <row r="69" spans="4:7">
      <c r="D69" s="45"/>
      <c r="E69" s="39"/>
      <c r="F69" s="40"/>
      <c r="G69" s="30"/>
    </row>
    <row r="70" spans="4:7">
      <c r="D70" s="45"/>
      <c r="E70" s="39"/>
      <c r="F70" s="40"/>
      <c r="G70" s="30"/>
    </row>
    <row r="71" spans="4:7">
      <c r="D71" s="46"/>
      <c r="E71" s="39"/>
      <c r="F71" s="40"/>
      <c r="G71" s="30"/>
    </row>
    <row r="72" spans="4:7">
      <c r="D72" s="45"/>
      <c r="E72" s="39"/>
      <c r="F72" s="40"/>
      <c r="G72" s="30"/>
    </row>
    <row r="73" spans="4:7">
      <c r="D73" s="73"/>
      <c r="E73" s="39"/>
      <c r="F73" s="40"/>
      <c r="G73" s="30"/>
    </row>
    <row r="74" spans="4:7">
      <c r="D74" s="74"/>
      <c r="E74" s="47"/>
      <c r="F74" s="47"/>
      <c r="G74" s="30"/>
    </row>
    <row r="75" spans="4:7">
      <c r="D75" s="74"/>
      <c r="E75" s="47"/>
      <c r="F75" s="47"/>
      <c r="G75" s="30"/>
    </row>
    <row r="76" spans="4:7">
      <c r="D76" s="75"/>
      <c r="G76" s="30"/>
    </row>
    <row r="77" spans="4:7">
      <c r="D77" s="75"/>
      <c r="G77" s="30"/>
    </row>
    <row r="78" spans="4:7">
      <c r="D78" s="75"/>
      <c r="G78" s="30"/>
    </row>
    <row r="79" spans="4:7">
      <c r="D79" s="75"/>
      <c r="G79" s="30"/>
    </row>
    <row r="80" spans="4:7">
      <c r="D80" s="75"/>
      <c r="G80" s="30"/>
    </row>
    <row r="81" spans="4:7">
      <c r="D81" s="75"/>
      <c r="G81" s="30"/>
    </row>
    <row r="82" spans="4:7">
      <c r="D82" s="75"/>
      <c r="G82" s="30"/>
    </row>
    <row r="83" spans="4:7">
      <c r="D83" s="75"/>
      <c r="G83" s="30"/>
    </row>
    <row r="84" spans="4:7">
      <c r="D84" s="75"/>
      <c r="G84" s="30"/>
    </row>
    <row r="85" spans="4:7">
      <c r="D85" s="75"/>
      <c r="G85" s="30"/>
    </row>
    <row r="86" spans="4:7">
      <c r="D86" s="75"/>
      <c r="G86" s="30"/>
    </row>
    <row r="87" spans="4:7">
      <c r="D87" s="75"/>
      <c r="G87" s="30"/>
    </row>
    <row r="88" spans="4:7">
      <c r="D88" s="75"/>
      <c r="G88" s="30"/>
    </row>
    <row r="89" spans="4:7">
      <c r="D89" s="75"/>
      <c r="G89" s="30"/>
    </row>
    <row r="90" spans="4:7">
      <c r="D90" s="75"/>
      <c r="G90" s="30"/>
    </row>
    <row r="91" spans="4:7">
      <c r="D91" s="75"/>
      <c r="G91" s="30"/>
    </row>
    <row r="92" spans="4:7">
      <c r="D92" s="75"/>
      <c r="G92" s="30"/>
    </row>
    <row r="93" spans="4:7">
      <c r="D93" s="75"/>
      <c r="G93" s="30"/>
    </row>
    <row r="94" spans="4:7">
      <c r="D94" s="75"/>
      <c r="G94" s="30"/>
    </row>
    <row r="95" spans="4:7">
      <c r="D95" s="75"/>
      <c r="G95" s="30"/>
    </row>
    <row r="96" spans="4:7">
      <c r="D96" s="75"/>
      <c r="G96" s="30"/>
    </row>
    <row r="97" spans="4:7">
      <c r="D97" s="75"/>
      <c r="G97" s="30"/>
    </row>
    <row r="98" spans="4:7">
      <c r="D98" s="75"/>
      <c r="G98" s="30"/>
    </row>
    <row r="99" spans="4:7">
      <c r="D99" s="75"/>
      <c r="G99" s="30"/>
    </row>
    <row r="100" spans="4:7">
      <c r="D100" s="75"/>
      <c r="G100" s="30"/>
    </row>
    <row r="101" spans="4:7">
      <c r="D101" s="75"/>
      <c r="G101" s="30"/>
    </row>
    <row r="102" spans="4:7">
      <c r="D102" s="75"/>
      <c r="G102" s="30"/>
    </row>
    <row r="103" spans="4:7">
      <c r="D103" s="75"/>
      <c r="G103" s="30"/>
    </row>
    <row r="104" spans="4:7">
      <c r="D104" s="75"/>
      <c r="G104" s="30"/>
    </row>
    <row r="105" spans="4:7">
      <c r="D105" s="75"/>
      <c r="G105" s="30"/>
    </row>
    <row r="106" spans="4:7">
      <c r="D106" s="75"/>
      <c r="G106" s="30"/>
    </row>
    <row r="107" spans="4:7">
      <c r="D107" s="75"/>
      <c r="G107" s="30"/>
    </row>
    <row r="108" spans="4:7">
      <c r="D108" s="75"/>
      <c r="G108" s="30"/>
    </row>
    <row r="109" spans="4:7">
      <c r="D109" s="75"/>
      <c r="G109" s="30"/>
    </row>
    <row r="110" spans="4:7">
      <c r="D110" s="75"/>
      <c r="G110" s="30"/>
    </row>
    <row r="111" spans="4:7">
      <c r="D111" s="75"/>
      <c r="G111" s="30"/>
    </row>
    <row r="112" spans="4:7">
      <c r="D112" s="75"/>
      <c r="G112" s="30"/>
    </row>
    <row r="113" spans="4:7">
      <c r="D113" s="75"/>
      <c r="G113" s="30"/>
    </row>
    <row r="114" spans="4:7">
      <c r="D114" s="75"/>
      <c r="G114" s="30"/>
    </row>
    <row r="115" spans="4:7">
      <c r="D115" s="75"/>
      <c r="G115" s="30"/>
    </row>
    <row r="116" spans="4:7">
      <c r="D116" s="75"/>
      <c r="G116" s="30"/>
    </row>
    <row r="117" spans="4:7">
      <c r="D117" s="75"/>
      <c r="G117" s="30"/>
    </row>
    <row r="118" spans="4:7">
      <c r="D118" s="75"/>
      <c r="G118" s="30"/>
    </row>
    <row r="119" spans="4:7">
      <c r="D119" s="75"/>
      <c r="G119" s="30"/>
    </row>
    <row r="120" spans="4:7">
      <c r="D120" s="75"/>
      <c r="G120" s="30"/>
    </row>
    <row r="121" spans="4:7">
      <c r="D121" s="75"/>
      <c r="G121" s="30"/>
    </row>
    <row r="122" spans="4:7">
      <c r="D122" s="75"/>
      <c r="G122" s="30"/>
    </row>
    <row r="123" spans="4:7">
      <c r="D123" s="75"/>
      <c r="G123" s="30"/>
    </row>
    <row r="124" spans="4:7">
      <c r="D124" s="75"/>
      <c r="G124" s="30"/>
    </row>
    <row r="125" spans="4:7">
      <c r="D125" s="75"/>
      <c r="G125" s="30"/>
    </row>
    <row r="126" spans="4:7">
      <c r="D126" s="75"/>
      <c r="G126" s="30"/>
    </row>
    <row r="127" spans="4:7">
      <c r="D127" s="75"/>
      <c r="G127" s="30"/>
    </row>
    <row r="128" spans="4:7">
      <c r="D128" s="75"/>
      <c r="G128" s="30"/>
    </row>
    <row r="129" spans="4:7">
      <c r="D129" s="75"/>
      <c r="G129" s="30"/>
    </row>
    <row r="130" spans="4:7">
      <c r="D130" s="75"/>
      <c r="G130" s="30"/>
    </row>
    <row r="131" spans="4:7">
      <c r="D131" s="75"/>
      <c r="G131" s="30"/>
    </row>
    <row r="132" spans="4:7">
      <c r="D132" s="75"/>
      <c r="G132" s="30"/>
    </row>
    <row r="133" spans="4:7">
      <c r="D133" s="75"/>
      <c r="G133" s="30"/>
    </row>
    <row r="134" spans="4:7">
      <c r="D134" s="75"/>
      <c r="G134" s="30"/>
    </row>
    <row r="135" spans="4:7">
      <c r="D135" s="75"/>
      <c r="G135" s="30"/>
    </row>
    <row r="136" spans="4:7">
      <c r="D136" s="75"/>
      <c r="G136" s="30"/>
    </row>
    <row r="137" spans="4:7">
      <c r="D137" s="75"/>
      <c r="G137" s="30"/>
    </row>
    <row r="138" spans="4:7">
      <c r="D138" s="75"/>
      <c r="G138" s="30"/>
    </row>
    <row r="139" spans="4:7">
      <c r="D139" s="75"/>
      <c r="G139" s="30"/>
    </row>
    <row r="140" spans="4:7">
      <c r="D140" s="75"/>
      <c r="G140" s="30"/>
    </row>
    <row r="141" spans="4:7">
      <c r="D141" s="75"/>
      <c r="G141" s="30"/>
    </row>
    <row r="142" spans="4:7">
      <c r="D142" s="75"/>
      <c r="G142" s="30"/>
    </row>
    <row r="143" spans="4:7">
      <c r="D143" s="75"/>
      <c r="G143" s="30"/>
    </row>
    <row r="144" spans="4:7">
      <c r="D144" s="75"/>
      <c r="G144" s="30"/>
    </row>
    <row r="145" spans="4:7">
      <c r="D145" s="75"/>
      <c r="G145" s="30"/>
    </row>
    <row r="146" spans="4:7">
      <c r="D146" s="75"/>
      <c r="G146" s="30"/>
    </row>
    <row r="147" spans="4:7">
      <c r="D147" s="75"/>
      <c r="G147" s="30"/>
    </row>
    <row r="148" spans="4:7">
      <c r="D148" s="75"/>
      <c r="G148" s="30"/>
    </row>
    <row r="149" spans="4:7">
      <c r="D149" s="75"/>
      <c r="G149" s="30"/>
    </row>
    <row r="150" spans="4:7">
      <c r="D150" s="75"/>
      <c r="G150" s="30"/>
    </row>
    <row r="151" spans="4:7">
      <c r="D151" s="75"/>
      <c r="G151" s="30"/>
    </row>
    <row r="152" spans="4:7">
      <c r="D152" s="75"/>
      <c r="G152" s="30"/>
    </row>
    <row r="153" spans="4:7">
      <c r="D153" s="75"/>
      <c r="G153" s="30"/>
    </row>
    <row r="154" spans="4:7">
      <c r="D154" s="75"/>
      <c r="G154" s="30"/>
    </row>
    <row r="155" spans="4:7">
      <c r="D155" s="75"/>
      <c r="G155" s="30"/>
    </row>
    <row r="156" spans="4:7">
      <c r="D156" s="75"/>
      <c r="G156" s="30"/>
    </row>
    <row r="157" spans="4:7">
      <c r="D157" s="75"/>
      <c r="G157" s="30"/>
    </row>
    <row r="158" spans="4:7">
      <c r="D158" s="75"/>
      <c r="G158" s="30"/>
    </row>
    <row r="159" spans="4:7">
      <c r="D159" s="75"/>
      <c r="G159" s="30"/>
    </row>
    <row r="160" spans="4:7">
      <c r="D160" s="75"/>
      <c r="G160" s="30"/>
    </row>
    <row r="161" spans="4:7">
      <c r="D161" s="75"/>
      <c r="G161" s="30"/>
    </row>
    <row r="162" spans="4:7">
      <c r="D162" s="75"/>
      <c r="G162" s="30"/>
    </row>
    <row r="163" spans="4:7">
      <c r="D163" s="75"/>
      <c r="G163" s="30"/>
    </row>
    <row r="164" spans="4:7">
      <c r="D164" s="75"/>
      <c r="G164" s="30"/>
    </row>
    <row r="165" spans="4:7">
      <c r="D165" s="75"/>
      <c r="G165" s="30"/>
    </row>
    <row r="166" spans="4:7">
      <c r="D166" s="75"/>
      <c r="G166" s="30"/>
    </row>
    <row r="167" spans="4:7">
      <c r="D167" s="75"/>
      <c r="G167" s="30"/>
    </row>
    <row r="168" spans="4:7">
      <c r="D168" s="75"/>
      <c r="G168" s="30"/>
    </row>
    <row r="169" spans="4:7">
      <c r="D169" s="75"/>
      <c r="G169" s="30"/>
    </row>
    <row r="170" spans="4:7">
      <c r="D170" s="75"/>
      <c r="G170" s="30"/>
    </row>
    <row r="171" spans="4:7">
      <c r="D171" s="75"/>
      <c r="G171" s="30"/>
    </row>
    <row r="172" spans="4:7">
      <c r="D172" s="75"/>
      <c r="G172" s="30"/>
    </row>
    <row r="173" spans="4:7">
      <c r="D173" s="75"/>
      <c r="G173" s="30"/>
    </row>
    <row r="174" spans="4:7">
      <c r="D174" s="75"/>
      <c r="G174" s="30"/>
    </row>
    <row r="175" spans="4:7">
      <c r="D175" s="75"/>
      <c r="G175" s="30"/>
    </row>
    <row r="176" spans="4:7">
      <c r="D176" s="75"/>
      <c r="G176" s="30"/>
    </row>
    <row r="177" spans="4:7">
      <c r="D177" s="75"/>
      <c r="G177" s="30"/>
    </row>
    <row r="178" spans="4:7">
      <c r="D178" s="75"/>
      <c r="G178" s="30"/>
    </row>
    <row r="179" spans="4:7">
      <c r="D179" s="75"/>
      <c r="G179" s="30"/>
    </row>
    <row r="180" spans="4:7">
      <c r="D180" s="75"/>
      <c r="G180" s="30"/>
    </row>
    <row r="181" spans="4:7">
      <c r="D181" s="75"/>
      <c r="G181" s="30"/>
    </row>
    <row r="182" spans="4:7">
      <c r="D182" s="75"/>
      <c r="G182" s="30"/>
    </row>
    <row r="183" spans="4:7">
      <c r="D183" s="75"/>
      <c r="G183" s="30"/>
    </row>
    <row r="184" spans="4:7">
      <c r="D184" s="75"/>
      <c r="G184" s="30"/>
    </row>
    <row r="185" spans="4:7">
      <c r="D185" s="75"/>
      <c r="G185" s="30"/>
    </row>
    <row r="186" spans="4:7">
      <c r="D186" s="75"/>
      <c r="G186" s="30"/>
    </row>
    <row r="187" spans="4:7">
      <c r="D187" s="75"/>
      <c r="G187" s="30"/>
    </row>
    <row r="188" spans="4:7">
      <c r="D188" s="75"/>
      <c r="G188" s="30"/>
    </row>
    <row r="189" spans="4:7">
      <c r="D189" s="75"/>
      <c r="G189" s="30"/>
    </row>
    <row r="190" spans="4:7">
      <c r="D190" s="75"/>
      <c r="G190" s="30"/>
    </row>
    <row r="191" spans="4:7">
      <c r="D191" s="75"/>
      <c r="G191" s="30"/>
    </row>
    <row r="192" spans="4:7">
      <c r="D192" s="75"/>
      <c r="G192" s="30"/>
    </row>
    <row r="193" spans="4:7">
      <c r="D193" s="75"/>
      <c r="G193" s="30"/>
    </row>
    <row r="194" spans="4:7">
      <c r="D194" s="75"/>
      <c r="G194" s="30"/>
    </row>
    <row r="195" spans="4:7">
      <c r="D195" s="75"/>
      <c r="G195" s="30"/>
    </row>
    <row r="196" spans="4:7">
      <c r="D196" s="75"/>
      <c r="G196" s="30"/>
    </row>
    <row r="197" spans="4:7">
      <c r="D197" s="75"/>
      <c r="G197" s="30"/>
    </row>
    <row r="198" spans="4:7">
      <c r="D198" s="75"/>
      <c r="G198" s="30"/>
    </row>
    <row r="199" spans="4:7">
      <c r="D199" s="75"/>
      <c r="G199" s="30"/>
    </row>
    <row r="200" spans="4:7">
      <c r="D200" s="75"/>
      <c r="G200" s="30"/>
    </row>
    <row r="201" spans="4:7">
      <c r="D201" s="75"/>
      <c r="G201" s="30"/>
    </row>
    <row r="202" spans="4:7">
      <c r="D202" s="75"/>
      <c r="G202" s="30"/>
    </row>
    <row r="203" spans="4:7">
      <c r="D203" s="75"/>
      <c r="G203" s="30"/>
    </row>
    <row r="204" spans="4:7">
      <c r="D204" s="75"/>
      <c r="G204" s="30"/>
    </row>
    <row r="205" spans="4:7">
      <c r="D205" s="75"/>
      <c r="G205" s="30"/>
    </row>
    <row r="206" spans="4:7">
      <c r="D206" s="75"/>
      <c r="G206" s="30"/>
    </row>
    <row r="207" spans="4:7">
      <c r="D207" s="75"/>
      <c r="G207" s="30"/>
    </row>
    <row r="208" spans="4:7">
      <c r="D208" s="75"/>
      <c r="G208" s="30"/>
    </row>
    <row r="209" spans="4:7">
      <c r="D209" s="75"/>
      <c r="G209" s="30"/>
    </row>
    <row r="210" spans="4:7">
      <c r="D210" s="75"/>
      <c r="G210" s="30"/>
    </row>
    <row r="211" spans="4:7">
      <c r="D211" s="75"/>
      <c r="G211" s="30"/>
    </row>
    <row r="212" spans="4:7">
      <c r="D212" s="75"/>
      <c r="G212" s="30"/>
    </row>
    <row r="213" spans="4:7">
      <c r="D213" s="75"/>
      <c r="G213" s="30"/>
    </row>
    <row r="214" spans="4:7">
      <c r="D214" s="75"/>
      <c r="G214" s="30"/>
    </row>
    <row r="215" spans="4:7">
      <c r="D215" s="75"/>
      <c r="G215" s="30"/>
    </row>
    <row r="216" spans="4:7">
      <c r="D216" s="75"/>
      <c r="G216" s="30"/>
    </row>
    <row r="217" spans="4:7">
      <c r="D217" s="75"/>
      <c r="G217" s="30"/>
    </row>
    <row r="218" spans="4:7">
      <c r="D218" s="75"/>
      <c r="G218" s="30"/>
    </row>
    <row r="219" spans="4:7">
      <c r="D219" s="75"/>
      <c r="G219" s="30"/>
    </row>
    <row r="220" spans="4:7">
      <c r="D220" s="75"/>
      <c r="G220" s="30"/>
    </row>
    <row r="221" spans="4:7">
      <c r="D221" s="75"/>
      <c r="G221" s="30"/>
    </row>
    <row r="222" spans="4:7">
      <c r="D222" s="75"/>
      <c r="G222" s="30"/>
    </row>
    <row r="223" spans="4:7">
      <c r="D223" s="75"/>
      <c r="G223" s="30"/>
    </row>
    <row r="224" spans="4:7">
      <c r="D224" s="75"/>
      <c r="G224" s="30"/>
    </row>
    <row r="225" spans="4:7">
      <c r="D225" s="75"/>
      <c r="G225" s="30"/>
    </row>
    <row r="226" spans="4:7">
      <c r="D226" s="75"/>
      <c r="G226" s="30"/>
    </row>
    <row r="227" spans="4:7">
      <c r="D227" s="75"/>
      <c r="G227" s="30"/>
    </row>
    <row r="228" spans="4:7">
      <c r="D228" s="75"/>
      <c r="G228" s="30"/>
    </row>
    <row r="229" spans="4:7">
      <c r="D229" s="75"/>
      <c r="G229" s="30"/>
    </row>
    <row r="230" spans="4:7">
      <c r="D230" s="75"/>
      <c r="G230" s="30"/>
    </row>
    <row r="231" spans="4:7">
      <c r="D231" s="75"/>
      <c r="G231" s="30"/>
    </row>
    <row r="232" spans="4:7">
      <c r="D232" s="75"/>
      <c r="G232" s="30"/>
    </row>
    <row r="233" spans="4:7">
      <c r="D233" s="75"/>
      <c r="G233" s="30"/>
    </row>
    <row r="234" spans="4:7">
      <c r="D234" s="75"/>
      <c r="G234" s="30"/>
    </row>
    <row r="235" spans="4:7">
      <c r="D235" s="75"/>
      <c r="G235" s="30"/>
    </row>
    <row r="236" spans="4:7">
      <c r="D236" s="75"/>
      <c r="G236" s="30"/>
    </row>
    <row r="237" spans="4:7">
      <c r="D237" s="75"/>
      <c r="G237" s="30"/>
    </row>
    <row r="238" spans="4:7">
      <c r="D238" s="75"/>
      <c r="G238" s="30"/>
    </row>
    <row r="239" spans="4:7">
      <c r="D239" s="75"/>
      <c r="G239" s="30"/>
    </row>
    <row r="240" spans="4:7">
      <c r="D240" s="75"/>
      <c r="G240" s="30"/>
    </row>
    <row r="241" spans="4:7">
      <c r="D241" s="75"/>
      <c r="G241" s="30"/>
    </row>
    <row r="242" spans="4:7">
      <c r="D242" s="75"/>
      <c r="G242" s="30"/>
    </row>
    <row r="243" spans="4:7">
      <c r="D243" s="75"/>
      <c r="G243" s="30"/>
    </row>
    <row r="244" spans="4:7">
      <c r="D244" s="75"/>
      <c r="G244" s="30"/>
    </row>
    <row r="245" spans="4:7">
      <c r="D245" s="75"/>
      <c r="G245" s="30"/>
    </row>
    <row r="246" spans="4:7">
      <c r="D246" s="75"/>
      <c r="G246" s="30"/>
    </row>
    <row r="247" spans="4:7">
      <c r="D247" s="75"/>
      <c r="G247" s="30"/>
    </row>
    <row r="248" spans="4:7">
      <c r="D248" s="75"/>
      <c r="G248" s="30"/>
    </row>
    <row r="249" spans="4:7">
      <c r="D249" s="75"/>
      <c r="G249" s="30"/>
    </row>
    <row r="250" spans="4:7">
      <c r="D250" s="75"/>
      <c r="G250" s="30"/>
    </row>
    <row r="251" spans="4:7">
      <c r="D251" s="75"/>
      <c r="G251" s="30"/>
    </row>
    <row r="252" spans="4:7">
      <c r="D252" s="75"/>
      <c r="G252" s="30"/>
    </row>
    <row r="253" spans="4:7">
      <c r="D253" s="75"/>
      <c r="G253" s="30"/>
    </row>
    <row r="254" spans="4:7">
      <c r="D254" s="75"/>
      <c r="G254" s="30"/>
    </row>
    <row r="255" spans="4:7">
      <c r="D255" s="75"/>
      <c r="G255" s="30"/>
    </row>
    <row r="256" spans="4:7">
      <c r="D256" s="75"/>
      <c r="G256" s="30"/>
    </row>
    <row r="257" spans="4:7">
      <c r="D257" s="75"/>
      <c r="G257" s="30"/>
    </row>
    <row r="258" spans="4:7">
      <c r="D258" s="75"/>
      <c r="G258" s="30"/>
    </row>
    <row r="259" spans="4:7">
      <c r="D259" s="75"/>
      <c r="G259" s="30"/>
    </row>
    <row r="260" spans="4:7">
      <c r="D260" s="75"/>
      <c r="G260" s="30"/>
    </row>
    <row r="261" spans="4:7">
      <c r="D261" s="75"/>
      <c r="G261" s="30"/>
    </row>
    <row r="262" spans="4:7">
      <c r="D262" s="75"/>
      <c r="G262" s="30"/>
    </row>
    <row r="263" spans="4:7">
      <c r="D263" s="75"/>
      <c r="G263" s="30"/>
    </row>
    <row r="264" spans="4:7">
      <c r="D264" s="75"/>
      <c r="G264" s="30"/>
    </row>
    <row r="265" spans="4:7">
      <c r="D265" s="75"/>
      <c r="G265" s="30"/>
    </row>
    <row r="266" spans="4:7">
      <c r="D266" s="75"/>
      <c r="G266" s="30"/>
    </row>
    <row r="267" spans="4:7">
      <c r="D267" s="75"/>
      <c r="G267" s="30"/>
    </row>
    <row r="268" spans="4:7">
      <c r="D268" s="75"/>
      <c r="G268" s="30"/>
    </row>
    <row r="269" spans="4:7">
      <c r="D269" s="75"/>
      <c r="G269" s="30"/>
    </row>
    <row r="270" spans="4:7">
      <c r="D270" s="75"/>
      <c r="G270" s="30"/>
    </row>
    <row r="271" spans="4:7">
      <c r="D271" s="75"/>
      <c r="G271" s="30"/>
    </row>
    <row r="272" spans="4:7">
      <c r="D272" s="75"/>
      <c r="G272" s="30"/>
    </row>
    <row r="273" spans="4:7">
      <c r="D273" s="75"/>
      <c r="G273" s="30"/>
    </row>
    <row r="274" spans="4:7">
      <c r="D274" s="75"/>
      <c r="G274" s="30"/>
    </row>
    <row r="275" spans="4:7">
      <c r="D275" s="75"/>
    </row>
    <row r="276" spans="4:7">
      <c r="D276" s="75"/>
    </row>
    <row r="277" spans="4:7">
      <c r="D277" s="75"/>
    </row>
    <row r="278" spans="4:7">
      <c r="D278" s="75"/>
    </row>
    <row r="279" spans="4:7">
      <c r="D279" s="75"/>
    </row>
    <row r="280" spans="4:7">
      <c r="D280" s="75"/>
    </row>
    <row r="281" spans="4:7">
      <c r="D281" s="75"/>
    </row>
    <row r="282" spans="4:7">
      <c r="D282" s="75"/>
    </row>
    <row r="283" spans="4:7">
      <c r="D283" s="75"/>
    </row>
    <row r="284" spans="4:7">
      <c r="D284" s="75"/>
    </row>
    <row r="285" spans="4:7">
      <c r="D285" s="75"/>
    </row>
    <row r="286" spans="4:7">
      <c r="D286" s="75"/>
    </row>
    <row r="287" spans="4:7">
      <c r="D287" s="75"/>
    </row>
    <row r="288" spans="4:7">
      <c r="D288" s="75"/>
    </row>
    <row r="289" spans="4:4">
      <c r="D289" s="75"/>
    </row>
    <row r="290" spans="4:4">
      <c r="D290" s="75"/>
    </row>
    <row r="291" spans="4:4">
      <c r="D291" s="75"/>
    </row>
    <row r="292" spans="4:4">
      <c r="D292" s="75"/>
    </row>
    <row r="293" spans="4:4">
      <c r="D293" s="75"/>
    </row>
    <row r="294" spans="4:4">
      <c r="D294" s="75"/>
    </row>
    <row r="295" spans="4:4">
      <c r="D295" s="75"/>
    </row>
    <row r="296" spans="4:4">
      <c r="D296" s="75"/>
    </row>
    <row r="297" spans="4:4">
      <c r="D297" s="75"/>
    </row>
    <row r="298" spans="4:4">
      <c r="D298" s="75"/>
    </row>
    <row r="299" spans="4:4">
      <c r="D299" s="75"/>
    </row>
    <row r="300" spans="4:4">
      <c r="D300" s="75"/>
    </row>
    <row r="301" spans="4:4">
      <c r="D301" s="75"/>
    </row>
    <row r="302" spans="4:4">
      <c r="D302" s="75"/>
    </row>
    <row r="303" spans="4:4">
      <c r="D303" s="75"/>
    </row>
    <row r="304" spans="4:4">
      <c r="D304" s="75"/>
    </row>
    <row r="305" spans="4:4">
      <c r="D305" s="75"/>
    </row>
    <row r="306" spans="4:4">
      <c r="D306" s="75"/>
    </row>
    <row r="307" spans="4:4">
      <c r="D307" s="75"/>
    </row>
    <row r="308" spans="4:4">
      <c r="D308" s="75"/>
    </row>
    <row r="309" spans="4:4">
      <c r="D309" s="75"/>
    </row>
    <row r="310" spans="4:4">
      <c r="D310" s="75"/>
    </row>
    <row r="311" spans="4:4">
      <c r="D311" s="75"/>
    </row>
    <row r="312" spans="4:4">
      <c r="D312" s="75"/>
    </row>
    <row r="313" spans="4:4">
      <c r="D313" s="75"/>
    </row>
    <row r="314" spans="4:4">
      <c r="D314" s="75"/>
    </row>
    <row r="315" spans="4:4">
      <c r="D315" s="75"/>
    </row>
    <row r="316" spans="4:4">
      <c r="D316" s="75"/>
    </row>
    <row r="317" spans="4:4">
      <c r="D317" s="75"/>
    </row>
    <row r="318" spans="4:4">
      <c r="D318" s="75"/>
    </row>
    <row r="319" spans="4:4">
      <c r="D319" s="75"/>
    </row>
    <row r="320" spans="4:4">
      <c r="D320" s="75"/>
    </row>
    <row r="321" spans="4:4">
      <c r="D321" s="75"/>
    </row>
    <row r="322" spans="4:4">
      <c r="D322" s="75"/>
    </row>
    <row r="323" spans="4:4">
      <c r="D323" s="75"/>
    </row>
    <row r="324" spans="4:4">
      <c r="D324" s="75"/>
    </row>
    <row r="325" spans="4:4">
      <c r="D325" s="75"/>
    </row>
    <row r="326" spans="4:4">
      <c r="D326" s="75"/>
    </row>
    <row r="327" spans="4:4">
      <c r="D327" s="75"/>
    </row>
    <row r="328" spans="4:4">
      <c r="D328" s="75"/>
    </row>
    <row r="329" spans="4:4">
      <c r="D329" s="75"/>
    </row>
    <row r="330" spans="4:4">
      <c r="D330" s="75"/>
    </row>
    <row r="331" spans="4:4">
      <c r="D331" s="75"/>
    </row>
    <row r="332" spans="4:4">
      <c r="D332" s="75"/>
    </row>
    <row r="333" spans="4:4">
      <c r="D333" s="75"/>
    </row>
    <row r="334" spans="4:4">
      <c r="D334" s="75"/>
    </row>
    <row r="335" spans="4:4">
      <c r="D335" s="75"/>
    </row>
    <row r="336" spans="4:4">
      <c r="D336" s="75"/>
    </row>
    <row r="337" spans="4:4">
      <c r="D337" s="75"/>
    </row>
    <row r="338" spans="4:4">
      <c r="D338" s="75"/>
    </row>
    <row r="339" spans="4:4">
      <c r="D339" s="75"/>
    </row>
    <row r="340" spans="4:4">
      <c r="D340" s="75"/>
    </row>
    <row r="341" spans="4:4">
      <c r="D341" s="75"/>
    </row>
    <row r="342" spans="4:4">
      <c r="D342" s="75"/>
    </row>
    <row r="343" spans="4:4">
      <c r="D343" s="75"/>
    </row>
    <row r="344" spans="4:4">
      <c r="D344" s="75"/>
    </row>
    <row r="345" spans="4:4">
      <c r="D345" s="75"/>
    </row>
    <row r="346" spans="4:4">
      <c r="D346" s="75"/>
    </row>
    <row r="347" spans="4:4">
      <c r="D347" s="75"/>
    </row>
    <row r="348" spans="4:4">
      <c r="D348" s="75"/>
    </row>
    <row r="349" spans="4:4">
      <c r="D349" s="75"/>
    </row>
    <row r="350" spans="4:4">
      <c r="D350" s="75"/>
    </row>
    <row r="351" spans="4:4">
      <c r="D351" s="75"/>
    </row>
    <row r="352" spans="4:4">
      <c r="D352" s="75"/>
    </row>
    <row r="353" spans="4:4">
      <c r="D353" s="75"/>
    </row>
    <row r="354" spans="4:4">
      <c r="D354" s="75"/>
    </row>
    <row r="355" spans="4:4">
      <c r="D355" s="75"/>
    </row>
    <row r="356" spans="4:4">
      <c r="D356" s="75"/>
    </row>
    <row r="357" spans="4:4">
      <c r="D357" s="75"/>
    </row>
    <row r="358" spans="4:4">
      <c r="D358" s="75"/>
    </row>
    <row r="359" spans="4:4">
      <c r="D359" s="75"/>
    </row>
    <row r="360" spans="4:4">
      <c r="D360" s="75"/>
    </row>
    <row r="361" spans="4:4">
      <c r="D361" s="75"/>
    </row>
    <row r="362" spans="4:4">
      <c r="D362" s="75"/>
    </row>
    <row r="363" spans="4:4">
      <c r="D363" s="75"/>
    </row>
    <row r="364" spans="4:4">
      <c r="D364" s="75"/>
    </row>
    <row r="365" spans="4:4">
      <c r="D365" s="75"/>
    </row>
    <row r="366" spans="4:4">
      <c r="D366" s="75"/>
    </row>
    <row r="367" spans="4:4">
      <c r="D367" s="75"/>
    </row>
    <row r="368" spans="4:4">
      <c r="D368" s="75"/>
    </row>
    <row r="369" spans="4:4">
      <c r="D369" s="75"/>
    </row>
    <row r="370" spans="4:4">
      <c r="D370" s="75"/>
    </row>
    <row r="371" spans="4:4">
      <c r="D371" s="75"/>
    </row>
    <row r="372" spans="4:4">
      <c r="D372" s="75"/>
    </row>
    <row r="373" spans="4:4">
      <c r="D373" s="75"/>
    </row>
    <row r="374" spans="4:4">
      <c r="D374" s="75"/>
    </row>
    <row r="375" spans="4:4">
      <c r="D375" s="75"/>
    </row>
    <row r="376" spans="4:4">
      <c r="D376" s="75"/>
    </row>
    <row r="377" spans="4:4">
      <c r="D377" s="75"/>
    </row>
    <row r="378" spans="4:4">
      <c r="D378" s="75"/>
    </row>
    <row r="379" spans="4:4">
      <c r="D379" s="75"/>
    </row>
    <row r="380" spans="4:4">
      <c r="D380" s="75"/>
    </row>
    <row r="381" spans="4:4">
      <c r="D381" s="75"/>
    </row>
    <row r="382" spans="4:4">
      <c r="D382" s="75"/>
    </row>
    <row r="383" spans="4:4">
      <c r="D383" s="75"/>
    </row>
    <row r="384" spans="4:4">
      <c r="D384" s="75"/>
    </row>
    <row r="385" spans="4:4">
      <c r="D385" s="75"/>
    </row>
    <row r="386" spans="4:4">
      <c r="D386" s="75"/>
    </row>
    <row r="387" spans="4:4">
      <c r="D387" s="75"/>
    </row>
    <row r="388" spans="4:4">
      <c r="D388" s="75"/>
    </row>
    <row r="389" spans="4:4">
      <c r="D389" s="75"/>
    </row>
    <row r="390" spans="4:4">
      <c r="D390" s="75"/>
    </row>
    <row r="391" spans="4:4">
      <c r="D391" s="75"/>
    </row>
    <row r="392" spans="4:4">
      <c r="D392" s="75"/>
    </row>
    <row r="393" spans="4:4">
      <c r="D393" s="75"/>
    </row>
    <row r="394" spans="4:4">
      <c r="D394" s="75"/>
    </row>
    <row r="395" spans="4:4">
      <c r="D395" s="75"/>
    </row>
    <row r="396" spans="4:4">
      <c r="D396" s="75"/>
    </row>
    <row r="397" spans="4:4">
      <c r="D397" s="75"/>
    </row>
    <row r="398" spans="4:4">
      <c r="D398" s="75"/>
    </row>
    <row r="399" spans="4:4">
      <c r="D399" s="75"/>
    </row>
    <row r="400" spans="4:4">
      <c r="D400" s="75"/>
    </row>
    <row r="401" spans="4:4">
      <c r="D401" s="75"/>
    </row>
  </sheetData>
  <autoFilter ref="D7:J53"/>
  <conditionalFormatting sqref="B54">
    <cfRule type="cellIs" dxfId="12" priority="1" stopIfTrue="1" operator="equal">
      <formula>"Title"</formula>
    </cfRule>
  </conditionalFormatting>
  <conditionalFormatting sqref="B8:B9">
    <cfRule type="cellIs" dxfId="11" priority="2" stopIfTrue="1" operator="equal">
      <formula>"Adjustment to Income/Expense/Rate Base:"</formula>
    </cfRule>
  </conditionalFormatting>
  <conditionalFormatting sqref="J1">
    <cfRule type="cellIs" dxfId="10" priority="3" stopIfTrue="1" operator="equal">
      <formula>"x.x"</formula>
    </cfRule>
  </conditionalFormatting>
  <dataValidations count="2">
    <dataValidation type="list" allowBlank="1" showInputMessage="1" showErrorMessage="1" errorTitle="Adjsutment Type Input Error" error="An invalid adjustment type was entered._x000a__x000a_Valid values are 1, 2, or 3." sqref="E24 E10:E15 E27 E18:E22 E42:E44 E33 E29:E30 E36:E39 E46:E52">
      <formula1>"1,2,3"</formula1>
    </dataValidation>
    <dataValidation type="list" allowBlank="1" showInputMessage="1" showErrorMessage="1" errorTitle="Account Input Error" error="The account number entered is not valid." sqref="D36:D44 D10:D22 D46 D51 D24:D31 D33">
      <formula1>ValidAccount</formula1>
    </dataValidation>
  </dataValidations>
  <printOptions horizontalCentered="1"/>
  <pageMargins left="0.7" right="0.7" top="0.75" bottom="0.75" header="0.3" footer="0.3"/>
  <pageSetup scale="79" orientation="portrait" r:id="rId1"/>
  <headerFooter alignWithMargins="0"/>
  <rowBreaks count="1" manualBreakCount="1">
    <brk id="23" max="9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4"/>
  <sheetViews>
    <sheetView view="pageBreakPreview" topLeftCell="A35" zoomScale="85" zoomScaleNormal="85" zoomScaleSheetLayoutView="85" workbookViewId="0">
      <selection activeCell="C46" sqref="C46"/>
    </sheetView>
  </sheetViews>
  <sheetFormatPr defaultColWidth="9.140625" defaultRowHeight="12.75"/>
  <cols>
    <col min="1" max="1" width="2.5703125" style="28" customWidth="1"/>
    <col min="2" max="2" width="7.140625" style="28" customWidth="1"/>
    <col min="3" max="3" width="29" style="28" customWidth="1"/>
    <col min="4" max="4" width="9.7109375" style="28" customWidth="1"/>
    <col min="5" max="5" width="4.7109375" style="28" customWidth="1"/>
    <col min="6" max="6" width="14.42578125" style="28" customWidth="1"/>
    <col min="7" max="7" width="11.140625" style="28" customWidth="1"/>
    <col min="8" max="8" width="10.28515625" style="28" customWidth="1"/>
    <col min="9" max="9" width="13" style="28" customWidth="1"/>
    <col min="10" max="10" width="11.42578125" style="28" bestFit="1" customWidth="1"/>
    <col min="11" max="16384" width="9.140625" style="28"/>
  </cols>
  <sheetData>
    <row r="1" spans="1:12" ht="12" customHeight="1">
      <c r="B1" s="29" t="s">
        <v>0</v>
      </c>
      <c r="D1" s="30"/>
      <c r="E1" s="30"/>
      <c r="F1" s="30"/>
      <c r="G1" s="30"/>
      <c r="H1" s="30"/>
      <c r="I1" s="30" t="s">
        <v>1</v>
      </c>
      <c r="J1" s="31" t="s">
        <v>15</v>
      </c>
    </row>
    <row r="2" spans="1:12" ht="12" customHeight="1">
      <c r="B2" s="29" t="s">
        <v>18</v>
      </c>
      <c r="D2" s="30"/>
      <c r="E2" s="30"/>
      <c r="F2" s="30"/>
      <c r="G2" s="30"/>
      <c r="H2" s="30"/>
      <c r="I2" s="30"/>
      <c r="J2" s="31"/>
    </row>
    <row r="3" spans="1:12" ht="12" customHeight="1">
      <c r="B3" s="29" t="s">
        <v>396</v>
      </c>
      <c r="D3" s="30"/>
      <c r="E3" s="30"/>
      <c r="F3" s="30"/>
      <c r="G3" s="30"/>
      <c r="H3" s="30"/>
      <c r="I3" s="30"/>
      <c r="J3" s="31"/>
    </row>
    <row r="4" spans="1:12" ht="12" customHeight="1">
      <c r="B4" s="29"/>
      <c r="D4" s="30"/>
      <c r="E4" s="30"/>
      <c r="F4" s="30"/>
      <c r="G4" s="30"/>
      <c r="H4" s="30"/>
      <c r="I4" s="30"/>
      <c r="J4" s="31"/>
    </row>
    <row r="5" spans="1:12" ht="12" customHeight="1">
      <c r="D5" s="30"/>
      <c r="E5" s="30"/>
      <c r="F5" s="30"/>
      <c r="G5" s="30"/>
      <c r="H5" s="30"/>
      <c r="I5" s="30"/>
      <c r="J5" s="31"/>
    </row>
    <row r="6" spans="1:12" ht="12" customHeight="1">
      <c r="D6" s="30"/>
      <c r="E6" s="30"/>
      <c r="F6" s="30" t="s">
        <v>2</v>
      </c>
      <c r="G6" s="30" t="s">
        <v>3</v>
      </c>
      <c r="H6" s="30"/>
      <c r="I6" s="30"/>
      <c r="J6" s="31"/>
    </row>
    <row r="7" spans="1:12" ht="12" customHeight="1"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3" t="s">
        <v>10</v>
      </c>
    </row>
    <row r="8" spans="1:12" ht="12" customHeight="1">
      <c r="A8" s="34"/>
      <c r="B8" s="35"/>
      <c r="C8" s="34"/>
      <c r="D8" s="36"/>
      <c r="E8" s="36"/>
      <c r="F8" s="36"/>
      <c r="G8" s="36"/>
      <c r="H8" s="36"/>
      <c r="I8" s="37"/>
      <c r="J8" s="31"/>
    </row>
    <row r="9" spans="1:12" ht="12" customHeight="1">
      <c r="A9" s="34"/>
      <c r="B9" s="35" t="s">
        <v>11</v>
      </c>
      <c r="C9" s="34"/>
      <c r="D9" s="38"/>
      <c r="E9" s="39"/>
      <c r="F9" s="40"/>
      <c r="G9" s="41"/>
      <c r="H9" s="42"/>
      <c r="I9" s="43"/>
      <c r="J9" s="31"/>
      <c r="K9" s="25"/>
      <c r="L9" s="26"/>
    </row>
    <row r="10" spans="1:12" s="1" customFormat="1" ht="12" customHeight="1">
      <c r="A10" s="3"/>
      <c r="B10" s="11"/>
      <c r="C10" s="3"/>
      <c r="D10" s="123">
        <v>343</v>
      </c>
      <c r="E10" s="124" t="s">
        <v>394</v>
      </c>
      <c r="F10" s="108">
        <v>0</v>
      </c>
      <c r="G10" s="127" t="s">
        <v>19</v>
      </c>
      <c r="H10" s="128">
        <v>0</v>
      </c>
      <c r="I10" s="129">
        <f>H10*F10</f>
        <v>0</v>
      </c>
      <c r="J10" s="112" t="s">
        <v>154</v>
      </c>
      <c r="K10" s="9"/>
      <c r="L10" s="10"/>
    </row>
    <row r="11" spans="1:12" ht="12" customHeight="1">
      <c r="A11" s="34"/>
      <c r="B11" s="44"/>
      <c r="C11" s="34"/>
      <c r="D11" s="130">
        <v>343</v>
      </c>
      <c r="E11" s="124" t="s">
        <v>394</v>
      </c>
      <c r="F11" s="108">
        <v>0</v>
      </c>
      <c r="G11" s="127" t="s">
        <v>20</v>
      </c>
      <c r="H11" s="128">
        <v>0.22565052397253504</v>
      </c>
      <c r="I11" s="129">
        <f t="shared" ref="I11:I36" si="0">H11*F11</f>
        <v>0</v>
      </c>
      <c r="J11" s="112" t="s">
        <v>154</v>
      </c>
      <c r="K11" s="25"/>
      <c r="L11" s="26"/>
    </row>
    <row r="12" spans="1:12" ht="12" customHeight="1">
      <c r="A12" s="34"/>
      <c r="B12" s="44"/>
      <c r="C12" s="34"/>
      <c r="D12" s="130">
        <v>344</v>
      </c>
      <c r="E12" s="124" t="s">
        <v>394</v>
      </c>
      <c r="F12" s="108">
        <v>0</v>
      </c>
      <c r="G12" s="127" t="s">
        <v>19</v>
      </c>
      <c r="H12" s="128">
        <v>0</v>
      </c>
      <c r="I12" s="129">
        <f t="shared" si="0"/>
        <v>0</v>
      </c>
      <c r="J12" s="112" t="s">
        <v>154</v>
      </c>
      <c r="K12" s="25"/>
      <c r="L12" s="26"/>
    </row>
    <row r="13" spans="1:12" ht="12" customHeight="1">
      <c r="A13" s="34"/>
      <c r="B13" s="44"/>
      <c r="C13" s="34"/>
      <c r="D13" s="130">
        <v>344</v>
      </c>
      <c r="E13" s="124" t="s">
        <v>394</v>
      </c>
      <c r="F13" s="108">
        <v>0</v>
      </c>
      <c r="G13" s="127" t="s">
        <v>20</v>
      </c>
      <c r="H13" s="128">
        <v>0.22565052397253504</v>
      </c>
      <c r="I13" s="129">
        <f t="shared" si="0"/>
        <v>0</v>
      </c>
      <c r="J13" s="112" t="s">
        <v>154</v>
      </c>
      <c r="K13" s="25"/>
      <c r="L13" s="26"/>
    </row>
    <row r="14" spans="1:12" ht="12" customHeight="1">
      <c r="A14" s="34"/>
      <c r="B14" s="44"/>
      <c r="C14" s="34"/>
      <c r="D14" s="130">
        <v>345</v>
      </c>
      <c r="E14" s="124" t="s">
        <v>394</v>
      </c>
      <c r="F14" s="108">
        <v>0</v>
      </c>
      <c r="G14" s="127" t="s">
        <v>19</v>
      </c>
      <c r="H14" s="128">
        <v>0</v>
      </c>
      <c r="I14" s="129">
        <f t="shared" si="0"/>
        <v>0</v>
      </c>
      <c r="J14" s="112" t="s">
        <v>154</v>
      </c>
      <c r="K14" s="25"/>
      <c r="L14" s="26"/>
    </row>
    <row r="15" spans="1:12" ht="12" customHeight="1">
      <c r="A15" s="34"/>
      <c r="B15" s="34"/>
      <c r="C15" s="34"/>
      <c r="D15" s="130">
        <v>345</v>
      </c>
      <c r="E15" s="124" t="s">
        <v>394</v>
      </c>
      <c r="F15" s="108">
        <v>0</v>
      </c>
      <c r="G15" s="127" t="s">
        <v>20</v>
      </c>
      <c r="H15" s="128">
        <v>0.22565052397253504</v>
      </c>
      <c r="I15" s="129">
        <f t="shared" si="0"/>
        <v>0</v>
      </c>
      <c r="J15" s="112" t="s">
        <v>154</v>
      </c>
      <c r="K15" s="25"/>
      <c r="L15" s="26"/>
    </row>
    <row r="16" spans="1:12" ht="12" customHeight="1">
      <c r="A16" s="34"/>
      <c r="B16" s="34"/>
      <c r="C16" s="34"/>
      <c r="D16" s="130">
        <v>346</v>
      </c>
      <c r="E16" s="124" t="s">
        <v>394</v>
      </c>
      <c r="F16" s="108">
        <v>0</v>
      </c>
      <c r="G16" s="127" t="s">
        <v>19</v>
      </c>
      <c r="H16" s="128">
        <v>0</v>
      </c>
      <c r="I16" s="129">
        <f t="shared" si="0"/>
        <v>0</v>
      </c>
      <c r="J16" s="112" t="s">
        <v>154</v>
      </c>
      <c r="K16" s="25"/>
      <c r="L16" s="26"/>
    </row>
    <row r="17" spans="1:12" ht="12" customHeight="1">
      <c r="A17" s="34"/>
      <c r="B17" s="44"/>
      <c r="C17" s="34"/>
      <c r="D17" s="130">
        <v>346</v>
      </c>
      <c r="E17" s="124" t="s">
        <v>394</v>
      </c>
      <c r="F17" s="108">
        <v>0</v>
      </c>
      <c r="G17" s="127" t="s">
        <v>20</v>
      </c>
      <c r="H17" s="128">
        <v>0.22565052397253504</v>
      </c>
      <c r="I17" s="129">
        <f t="shared" si="0"/>
        <v>0</v>
      </c>
      <c r="J17" s="112" t="s">
        <v>154</v>
      </c>
      <c r="K17" s="25"/>
      <c r="L17" s="26"/>
    </row>
    <row r="18" spans="1:12" ht="12" customHeight="1">
      <c r="A18" s="34"/>
      <c r="B18" s="44"/>
      <c r="C18" s="34"/>
      <c r="D18" s="120">
        <v>350</v>
      </c>
      <c r="E18" s="124" t="s">
        <v>394</v>
      </c>
      <c r="F18" s="108">
        <v>0</v>
      </c>
      <c r="G18" s="127" t="s">
        <v>19</v>
      </c>
      <c r="H18" s="128">
        <v>0</v>
      </c>
      <c r="I18" s="129">
        <f t="shared" si="0"/>
        <v>0</v>
      </c>
      <c r="J18" s="112" t="s">
        <v>154</v>
      </c>
      <c r="K18" s="25"/>
      <c r="L18" s="26"/>
    </row>
    <row r="19" spans="1:12" ht="12" customHeight="1">
      <c r="A19" s="34"/>
      <c r="B19" s="44"/>
      <c r="C19" s="34"/>
      <c r="D19" s="120">
        <v>350</v>
      </c>
      <c r="E19" s="124" t="s">
        <v>394</v>
      </c>
      <c r="F19" s="108">
        <v>0</v>
      </c>
      <c r="G19" s="127" t="s">
        <v>20</v>
      </c>
      <c r="H19" s="128">
        <v>0.22565052397253504</v>
      </c>
      <c r="I19" s="129">
        <f t="shared" si="0"/>
        <v>0</v>
      </c>
      <c r="J19" s="112" t="s">
        <v>154</v>
      </c>
      <c r="K19" s="25"/>
      <c r="L19" s="26"/>
    </row>
    <row r="20" spans="1:12" ht="12" customHeight="1">
      <c r="A20" s="34"/>
      <c r="B20" s="44"/>
      <c r="C20" s="34"/>
      <c r="D20" s="131">
        <v>352</v>
      </c>
      <c r="E20" s="124" t="s">
        <v>394</v>
      </c>
      <c r="F20" s="108">
        <v>0</v>
      </c>
      <c r="G20" s="127" t="s">
        <v>19</v>
      </c>
      <c r="H20" s="128">
        <v>0</v>
      </c>
      <c r="I20" s="129">
        <f t="shared" si="0"/>
        <v>0</v>
      </c>
      <c r="J20" s="112" t="s">
        <v>154</v>
      </c>
      <c r="K20" s="25"/>
      <c r="L20" s="26"/>
    </row>
    <row r="21" spans="1:12" ht="12" customHeight="1">
      <c r="A21" s="34"/>
      <c r="B21" s="44"/>
      <c r="C21" s="34"/>
      <c r="D21" s="120">
        <v>352</v>
      </c>
      <c r="E21" s="124" t="s">
        <v>394</v>
      </c>
      <c r="F21" s="108">
        <v>0</v>
      </c>
      <c r="G21" s="127" t="s">
        <v>20</v>
      </c>
      <c r="H21" s="128">
        <v>0.22565052397253504</v>
      </c>
      <c r="I21" s="129">
        <f t="shared" si="0"/>
        <v>0</v>
      </c>
      <c r="J21" s="112" t="s">
        <v>154</v>
      </c>
      <c r="K21" s="25"/>
      <c r="L21" s="26"/>
    </row>
    <row r="22" spans="1:12" ht="12" customHeight="1">
      <c r="A22" s="34"/>
      <c r="B22" s="34"/>
      <c r="C22" s="34"/>
      <c r="D22" s="120">
        <v>352</v>
      </c>
      <c r="E22" s="124" t="s">
        <v>394</v>
      </c>
      <c r="F22" s="108">
        <v>0</v>
      </c>
      <c r="G22" s="127" t="s">
        <v>26</v>
      </c>
      <c r="H22" s="128">
        <v>0.22437004168265501</v>
      </c>
      <c r="I22" s="129">
        <f t="shared" si="0"/>
        <v>0</v>
      </c>
      <c r="J22" s="112" t="s">
        <v>154</v>
      </c>
    </row>
    <row r="23" spans="1:12" ht="12" customHeight="1">
      <c r="A23" s="34"/>
      <c r="B23" s="34"/>
      <c r="C23" s="34"/>
      <c r="D23" s="120">
        <v>353</v>
      </c>
      <c r="E23" s="124" t="s">
        <v>394</v>
      </c>
      <c r="F23" s="108">
        <v>0</v>
      </c>
      <c r="G23" s="127" t="s">
        <v>19</v>
      </c>
      <c r="H23" s="128">
        <v>0</v>
      </c>
      <c r="I23" s="129">
        <f t="shared" si="0"/>
        <v>0</v>
      </c>
      <c r="J23" s="112" t="s">
        <v>154</v>
      </c>
    </row>
    <row r="24" spans="1:12" ht="12" customHeight="1">
      <c r="A24" s="34"/>
      <c r="B24" s="77"/>
      <c r="C24" s="47"/>
      <c r="D24" s="120">
        <v>353</v>
      </c>
      <c r="E24" s="124" t="s">
        <v>394</v>
      </c>
      <c r="F24" s="108">
        <v>0</v>
      </c>
      <c r="G24" s="127" t="s">
        <v>20</v>
      </c>
      <c r="H24" s="128">
        <v>0.22565052397253504</v>
      </c>
      <c r="I24" s="129">
        <f t="shared" si="0"/>
        <v>0</v>
      </c>
      <c r="J24" s="112" t="s">
        <v>154</v>
      </c>
    </row>
    <row r="25" spans="1:12" ht="12" customHeight="1">
      <c r="A25" s="34"/>
      <c r="B25" s="47"/>
      <c r="C25" s="47"/>
      <c r="D25" s="120">
        <v>353</v>
      </c>
      <c r="E25" s="124" t="s">
        <v>394</v>
      </c>
      <c r="F25" s="108">
        <v>0</v>
      </c>
      <c r="G25" s="127" t="s">
        <v>26</v>
      </c>
      <c r="H25" s="128">
        <v>0.22437004168265501</v>
      </c>
      <c r="I25" s="129">
        <f t="shared" si="0"/>
        <v>0</v>
      </c>
      <c r="J25" s="112" t="s">
        <v>154</v>
      </c>
    </row>
    <row r="26" spans="1:12" ht="12" customHeight="1">
      <c r="A26" s="34"/>
      <c r="B26" s="27"/>
      <c r="C26" s="27"/>
      <c r="D26" s="120">
        <v>354</v>
      </c>
      <c r="E26" s="124" t="s">
        <v>394</v>
      </c>
      <c r="F26" s="108">
        <v>0</v>
      </c>
      <c r="G26" s="127" t="s">
        <v>19</v>
      </c>
      <c r="H26" s="128">
        <v>0</v>
      </c>
      <c r="I26" s="129">
        <f t="shared" si="0"/>
        <v>0</v>
      </c>
      <c r="J26" s="112" t="s">
        <v>154</v>
      </c>
    </row>
    <row r="27" spans="1:12" ht="12" customHeight="1">
      <c r="A27" s="34"/>
      <c r="B27" s="27"/>
      <c r="C27" s="27"/>
      <c r="D27" s="120">
        <v>354</v>
      </c>
      <c r="E27" s="124" t="s">
        <v>394</v>
      </c>
      <c r="F27" s="108">
        <v>0</v>
      </c>
      <c r="G27" s="127" t="s">
        <v>20</v>
      </c>
      <c r="H27" s="128">
        <v>0.22565052397253504</v>
      </c>
      <c r="I27" s="129">
        <f t="shared" si="0"/>
        <v>0</v>
      </c>
      <c r="J27" s="112" t="s">
        <v>154</v>
      </c>
    </row>
    <row r="28" spans="1:12" ht="12" customHeight="1">
      <c r="A28" s="34"/>
      <c r="B28" s="27"/>
      <c r="C28" s="27"/>
      <c r="D28" s="120">
        <v>355</v>
      </c>
      <c r="E28" s="124" t="s">
        <v>394</v>
      </c>
      <c r="F28" s="108">
        <v>0</v>
      </c>
      <c r="G28" s="127" t="s">
        <v>19</v>
      </c>
      <c r="H28" s="128">
        <v>0</v>
      </c>
      <c r="I28" s="129">
        <f t="shared" si="0"/>
        <v>0</v>
      </c>
      <c r="J28" s="112" t="s">
        <v>154</v>
      </c>
    </row>
    <row r="29" spans="1:12" ht="12" customHeight="1">
      <c r="A29" s="34"/>
      <c r="B29" s="27"/>
      <c r="C29" s="27"/>
      <c r="D29" s="120">
        <v>355</v>
      </c>
      <c r="E29" s="124" t="s">
        <v>394</v>
      </c>
      <c r="F29" s="108">
        <v>0</v>
      </c>
      <c r="G29" s="127" t="s">
        <v>20</v>
      </c>
      <c r="H29" s="128">
        <v>0.22565052397253504</v>
      </c>
      <c r="I29" s="129">
        <f t="shared" si="0"/>
        <v>0</v>
      </c>
      <c r="J29" s="112" t="s">
        <v>154</v>
      </c>
    </row>
    <row r="30" spans="1:12" ht="12" customHeight="1">
      <c r="A30" s="34"/>
      <c r="B30" s="27"/>
      <c r="C30" s="27"/>
      <c r="D30" s="120">
        <v>355</v>
      </c>
      <c r="E30" s="124" t="s">
        <v>394</v>
      </c>
      <c r="F30" s="108">
        <v>0</v>
      </c>
      <c r="G30" s="127" t="s">
        <v>26</v>
      </c>
      <c r="H30" s="128">
        <v>0.22437004168265501</v>
      </c>
      <c r="I30" s="129">
        <f t="shared" si="0"/>
        <v>0</v>
      </c>
      <c r="J30" s="112" t="s">
        <v>154</v>
      </c>
    </row>
    <row r="31" spans="1:12" ht="12" customHeight="1">
      <c r="A31" s="34"/>
      <c r="B31" s="27"/>
      <c r="C31" s="27"/>
      <c r="D31" s="120">
        <v>356</v>
      </c>
      <c r="E31" s="124" t="s">
        <v>394</v>
      </c>
      <c r="F31" s="108">
        <v>0</v>
      </c>
      <c r="G31" s="127" t="s">
        <v>19</v>
      </c>
      <c r="H31" s="128">
        <v>0</v>
      </c>
      <c r="I31" s="129">
        <f t="shared" si="0"/>
        <v>0</v>
      </c>
      <c r="J31" s="112" t="s">
        <v>154</v>
      </c>
    </row>
    <row r="32" spans="1:12" ht="12" customHeight="1">
      <c r="A32" s="34"/>
      <c r="B32" s="27"/>
      <c r="C32" s="27"/>
      <c r="D32" s="120">
        <v>356</v>
      </c>
      <c r="E32" s="124" t="s">
        <v>394</v>
      </c>
      <c r="F32" s="108">
        <v>0</v>
      </c>
      <c r="G32" s="127" t="s">
        <v>20</v>
      </c>
      <c r="H32" s="128">
        <v>0.22565052397253504</v>
      </c>
      <c r="I32" s="129">
        <f t="shared" si="0"/>
        <v>0</v>
      </c>
      <c r="J32" s="112" t="s">
        <v>154</v>
      </c>
    </row>
    <row r="33" spans="1:10" ht="12" customHeight="1">
      <c r="A33" s="34"/>
      <c r="B33" s="27"/>
      <c r="C33" s="27"/>
      <c r="D33" s="120">
        <v>356</v>
      </c>
      <c r="E33" s="124" t="s">
        <v>394</v>
      </c>
      <c r="F33" s="108">
        <v>0</v>
      </c>
      <c r="G33" s="127" t="s">
        <v>26</v>
      </c>
      <c r="H33" s="128">
        <v>0.22437004168265501</v>
      </c>
      <c r="I33" s="129">
        <f t="shared" si="0"/>
        <v>0</v>
      </c>
      <c r="J33" s="112" t="s">
        <v>154</v>
      </c>
    </row>
    <row r="34" spans="1:10" ht="12" customHeight="1">
      <c r="A34" s="34"/>
      <c r="B34" s="27"/>
      <c r="C34" s="27"/>
      <c r="D34" s="120">
        <v>356</v>
      </c>
      <c r="E34" s="124" t="s">
        <v>394</v>
      </c>
      <c r="F34" s="108">
        <v>0</v>
      </c>
      <c r="G34" s="127" t="s">
        <v>28</v>
      </c>
      <c r="H34" s="128">
        <v>8.2285226967736394E-2</v>
      </c>
      <c r="I34" s="129">
        <f t="shared" si="0"/>
        <v>0</v>
      </c>
      <c r="J34" s="112" t="s">
        <v>154</v>
      </c>
    </row>
    <row r="35" spans="1:10" ht="12" customHeight="1">
      <c r="A35" s="34"/>
      <c r="B35" s="27"/>
      <c r="C35" s="27"/>
      <c r="D35" s="120">
        <v>357</v>
      </c>
      <c r="E35" s="124" t="s">
        <v>394</v>
      </c>
      <c r="F35" s="108">
        <v>0</v>
      </c>
      <c r="G35" s="127" t="s">
        <v>20</v>
      </c>
      <c r="H35" s="128">
        <v>0.22565052397253504</v>
      </c>
      <c r="I35" s="129">
        <f t="shared" si="0"/>
        <v>0</v>
      </c>
      <c r="J35" s="112" t="s">
        <v>154</v>
      </c>
    </row>
    <row r="36" spans="1:10" ht="12" customHeight="1">
      <c r="A36" s="34"/>
      <c r="B36" s="50"/>
      <c r="C36" s="50"/>
      <c r="D36" s="120">
        <v>359</v>
      </c>
      <c r="E36" s="124" t="s">
        <v>394</v>
      </c>
      <c r="F36" s="108">
        <v>0</v>
      </c>
      <c r="G36" s="127" t="s">
        <v>19</v>
      </c>
      <c r="H36" s="128">
        <v>0</v>
      </c>
      <c r="I36" s="129">
        <f t="shared" si="0"/>
        <v>0</v>
      </c>
      <c r="J36" s="112" t="s">
        <v>154</v>
      </c>
    </row>
    <row r="37" spans="1:10" ht="12" customHeight="1">
      <c r="A37" s="34"/>
      <c r="B37" s="27"/>
      <c r="C37" s="27"/>
      <c r="D37" s="120">
        <v>360</v>
      </c>
      <c r="E37" s="124" t="s">
        <v>394</v>
      </c>
      <c r="F37" s="108">
        <v>0</v>
      </c>
      <c r="G37" s="127" t="s">
        <v>22</v>
      </c>
      <c r="H37" s="128" t="s">
        <v>385</v>
      </c>
      <c r="I37" s="129">
        <v>0</v>
      </c>
      <c r="J37" s="112" t="s">
        <v>154</v>
      </c>
    </row>
    <row r="38" spans="1:10" ht="12" customHeight="1">
      <c r="A38" s="34"/>
      <c r="B38" s="27"/>
      <c r="C38" s="27"/>
      <c r="D38" s="120">
        <v>360</v>
      </c>
      <c r="E38" s="124" t="s">
        <v>394</v>
      </c>
      <c r="F38" s="108">
        <v>0</v>
      </c>
      <c r="G38" s="127" t="s">
        <v>25</v>
      </c>
      <c r="H38" s="128" t="s">
        <v>385</v>
      </c>
      <c r="I38" s="129">
        <v>0</v>
      </c>
      <c r="J38" s="112" t="s">
        <v>154</v>
      </c>
    </row>
    <row r="39" spans="1:10" ht="12" customHeight="1">
      <c r="A39" s="34"/>
      <c r="B39" s="27"/>
      <c r="C39" s="27"/>
      <c r="D39" s="120">
        <v>360</v>
      </c>
      <c r="E39" s="124" t="s">
        <v>394</v>
      </c>
      <c r="F39" s="108">
        <v>0</v>
      </c>
      <c r="G39" s="127" t="s">
        <v>27</v>
      </c>
      <c r="H39" s="128" t="s">
        <v>385</v>
      </c>
      <c r="I39" s="129">
        <v>0</v>
      </c>
      <c r="J39" s="112" t="s">
        <v>154</v>
      </c>
    </row>
    <row r="40" spans="1:10" ht="12" customHeight="1">
      <c r="A40" s="34"/>
      <c r="B40" s="27"/>
      <c r="C40" s="27"/>
      <c r="D40" s="120">
        <v>360</v>
      </c>
      <c r="E40" s="124" t="s">
        <v>394</v>
      </c>
      <c r="F40" s="108">
        <v>0</v>
      </c>
      <c r="G40" s="127" t="s">
        <v>21</v>
      </c>
      <c r="H40" s="128" t="s">
        <v>385</v>
      </c>
      <c r="I40" s="129">
        <v>0</v>
      </c>
      <c r="J40" s="112" t="s">
        <v>154</v>
      </c>
    </row>
    <row r="41" spans="1:10" ht="12" customHeight="1">
      <c r="A41" s="34"/>
      <c r="B41" s="27"/>
      <c r="C41" s="27"/>
      <c r="D41" s="120">
        <v>360</v>
      </c>
      <c r="E41" s="124" t="s">
        <v>394</v>
      </c>
      <c r="F41" s="108">
        <v>0</v>
      </c>
      <c r="G41" s="127" t="s">
        <v>30</v>
      </c>
      <c r="H41" s="128" t="s">
        <v>385</v>
      </c>
      <c r="I41" s="129">
        <f>F41</f>
        <v>0</v>
      </c>
      <c r="J41" s="112" t="s">
        <v>154</v>
      </c>
    </row>
    <row r="42" spans="1:10" ht="12" customHeight="1">
      <c r="A42" s="34"/>
      <c r="B42" s="27"/>
      <c r="C42" s="27"/>
      <c r="D42" s="120">
        <v>360</v>
      </c>
      <c r="E42" s="124" t="s">
        <v>394</v>
      </c>
      <c r="F42" s="108">
        <v>0</v>
      </c>
      <c r="G42" s="127" t="s">
        <v>386</v>
      </c>
      <c r="H42" s="128" t="s">
        <v>385</v>
      </c>
      <c r="I42" s="129">
        <v>0</v>
      </c>
      <c r="J42" s="112" t="s">
        <v>154</v>
      </c>
    </row>
    <row r="43" spans="1:10" ht="12" customHeight="1">
      <c r="A43" s="34"/>
      <c r="B43" s="27"/>
      <c r="C43" s="27"/>
      <c r="D43" s="120">
        <v>361</v>
      </c>
      <c r="E43" s="124" t="s">
        <v>394</v>
      </c>
      <c r="F43" s="108">
        <v>0</v>
      </c>
      <c r="G43" s="127" t="s">
        <v>22</v>
      </c>
      <c r="H43" s="128" t="s">
        <v>385</v>
      </c>
      <c r="I43" s="129">
        <v>0</v>
      </c>
      <c r="J43" s="112" t="s">
        <v>154</v>
      </c>
    </row>
    <row r="44" spans="1:10" ht="12" customHeight="1">
      <c r="A44" s="34"/>
      <c r="B44" s="27"/>
      <c r="C44" s="27"/>
      <c r="D44" s="120">
        <v>361</v>
      </c>
      <c r="E44" s="124" t="s">
        <v>394</v>
      </c>
      <c r="F44" s="108">
        <v>0</v>
      </c>
      <c r="G44" s="127" t="s">
        <v>25</v>
      </c>
      <c r="H44" s="128" t="s">
        <v>385</v>
      </c>
      <c r="I44" s="129">
        <v>0</v>
      </c>
      <c r="J44" s="112" t="s">
        <v>154</v>
      </c>
    </row>
    <row r="45" spans="1:10" ht="12" customHeight="1">
      <c r="A45" s="34"/>
      <c r="B45" s="27"/>
      <c r="C45" s="27"/>
      <c r="D45" s="120">
        <v>361</v>
      </c>
      <c r="E45" s="124" t="s">
        <v>394</v>
      </c>
      <c r="F45" s="108">
        <v>0</v>
      </c>
      <c r="G45" s="127" t="s">
        <v>27</v>
      </c>
      <c r="H45" s="128" t="s">
        <v>385</v>
      </c>
      <c r="I45" s="129">
        <v>0</v>
      </c>
      <c r="J45" s="112" t="s">
        <v>154</v>
      </c>
    </row>
    <row r="46" spans="1:10" ht="12" customHeight="1">
      <c r="A46" s="34"/>
      <c r="B46" s="27"/>
      <c r="C46" s="27"/>
      <c r="D46" s="120">
        <v>361</v>
      </c>
      <c r="E46" s="124" t="s">
        <v>394</v>
      </c>
      <c r="F46" s="108">
        <v>0</v>
      </c>
      <c r="G46" s="127" t="s">
        <v>21</v>
      </c>
      <c r="H46" s="128" t="s">
        <v>385</v>
      </c>
      <c r="I46" s="129">
        <v>0</v>
      </c>
      <c r="J46" s="112" t="s">
        <v>154</v>
      </c>
    </row>
    <row r="47" spans="1:10" ht="12" customHeight="1">
      <c r="A47" s="34"/>
      <c r="B47" s="51"/>
      <c r="C47" s="50"/>
      <c r="D47" s="120">
        <v>361</v>
      </c>
      <c r="E47" s="124" t="s">
        <v>394</v>
      </c>
      <c r="F47" s="108">
        <v>0</v>
      </c>
      <c r="G47" s="127" t="s">
        <v>30</v>
      </c>
      <c r="H47" s="128" t="s">
        <v>385</v>
      </c>
      <c r="I47" s="129">
        <f>F47</f>
        <v>0</v>
      </c>
      <c r="J47" s="112" t="s">
        <v>154</v>
      </c>
    </row>
    <row r="48" spans="1:10" ht="12" customHeight="1">
      <c r="A48" s="34"/>
      <c r="B48" s="27"/>
      <c r="C48" s="27"/>
      <c r="D48" s="120">
        <v>361</v>
      </c>
      <c r="E48" s="124" t="s">
        <v>394</v>
      </c>
      <c r="F48" s="108">
        <v>0</v>
      </c>
      <c r="G48" s="127" t="s">
        <v>386</v>
      </c>
      <c r="H48" s="128" t="s">
        <v>385</v>
      </c>
      <c r="I48" s="129">
        <v>0</v>
      </c>
      <c r="J48" s="121" t="s">
        <v>207</v>
      </c>
    </row>
    <row r="49" spans="1:10" ht="12" customHeight="1">
      <c r="A49" s="34"/>
      <c r="B49" s="27"/>
      <c r="C49" s="27"/>
      <c r="D49" s="120">
        <v>361</v>
      </c>
      <c r="E49" s="124" t="s">
        <v>394</v>
      </c>
      <c r="F49" s="108">
        <v>0</v>
      </c>
      <c r="G49" s="127" t="s">
        <v>386</v>
      </c>
      <c r="H49" s="128" t="s">
        <v>385</v>
      </c>
      <c r="I49" s="129">
        <v>0</v>
      </c>
      <c r="J49" s="121" t="s">
        <v>207</v>
      </c>
    </row>
    <row r="50" spans="1:10" ht="12" customHeight="1">
      <c r="A50" s="34"/>
      <c r="B50" s="27"/>
      <c r="C50" s="27"/>
      <c r="D50" s="120">
        <v>362</v>
      </c>
      <c r="E50" s="124" t="s">
        <v>394</v>
      </c>
      <c r="F50" s="108">
        <v>0</v>
      </c>
      <c r="G50" s="127" t="s">
        <v>22</v>
      </c>
      <c r="H50" s="128" t="s">
        <v>385</v>
      </c>
      <c r="I50" s="129">
        <v>0</v>
      </c>
      <c r="J50" s="121" t="s">
        <v>207</v>
      </c>
    </row>
    <row r="51" spans="1:10" ht="12" customHeight="1">
      <c r="A51" s="34"/>
      <c r="B51" s="27"/>
      <c r="C51" s="27"/>
      <c r="D51" s="120">
        <v>362</v>
      </c>
      <c r="E51" s="124" t="s">
        <v>394</v>
      </c>
      <c r="F51" s="108">
        <v>0</v>
      </c>
      <c r="G51" s="127" t="s">
        <v>25</v>
      </c>
      <c r="H51" s="128" t="s">
        <v>385</v>
      </c>
      <c r="I51" s="129">
        <v>0</v>
      </c>
      <c r="J51" s="121" t="s">
        <v>207</v>
      </c>
    </row>
    <row r="52" spans="1:10" ht="12" customHeight="1">
      <c r="A52" s="34"/>
      <c r="B52" s="27"/>
      <c r="C52" s="27"/>
      <c r="D52" s="120">
        <v>362</v>
      </c>
      <c r="E52" s="124" t="s">
        <v>394</v>
      </c>
      <c r="F52" s="108">
        <v>0</v>
      </c>
      <c r="G52" s="127" t="s">
        <v>27</v>
      </c>
      <c r="H52" s="128" t="s">
        <v>385</v>
      </c>
      <c r="I52" s="129">
        <v>0</v>
      </c>
      <c r="J52" s="121" t="s">
        <v>207</v>
      </c>
    </row>
    <row r="53" spans="1:10" ht="12" customHeight="1">
      <c r="A53" s="34"/>
      <c r="B53" s="27"/>
      <c r="C53" s="27"/>
      <c r="D53" s="122">
        <v>362</v>
      </c>
      <c r="E53" s="124" t="s">
        <v>394</v>
      </c>
      <c r="F53" s="108">
        <v>0</v>
      </c>
      <c r="G53" s="127" t="s">
        <v>21</v>
      </c>
      <c r="H53" s="128" t="s">
        <v>385</v>
      </c>
      <c r="I53" s="129">
        <v>0</v>
      </c>
      <c r="J53" s="121" t="s">
        <v>207</v>
      </c>
    </row>
    <row r="54" spans="1:10" ht="12" customHeight="1">
      <c r="A54" s="34"/>
      <c r="B54" s="27"/>
      <c r="C54" s="27"/>
      <c r="D54" s="132">
        <v>362</v>
      </c>
      <c r="E54" s="124" t="s">
        <v>394</v>
      </c>
      <c r="F54" s="108">
        <v>0</v>
      </c>
      <c r="G54" s="127" t="s">
        <v>30</v>
      </c>
      <c r="H54" s="128" t="s">
        <v>385</v>
      </c>
      <c r="I54" s="129">
        <f>F54</f>
        <v>0</v>
      </c>
      <c r="J54" s="121" t="s">
        <v>207</v>
      </c>
    </row>
    <row r="55" spans="1:10" ht="12" customHeight="1">
      <c r="A55" s="34"/>
      <c r="B55" s="27"/>
      <c r="C55" s="27"/>
      <c r="D55" s="132">
        <v>362</v>
      </c>
      <c r="E55" s="124" t="s">
        <v>394</v>
      </c>
      <c r="F55" s="108">
        <v>0</v>
      </c>
      <c r="G55" s="127" t="s">
        <v>386</v>
      </c>
      <c r="H55" s="128" t="s">
        <v>385</v>
      </c>
      <c r="I55" s="129">
        <v>0</v>
      </c>
      <c r="J55" s="121" t="s">
        <v>207</v>
      </c>
    </row>
    <row r="56" spans="1:10" ht="12" customHeight="1">
      <c r="A56" s="34"/>
      <c r="B56" s="27"/>
      <c r="C56" s="27"/>
      <c r="D56" s="120"/>
      <c r="E56" s="124"/>
      <c r="F56" s="133">
        <f>SUM(F10:F55)</f>
        <v>0</v>
      </c>
      <c r="G56" s="127"/>
      <c r="H56" s="128"/>
      <c r="I56" s="133">
        <f>SUM(I10:I55)</f>
        <v>0</v>
      </c>
      <c r="J56" s="134"/>
    </row>
    <row r="57" spans="1:10" ht="12" customHeight="1">
      <c r="A57" s="34"/>
      <c r="B57" s="52"/>
      <c r="C57" s="47"/>
      <c r="D57" s="45"/>
      <c r="E57" s="45"/>
      <c r="F57" s="46"/>
      <c r="G57" s="53"/>
      <c r="H57" s="48"/>
      <c r="I57" s="40"/>
      <c r="J57" s="31"/>
    </row>
    <row r="58" spans="1:10" s="34" customFormat="1" ht="12" customHeight="1" thickBot="1">
      <c r="B58" s="54" t="s">
        <v>14</v>
      </c>
      <c r="D58" s="55"/>
      <c r="E58" s="36"/>
      <c r="F58" s="36"/>
      <c r="G58" s="36"/>
      <c r="H58" s="36"/>
      <c r="I58" s="36"/>
      <c r="J58" s="36"/>
    </row>
    <row r="59" spans="1:10" ht="12" customHeight="1">
      <c r="A59" s="56"/>
      <c r="B59" s="57"/>
      <c r="C59" s="58"/>
      <c r="D59" s="59"/>
      <c r="E59" s="60" t="s">
        <v>13</v>
      </c>
      <c r="F59" s="60"/>
      <c r="G59" s="60"/>
      <c r="H59" s="60"/>
      <c r="I59" s="60"/>
      <c r="J59" s="61"/>
    </row>
    <row r="60" spans="1:10" ht="12" customHeight="1">
      <c r="A60" s="62"/>
      <c r="B60" s="63"/>
      <c r="C60" s="34"/>
      <c r="D60" s="55"/>
      <c r="E60" s="36" t="s">
        <v>13</v>
      </c>
      <c r="F60" s="36"/>
      <c r="G60" s="36"/>
      <c r="H60" s="36"/>
      <c r="I60" s="36"/>
      <c r="J60" s="64"/>
    </row>
    <row r="61" spans="1:10" ht="12" customHeight="1">
      <c r="A61" s="62"/>
      <c r="B61" s="63"/>
      <c r="C61" s="34"/>
      <c r="D61" s="55"/>
      <c r="E61" s="36" t="s">
        <v>13</v>
      </c>
      <c r="F61" s="36"/>
      <c r="G61" s="36"/>
      <c r="H61" s="36"/>
      <c r="I61" s="36"/>
      <c r="J61" s="64"/>
    </row>
    <row r="62" spans="1:10" ht="12" customHeight="1">
      <c r="A62" s="62"/>
      <c r="B62" s="63"/>
      <c r="C62" s="34"/>
      <c r="D62" s="55"/>
      <c r="E62" s="36" t="s">
        <v>13</v>
      </c>
      <c r="F62" s="36"/>
      <c r="G62" s="36"/>
      <c r="H62" s="36"/>
      <c r="I62" s="36"/>
      <c r="J62" s="64"/>
    </row>
    <row r="63" spans="1:10" ht="12" customHeight="1">
      <c r="A63" s="62"/>
      <c r="B63" s="63"/>
      <c r="C63" s="34"/>
      <c r="D63" s="55"/>
      <c r="E63" s="36" t="s">
        <v>13</v>
      </c>
      <c r="F63" s="65"/>
      <c r="G63" s="36"/>
      <c r="H63" s="36"/>
      <c r="I63" s="36"/>
      <c r="J63" s="64"/>
    </row>
    <row r="64" spans="1:10" ht="12" customHeight="1">
      <c r="A64" s="62"/>
      <c r="B64" s="63"/>
      <c r="C64" s="34"/>
      <c r="D64" s="55"/>
      <c r="E64" s="36" t="s">
        <v>13</v>
      </c>
      <c r="F64" s="36"/>
      <c r="G64" s="36"/>
      <c r="H64" s="36"/>
      <c r="I64" s="36"/>
      <c r="J64" s="64"/>
    </row>
    <row r="65" spans="1:10" ht="12" customHeight="1">
      <c r="A65" s="62"/>
      <c r="B65" s="63"/>
      <c r="C65" s="34"/>
      <c r="D65" s="55"/>
      <c r="E65" s="36" t="s">
        <v>13</v>
      </c>
      <c r="F65" s="36"/>
      <c r="G65" s="36"/>
      <c r="H65" s="36"/>
      <c r="I65" s="36"/>
      <c r="J65" s="64"/>
    </row>
    <row r="66" spans="1:10" ht="12" customHeight="1" thickBot="1">
      <c r="A66" s="66"/>
      <c r="B66" s="67"/>
      <c r="C66" s="67"/>
      <c r="D66" s="68"/>
      <c r="E66" s="69" t="s">
        <v>13</v>
      </c>
      <c r="F66" s="69"/>
      <c r="G66" s="69"/>
      <c r="H66" s="69"/>
      <c r="I66" s="69"/>
      <c r="J66" s="70"/>
    </row>
    <row r="67" spans="1:10" ht="12" customHeight="1">
      <c r="D67" s="55"/>
      <c r="E67" s="36" t="s">
        <v>13</v>
      </c>
      <c r="G67" s="30"/>
    </row>
    <row r="68" spans="1:10">
      <c r="D68" s="71"/>
      <c r="E68" s="39"/>
      <c r="F68" s="47"/>
      <c r="G68" s="30"/>
    </row>
    <row r="69" spans="1:10">
      <c r="D69" s="46"/>
      <c r="E69" s="39"/>
      <c r="F69" s="40"/>
      <c r="G69" s="72"/>
    </row>
    <row r="70" spans="1:10">
      <c r="D70" s="45"/>
      <c r="E70" s="39"/>
      <c r="F70" s="40"/>
      <c r="G70" s="30"/>
    </row>
    <row r="71" spans="1:10">
      <c r="D71" s="73"/>
      <c r="E71" s="39"/>
      <c r="F71" s="40"/>
      <c r="G71" s="30"/>
    </row>
    <row r="72" spans="1:10">
      <c r="D72" s="45"/>
      <c r="E72" s="39"/>
      <c r="F72" s="40"/>
      <c r="G72" s="30"/>
    </row>
    <row r="73" spans="1:10">
      <c r="D73" s="45"/>
      <c r="E73" s="39"/>
      <c r="F73" s="40"/>
      <c r="G73" s="30"/>
    </row>
    <row r="74" spans="1:10">
      <c r="D74" s="46"/>
      <c r="E74" s="39"/>
      <c r="F74" s="40"/>
      <c r="G74" s="30"/>
    </row>
    <row r="75" spans="1:10">
      <c r="D75" s="45"/>
      <c r="E75" s="39"/>
      <c r="F75" s="40"/>
      <c r="G75" s="30"/>
    </row>
    <row r="76" spans="1:10">
      <c r="D76" s="73"/>
      <c r="E76" s="39"/>
      <c r="F76" s="40"/>
      <c r="G76" s="30"/>
    </row>
    <row r="77" spans="1:10">
      <c r="D77" s="74"/>
      <c r="E77" s="47"/>
      <c r="F77" s="47"/>
      <c r="G77" s="30"/>
    </row>
    <row r="78" spans="1:10">
      <c r="D78" s="74"/>
      <c r="E78" s="47"/>
      <c r="F78" s="47"/>
      <c r="G78" s="30"/>
    </row>
    <row r="79" spans="1:10">
      <c r="D79" s="75"/>
      <c r="G79" s="30"/>
    </row>
    <row r="80" spans="1:10">
      <c r="D80" s="75"/>
      <c r="G80" s="30"/>
    </row>
    <row r="81" spans="4:7">
      <c r="D81" s="75"/>
      <c r="G81" s="30"/>
    </row>
    <row r="82" spans="4:7">
      <c r="D82" s="75"/>
      <c r="G82" s="30"/>
    </row>
    <row r="83" spans="4:7">
      <c r="D83" s="75"/>
      <c r="G83" s="30"/>
    </row>
    <row r="84" spans="4:7">
      <c r="D84" s="75"/>
      <c r="G84" s="30"/>
    </row>
    <row r="85" spans="4:7">
      <c r="D85" s="75"/>
      <c r="G85" s="30"/>
    </row>
    <row r="86" spans="4:7">
      <c r="D86" s="75"/>
      <c r="G86" s="30"/>
    </row>
    <row r="87" spans="4:7">
      <c r="D87" s="75"/>
      <c r="G87" s="30"/>
    </row>
    <row r="88" spans="4:7">
      <c r="D88" s="75"/>
      <c r="G88" s="30"/>
    </row>
    <row r="89" spans="4:7">
      <c r="D89" s="75"/>
      <c r="G89" s="30"/>
    </row>
    <row r="90" spans="4:7">
      <c r="D90" s="75"/>
      <c r="G90" s="30"/>
    </row>
    <row r="91" spans="4:7">
      <c r="D91" s="75"/>
      <c r="G91" s="30"/>
    </row>
    <row r="92" spans="4:7">
      <c r="D92" s="75"/>
      <c r="G92" s="30"/>
    </row>
    <row r="93" spans="4:7">
      <c r="D93" s="75"/>
      <c r="G93" s="30"/>
    </row>
    <row r="94" spans="4:7">
      <c r="D94" s="75"/>
      <c r="G94" s="30"/>
    </row>
    <row r="95" spans="4:7">
      <c r="D95" s="75"/>
      <c r="G95" s="30"/>
    </row>
    <row r="96" spans="4:7">
      <c r="D96" s="75"/>
      <c r="G96" s="30"/>
    </row>
    <row r="97" spans="4:7">
      <c r="D97" s="75"/>
      <c r="G97" s="30"/>
    </row>
    <row r="98" spans="4:7">
      <c r="D98" s="75"/>
      <c r="G98" s="30"/>
    </row>
    <row r="99" spans="4:7">
      <c r="D99" s="75"/>
      <c r="G99" s="30"/>
    </row>
    <row r="100" spans="4:7">
      <c r="D100" s="75"/>
      <c r="G100" s="30"/>
    </row>
    <row r="101" spans="4:7">
      <c r="D101" s="75"/>
      <c r="G101" s="30"/>
    </row>
    <row r="102" spans="4:7">
      <c r="D102" s="75"/>
      <c r="G102" s="30"/>
    </row>
    <row r="103" spans="4:7">
      <c r="D103" s="75"/>
      <c r="G103" s="30"/>
    </row>
    <row r="104" spans="4:7">
      <c r="D104" s="75"/>
      <c r="G104" s="30"/>
    </row>
    <row r="105" spans="4:7">
      <c r="D105" s="75"/>
      <c r="G105" s="30"/>
    </row>
    <row r="106" spans="4:7">
      <c r="D106" s="75"/>
      <c r="G106" s="30"/>
    </row>
    <row r="107" spans="4:7">
      <c r="D107" s="75"/>
      <c r="G107" s="30"/>
    </row>
    <row r="108" spans="4:7">
      <c r="D108" s="75"/>
      <c r="G108" s="30"/>
    </row>
    <row r="109" spans="4:7">
      <c r="D109" s="75"/>
      <c r="G109" s="30"/>
    </row>
    <row r="110" spans="4:7">
      <c r="D110" s="75"/>
      <c r="G110" s="30"/>
    </row>
    <row r="111" spans="4:7">
      <c r="D111" s="75"/>
      <c r="G111" s="30"/>
    </row>
    <row r="112" spans="4:7">
      <c r="D112" s="75"/>
      <c r="G112" s="30"/>
    </row>
    <row r="113" spans="4:7">
      <c r="D113" s="75"/>
      <c r="G113" s="30"/>
    </row>
    <row r="114" spans="4:7">
      <c r="D114" s="75"/>
      <c r="G114" s="30"/>
    </row>
    <row r="115" spans="4:7">
      <c r="D115" s="75"/>
      <c r="G115" s="30"/>
    </row>
    <row r="116" spans="4:7">
      <c r="D116" s="75"/>
      <c r="G116" s="30"/>
    </row>
    <row r="117" spans="4:7">
      <c r="D117" s="75"/>
      <c r="G117" s="30"/>
    </row>
    <row r="118" spans="4:7">
      <c r="D118" s="75"/>
      <c r="G118" s="30"/>
    </row>
    <row r="119" spans="4:7">
      <c r="D119" s="75"/>
      <c r="G119" s="30"/>
    </row>
    <row r="120" spans="4:7">
      <c r="D120" s="75"/>
      <c r="G120" s="30"/>
    </row>
    <row r="121" spans="4:7">
      <c r="D121" s="75"/>
      <c r="G121" s="30"/>
    </row>
    <row r="122" spans="4:7">
      <c r="D122" s="75"/>
      <c r="G122" s="30"/>
    </row>
    <row r="123" spans="4:7">
      <c r="D123" s="75"/>
      <c r="G123" s="30"/>
    </row>
    <row r="124" spans="4:7">
      <c r="D124" s="75"/>
      <c r="G124" s="30"/>
    </row>
    <row r="125" spans="4:7">
      <c r="D125" s="75"/>
      <c r="G125" s="30"/>
    </row>
    <row r="126" spans="4:7">
      <c r="D126" s="75"/>
      <c r="G126" s="30"/>
    </row>
    <row r="127" spans="4:7">
      <c r="D127" s="75"/>
      <c r="G127" s="30"/>
    </row>
    <row r="128" spans="4:7">
      <c r="D128" s="75"/>
      <c r="G128" s="30"/>
    </row>
    <row r="129" spans="4:7">
      <c r="D129" s="75"/>
      <c r="G129" s="30"/>
    </row>
    <row r="130" spans="4:7">
      <c r="D130" s="75"/>
      <c r="G130" s="30"/>
    </row>
    <row r="131" spans="4:7">
      <c r="D131" s="75"/>
      <c r="G131" s="30"/>
    </row>
    <row r="132" spans="4:7">
      <c r="D132" s="75"/>
      <c r="G132" s="30"/>
    </row>
    <row r="133" spans="4:7">
      <c r="D133" s="75"/>
      <c r="G133" s="30"/>
    </row>
    <row r="134" spans="4:7">
      <c r="D134" s="75"/>
      <c r="G134" s="30"/>
    </row>
    <row r="135" spans="4:7">
      <c r="D135" s="75"/>
      <c r="G135" s="30"/>
    </row>
    <row r="136" spans="4:7">
      <c r="D136" s="75"/>
      <c r="G136" s="30"/>
    </row>
    <row r="137" spans="4:7">
      <c r="D137" s="75"/>
      <c r="G137" s="30"/>
    </row>
    <row r="138" spans="4:7">
      <c r="D138" s="75"/>
      <c r="G138" s="30"/>
    </row>
    <row r="139" spans="4:7">
      <c r="D139" s="75"/>
      <c r="G139" s="30"/>
    </row>
    <row r="140" spans="4:7">
      <c r="D140" s="75"/>
      <c r="G140" s="30"/>
    </row>
    <row r="141" spans="4:7">
      <c r="D141" s="75"/>
      <c r="G141" s="30"/>
    </row>
    <row r="142" spans="4:7">
      <c r="D142" s="75"/>
      <c r="G142" s="30"/>
    </row>
    <row r="143" spans="4:7">
      <c r="D143" s="75"/>
      <c r="G143" s="30"/>
    </row>
    <row r="144" spans="4:7">
      <c r="D144" s="75"/>
      <c r="G144" s="30"/>
    </row>
    <row r="145" spans="4:7">
      <c r="D145" s="75"/>
      <c r="G145" s="30"/>
    </row>
    <row r="146" spans="4:7">
      <c r="D146" s="75"/>
      <c r="G146" s="30"/>
    </row>
    <row r="147" spans="4:7">
      <c r="D147" s="75"/>
      <c r="G147" s="30"/>
    </row>
    <row r="148" spans="4:7">
      <c r="D148" s="75"/>
      <c r="G148" s="30"/>
    </row>
    <row r="149" spans="4:7">
      <c r="D149" s="75"/>
      <c r="G149" s="30"/>
    </row>
    <row r="150" spans="4:7">
      <c r="D150" s="75"/>
      <c r="G150" s="30"/>
    </row>
    <row r="151" spans="4:7">
      <c r="D151" s="75"/>
      <c r="G151" s="30"/>
    </row>
    <row r="152" spans="4:7">
      <c r="D152" s="75"/>
      <c r="G152" s="30"/>
    </row>
    <row r="153" spans="4:7">
      <c r="D153" s="75"/>
      <c r="G153" s="30"/>
    </row>
    <row r="154" spans="4:7">
      <c r="D154" s="75"/>
      <c r="G154" s="30"/>
    </row>
    <row r="155" spans="4:7">
      <c r="D155" s="75"/>
      <c r="G155" s="30"/>
    </row>
    <row r="156" spans="4:7">
      <c r="D156" s="75"/>
      <c r="G156" s="30"/>
    </row>
    <row r="157" spans="4:7">
      <c r="D157" s="75"/>
      <c r="G157" s="30"/>
    </row>
    <row r="158" spans="4:7">
      <c r="D158" s="75"/>
      <c r="G158" s="30"/>
    </row>
    <row r="159" spans="4:7">
      <c r="D159" s="75"/>
      <c r="G159" s="30"/>
    </row>
    <row r="160" spans="4:7">
      <c r="D160" s="75"/>
      <c r="G160" s="30"/>
    </row>
    <row r="161" spans="4:7">
      <c r="D161" s="75"/>
      <c r="G161" s="30"/>
    </row>
    <row r="162" spans="4:7">
      <c r="D162" s="75"/>
      <c r="G162" s="30"/>
    </row>
    <row r="163" spans="4:7">
      <c r="D163" s="75"/>
      <c r="G163" s="30"/>
    </row>
    <row r="164" spans="4:7">
      <c r="D164" s="75"/>
      <c r="G164" s="30"/>
    </row>
    <row r="165" spans="4:7">
      <c r="D165" s="75"/>
      <c r="G165" s="30"/>
    </row>
    <row r="166" spans="4:7">
      <c r="D166" s="75"/>
      <c r="G166" s="30"/>
    </row>
    <row r="167" spans="4:7">
      <c r="D167" s="75"/>
      <c r="G167" s="30"/>
    </row>
    <row r="168" spans="4:7">
      <c r="D168" s="75"/>
      <c r="G168" s="30"/>
    </row>
    <row r="169" spans="4:7">
      <c r="D169" s="75"/>
      <c r="G169" s="30"/>
    </row>
    <row r="170" spans="4:7">
      <c r="D170" s="75"/>
      <c r="G170" s="30"/>
    </row>
    <row r="171" spans="4:7">
      <c r="D171" s="75"/>
      <c r="G171" s="30"/>
    </row>
    <row r="172" spans="4:7">
      <c r="D172" s="75"/>
      <c r="G172" s="30"/>
    </row>
    <row r="173" spans="4:7">
      <c r="D173" s="75"/>
      <c r="G173" s="30"/>
    </row>
    <row r="174" spans="4:7">
      <c r="D174" s="75"/>
      <c r="G174" s="30"/>
    </row>
    <row r="175" spans="4:7">
      <c r="D175" s="75"/>
      <c r="G175" s="30"/>
    </row>
    <row r="176" spans="4:7">
      <c r="D176" s="75"/>
      <c r="G176" s="30"/>
    </row>
    <row r="177" spans="4:7">
      <c r="D177" s="75"/>
      <c r="G177" s="30"/>
    </row>
    <row r="178" spans="4:7">
      <c r="D178" s="75"/>
      <c r="G178" s="30"/>
    </row>
    <row r="179" spans="4:7">
      <c r="D179" s="75"/>
      <c r="G179" s="30"/>
    </row>
    <row r="180" spans="4:7">
      <c r="D180" s="75"/>
      <c r="G180" s="30"/>
    </row>
    <row r="181" spans="4:7">
      <c r="D181" s="75"/>
      <c r="G181" s="30"/>
    </row>
    <row r="182" spans="4:7">
      <c r="D182" s="75"/>
      <c r="G182" s="30"/>
    </row>
    <row r="183" spans="4:7">
      <c r="D183" s="75"/>
      <c r="G183" s="30"/>
    </row>
    <row r="184" spans="4:7">
      <c r="D184" s="75"/>
      <c r="G184" s="30"/>
    </row>
    <row r="185" spans="4:7">
      <c r="D185" s="75"/>
      <c r="G185" s="30"/>
    </row>
    <row r="186" spans="4:7">
      <c r="D186" s="75"/>
      <c r="G186" s="30"/>
    </row>
    <row r="187" spans="4:7">
      <c r="D187" s="75"/>
      <c r="G187" s="30"/>
    </row>
    <row r="188" spans="4:7">
      <c r="D188" s="75"/>
      <c r="G188" s="30"/>
    </row>
    <row r="189" spans="4:7">
      <c r="D189" s="75"/>
      <c r="G189" s="30"/>
    </row>
    <row r="190" spans="4:7">
      <c r="D190" s="75"/>
      <c r="G190" s="30"/>
    </row>
    <row r="191" spans="4:7">
      <c r="D191" s="75"/>
      <c r="G191" s="30"/>
    </row>
    <row r="192" spans="4:7">
      <c r="D192" s="75"/>
      <c r="G192" s="30"/>
    </row>
    <row r="193" spans="4:7">
      <c r="D193" s="75"/>
      <c r="G193" s="30"/>
    </row>
    <row r="194" spans="4:7">
      <c r="D194" s="75"/>
      <c r="G194" s="30"/>
    </row>
    <row r="195" spans="4:7">
      <c r="D195" s="75"/>
      <c r="G195" s="30"/>
    </row>
    <row r="196" spans="4:7">
      <c r="D196" s="75"/>
      <c r="G196" s="30"/>
    </row>
    <row r="197" spans="4:7">
      <c r="D197" s="75"/>
      <c r="G197" s="30"/>
    </row>
    <row r="198" spans="4:7">
      <c r="D198" s="75"/>
      <c r="G198" s="30"/>
    </row>
    <row r="199" spans="4:7">
      <c r="D199" s="75"/>
      <c r="G199" s="30"/>
    </row>
    <row r="200" spans="4:7">
      <c r="D200" s="75"/>
      <c r="G200" s="30"/>
    </row>
    <row r="201" spans="4:7">
      <c r="D201" s="75"/>
      <c r="G201" s="30"/>
    </row>
    <row r="202" spans="4:7">
      <c r="D202" s="75"/>
      <c r="G202" s="30"/>
    </row>
    <row r="203" spans="4:7">
      <c r="D203" s="75"/>
      <c r="G203" s="30"/>
    </row>
    <row r="204" spans="4:7">
      <c r="D204" s="75"/>
      <c r="G204" s="30"/>
    </row>
    <row r="205" spans="4:7">
      <c r="D205" s="75"/>
      <c r="G205" s="30"/>
    </row>
    <row r="206" spans="4:7">
      <c r="D206" s="75"/>
      <c r="G206" s="30"/>
    </row>
    <row r="207" spans="4:7">
      <c r="D207" s="75"/>
      <c r="G207" s="30"/>
    </row>
    <row r="208" spans="4:7">
      <c r="D208" s="75"/>
      <c r="G208" s="30"/>
    </row>
    <row r="209" spans="4:7">
      <c r="D209" s="75"/>
      <c r="G209" s="30"/>
    </row>
    <row r="210" spans="4:7">
      <c r="D210" s="75"/>
      <c r="G210" s="30"/>
    </row>
    <row r="211" spans="4:7">
      <c r="D211" s="75"/>
      <c r="G211" s="30"/>
    </row>
    <row r="212" spans="4:7">
      <c r="D212" s="75"/>
      <c r="G212" s="30"/>
    </row>
    <row r="213" spans="4:7">
      <c r="D213" s="75"/>
      <c r="G213" s="30"/>
    </row>
    <row r="214" spans="4:7">
      <c r="D214" s="75"/>
      <c r="G214" s="30"/>
    </row>
    <row r="215" spans="4:7">
      <c r="D215" s="75"/>
      <c r="G215" s="30"/>
    </row>
    <row r="216" spans="4:7">
      <c r="D216" s="75"/>
      <c r="G216" s="30"/>
    </row>
    <row r="217" spans="4:7">
      <c r="D217" s="75"/>
      <c r="G217" s="30"/>
    </row>
    <row r="218" spans="4:7">
      <c r="D218" s="75"/>
      <c r="G218" s="30"/>
    </row>
    <row r="219" spans="4:7">
      <c r="D219" s="75"/>
      <c r="G219" s="30"/>
    </row>
    <row r="220" spans="4:7">
      <c r="D220" s="75"/>
      <c r="G220" s="30"/>
    </row>
    <row r="221" spans="4:7">
      <c r="D221" s="75"/>
      <c r="G221" s="30"/>
    </row>
    <row r="222" spans="4:7">
      <c r="D222" s="75"/>
      <c r="G222" s="30"/>
    </row>
    <row r="223" spans="4:7">
      <c r="D223" s="75"/>
      <c r="G223" s="30"/>
    </row>
    <row r="224" spans="4:7">
      <c r="D224" s="75"/>
      <c r="G224" s="30"/>
    </row>
    <row r="225" spans="4:7">
      <c r="D225" s="75"/>
      <c r="G225" s="30"/>
    </row>
    <row r="226" spans="4:7">
      <c r="D226" s="75"/>
      <c r="G226" s="30"/>
    </row>
    <row r="227" spans="4:7">
      <c r="D227" s="75"/>
      <c r="G227" s="30"/>
    </row>
    <row r="228" spans="4:7">
      <c r="D228" s="75"/>
      <c r="G228" s="30"/>
    </row>
    <row r="229" spans="4:7">
      <c r="D229" s="75"/>
      <c r="G229" s="30"/>
    </row>
    <row r="230" spans="4:7">
      <c r="D230" s="75"/>
      <c r="G230" s="30"/>
    </row>
    <row r="231" spans="4:7">
      <c r="D231" s="75"/>
      <c r="G231" s="30"/>
    </row>
    <row r="232" spans="4:7">
      <c r="D232" s="75"/>
      <c r="G232" s="30"/>
    </row>
    <row r="233" spans="4:7">
      <c r="D233" s="75"/>
      <c r="G233" s="30"/>
    </row>
    <row r="234" spans="4:7">
      <c r="D234" s="75"/>
      <c r="G234" s="30"/>
    </row>
    <row r="235" spans="4:7">
      <c r="D235" s="75"/>
      <c r="G235" s="30"/>
    </row>
    <row r="236" spans="4:7">
      <c r="D236" s="75"/>
      <c r="G236" s="30"/>
    </row>
    <row r="237" spans="4:7">
      <c r="D237" s="75"/>
      <c r="G237" s="30"/>
    </row>
    <row r="238" spans="4:7">
      <c r="D238" s="75"/>
      <c r="G238" s="30"/>
    </row>
    <row r="239" spans="4:7">
      <c r="D239" s="75"/>
      <c r="G239" s="30"/>
    </row>
    <row r="240" spans="4:7">
      <c r="D240" s="75"/>
      <c r="G240" s="30"/>
    </row>
    <row r="241" spans="4:7">
      <c r="D241" s="75"/>
      <c r="G241" s="30"/>
    </row>
    <row r="242" spans="4:7">
      <c r="D242" s="75"/>
      <c r="G242" s="30"/>
    </row>
    <row r="243" spans="4:7">
      <c r="D243" s="75"/>
      <c r="G243" s="30"/>
    </row>
    <row r="244" spans="4:7">
      <c r="D244" s="75"/>
      <c r="G244" s="30"/>
    </row>
    <row r="245" spans="4:7">
      <c r="D245" s="75"/>
      <c r="G245" s="30"/>
    </row>
    <row r="246" spans="4:7">
      <c r="D246" s="75"/>
      <c r="G246" s="30"/>
    </row>
    <row r="247" spans="4:7">
      <c r="D247" s="75"/>
      <c r="G247" s="30"/>
    </row>
    <row r="248" spans="4:7">
      <c r="D248" s="75"/>
      <c r="G248" s="30"/>
    </row>
    <row r="249" spans="4:7">
      <c r="D249" s="75"/>
      <c r="G249" s="30"/>
    </row>
    <row r="250" spans="4:7">
      <c r="D250" s="75"/>
      <c r="G250" s="30"/>
    </row>
    <row r="251" spans="4:7">
      <c r="D251" s="75"/>
      <c r="G251" s="30"/>
    </row>
    <row r="252" spans="4:7">
      <c r="D252" s="75"/>
      <c r="G252" s="30"/>
    </row>
    <row r="253" spans="4:7">
      <c r="D253" s="75"/>
      <c r="G253" s="30"/>
    </row>
    <row r="254" spans="4:7">
      <c r="D254" s="75"/>
      <c r="G254" s="30"/>
    </row>
    <row r="255" spans="4:7">
      <c r="D255" s="75"/>
      <c r="G255" s="30"/>
    </row>
    <row r="256" spans="4:7">
      <c r="D256" s="75"/>
      <c r="G256" s="30"/>
    </row>
    <row r="257" spans="4:7">
      <c r="D257" s="75"/>
      <c r="G257" s="30"/>
    </row>
    <row r="258" spans="4:7">
      <c r="D258" s="75"/>
      <c r="G258" s="30"/>
    </row>
    <row r="259" spans="4:7">
      <c r="D259" s="75"/>
      <c r="G259" s="30"/>
    </row>
    <row r="260" spans="4:7">
      <c r="D260" s="75"/>
      <c r="G260" s="30"/>
    </row>
    <row r="261" spans="4:7">
      <c r="D261" s="75"/>
      <c r="G261" s="30"/>
    </row>
    <row r="262" spans="4:7">
      <c r="D262" s="75"/>
      <c r="G262" s="30"/>
    </row>
    <row r="263" spans="4:7">
      <c r="D263" s="75"/>
      <c r="G263" s="30"/>
    </row>
    <row r="264" spans="4:7">
      <c r="D264" s="75"/>
      <c r="G264" s="30"/>
    </row>
    <row r="265" spans="4:7">
      <c r="D265" s="75"/>
      <c r="G265" s="30"/>
    </row>
    <row r="266" spans="4:7">
      <c r="D266" s="75"/>
      <c r="G266" s="30"/>
    </row>
    <row r="267" spans="4:7">
      <c r="D267" s="75"/>
      <c r="G267" s="30"/>
    </row>
    <row r="268" spans="4:7">
      <c r="D268" s="75"/>
      <c r="G268" s="30"/>
    </row>
    <row r="269" spans="4:7">
      <c r="D269" s="75"/>
      <c r="G269" s="30"/>
    </row>
    <row r="270" spans="4:7">
      <c r="D270" s="75"/>
      <c r="G270" s="30"/>
    </row>
    <row r="271" spans="4:7">
      <c r="D271" s="75"/>
      <c r="G271" s="30"/>
    </row>
    <row r="272" spans="4:7">
      <c r="D272" s="75"/>
      <c r="G272" s="30"/>
    </row>
    <row r="273" spans="4:7">
      <c r="D273" s="75"/>
      <c r="G273" s="30"/>
    </row>
    <row r="274" spans="4:7">
      <c r="D274" s="75"/>
      <c r="G274" s="30"/>
    </row>
    <row r="275" spans="4:7">
      <c r="D275" s="75"/>
      <c r="G275" s="30"/>
    </row>
    <row r="276" spans="4:7">
      <c r="D276" s="75"/>
      <c r="G276" s="30"/>
    </row>
    <row r="277" spans="4:7">
      <c r="D277" s="75"/>
      <c r="G277" s="30"/>
    </row>
    <row r="278" spans="4:7">
      <c r="D278" s="75"/>
    </row>
    <row r="279" spans="4:7">
      <c r="D279" s="75"/>
    </row>
    <row r="280" spans="4:7">
      <c r="D280" s="75"/>
    </row>
    <row r="281" spans="4:7">
      <c r="D281" s="75"/>
    </row>
    <row r="282" spans="4:7">
      <c r="D282" s="75"/>
    </row>
    <row r="283" spans="4:7">
      <c r="D283" s="75"/>
    </row>
    <row r="284" spans="4:7">
      <c r="D284" s="75"/>
    </row>
    <row r="285" spans="4:7">
      <c r="D285" s="75"/>
    </row>
    <row r="286" spans="4:7">
      <c r="D286" s="75"/>
    </row>
    <row r="287" spans="4:7">
      <c r="D287" s="75"/>
    </row>
    <row r="288" spans="4:7">
      <c r="D288" s="75"/>
    </row>
    <row r="289" spans="4:4">
      <c r="D289" s="75"/>
    </row>
    <row r="290" spans="4:4">
      <c r="D290" s="75"/>
    </row>
    <row r="291" spans="4:4">
      <c r="D291" s="75"/>
    </row>
    <row r="292" spans="4:4">
      <c r="D292" s="75"/>
    </row>
    <row r="293" spans="4:4">
      <c r="D293" s="75"/>
    </row>
    <row r="294" spans="4:4">
      <c r="D294" s="75"/>
    </row>
    <row r="295" spans="4:4">
      <c r="D295" s="75"/>
    </row>
    <row r="296" spans="4:4">
      <c r="D296" s="75"/>
    </row>
    <row r="297" spans="4:4">
      <c r="D297" s="75"/>
    </row>
    <row r="298" spans="4:4">
      <c r="D298" s="75"/>
    </row>
    <row r="299" spans="4:4">
      <c r="D299" s="75"/>
    </row>
    <row r="300" spans="4:4">
      <c r="D300" s="75"/>
    </row>
    <row r="301" spans="4:4">
      <c r="D301" s="75"/>
    </row>
    <row r="302" spans="4:4">
      <c r="D302" s="75"/>
    </row>
    <row r="303" spans="4:4">
      <c r="D303" s="75"/>
    </row>
    <row r="304" spans="4:4">
      <c r="D304" s="75"/>
    </row>
    <row r="305" spans="4:4">
      <c r="D305" s="75"/>
    </row>
    <row r="306" spans="4:4">
      <c r="D306" s="75"/>
    </row>
    <row r="307" spans="4:4">
      <c r="D307" s="75"/>
    </row>
    <row r="308" spans="4:4">
      <c r="D308" s="75"/>
    </row>
    <row r="309" spans="4:4">
      <c r="D309" s="75"/>
    </row>
    <row r="310" spans="4:4">
      <c r="D310" s="75"/>
    </row>
    <row r="311" spans="4:4">
      <c r="D311" s="75"/>
    </row>
    <row r="312" spans="4:4">
      <c r="D312" s="75"/>
    </row>
    <row r="313" spans="4:4">
      <c r="D313" s="75"/>
    </row>
    <row r="314" spans="4:4">
      <c r="D314" s="75"/>
    </row>
    <row r="315" spans="4:4">
      <c r="D315" s="75"/>
    </row>
    <row r="316" spans="4:4">
      <c r="D316" s="75"/>
    </row>
    <row r="317" spans="4:4">
      <c r="D317" s="75"/>
    </row>
    <row r="318" spans="4:4">
      <c r="D318" s="75"/>
    </row>
    <row r="319" spans="4:4">
      <c r="D319" s="75"/>
    </row>
    <row r="320" spans="4:4">
      <c r="D320" s="75"/>
    </row>
    <row r="321" spans="4:4">
      <c r="D321" s="75"/>
    </row>
    <row r="322" spans="4:4">
      <c r="D322" s="75"/>
    </row>
    <row r="323" spans="4:4">
      <c r="D323" s="75"/>
    </row>
    <row r="324" spans="4:4">
      <c r="D324" s="75"/>
    </row>
    <row r="325" spans="4:4">
      <c r="D325" s="75"/>
    </row>
    <row r="326" spans="4:4">
      <c r="D326" s="75"/>
    </row>
    <row r="327" spans="4:4">
      <c r="D327" s="75"/>
    </row>
    <row r="328" spans="4:4">
      <c r="D328" s="75"/>
    </row>
    <row r="329" spans="4:4">
      <c r="D329" s="75"/>
    </row>
    <row r="330" spans="4:4">
      <c r="D330" s="75"/>
    </row>
    <row r="331" spans="4:4">
      <c r="D331" s="75"/>
    </row>
    <row r="332" spans="4:4">
      <c r="D332" s="75"/>
    </row>
    <row r="333" spans="4:4">
      <c r="D333" s="75"/>
    </row>
    <row r="334" spans="4:4">
      <c r="D334" s="75"/>
    </row>
    <row r="335" spans="4:4">
      <c r="D335" s="75"/>
    </row>
    <row r="336" spans="4:4">
      <c r="D336" s="75"/>
    </row>
    <row r="337" spans="4:4">
      <c r="D337" s="75"/>
    </row>
    <row r="338" spans="4:4">
      <c r="D338" s="75"/>
    </row>
    <row r="339" spans="4:4">
      <c r="D339" s="75"/>
    </row>
    <row r="340" spans="4:4">
      <c r="D340" s="75"/>
    </row>
    <row r="341" spans="4:4">
      <c r="D341" s="75"/>
    </row>
    <row r="342" spans="4:4">
      <c r="D342" s="75"/>
    </row>
    <row r="343" spans="4:4">
      <c r="D343" s="75"/>
    </row>
    <row r="344" spans="4:4">
      <c r="D344" s="75"/>
    </row>
    <row r="345" spans="4:4">
      <c r="D345" s="75"/>
    </row>
    <row r="346" spans="4:4">
      <c r="D346" s="75"/>
    </row>
    <row r="347" spans="4:4">
      <c r="D347" s="75"/>
    </row>
    <row r="348" spans="4:4">
      <c r="D348" s="75"/>
    </row>
    <row r="349" spans="4:4">
      <c r="D349" s="75"/>
    </row>
    <row r="350" spans="4:4">
      <c r="D350" s="75"/>
    </row>
    <row r="351" spans="4:4">
      <c r="D351" s="75"/>
    </row>
    <row r="352" spans="4:4">
      <c r="D352" s="75"/>
    </row>
    <row r="353" spans="4:4">
      <c r="D353" s="75"/>
    </row>
    <row r="354" spans="4:4">
      <c r="D354" s="75"/>
    </row>
    <row r="355" spans="4:4">
      <c r="D355" s="75"/>
    </row>
    <row r="356" spans="4:4">
      <c r="D356" s="75"/>
    </row>
    <row r="357" spans="4:4">
      <c r="D357" s="75"/>
    </row>
    <row r="358" spans="4:4">
      <c r="D358" s="75"/>
    </row>
    <row r="359" spans="4:4">
      <c r="D359" s="75"/>
    </row>
    <row r="360" spans="4:4">
      <c r="D360" s="75"/>
    </row>
    <row r="361" spans="4:4">
      <c r="D361" s="75"/>
    </row>
    <row r="362" spans="4:4">
      <c r="D362" s="75"/>
    </row>
    <row r="363" spans="4:4">
      <c r="D363" s="75"/>
    </row>
    <row r="364" spans="4:4">
      <c r="D364" s="75"/>
    </row>
    <row r="365" spans="4:4">
      <c r="D365" s="75"/>
    </row>
    <row r="366" spans="4:4">
      <c r="D366" s="75"/>
    </row>
    <row r="367" spans="4:4">
      <c r="D367" s="75"/>
    </row>
    <row r="368" spans="4:4">
      <c r="D368" s="75"/>
    </row>
    <row r="369" spans="4:4">
      <c r="D369" s="75"/>
    </row>
    <row r="370" spans="4:4">
      <c r="D370" s="75"/>
    </row>
    <row r="371" spans="4:4">
      <c r="D371" s="75"/>
    </row>
    <row r="372" spans="4:4">
      <c r="D372" s="75"/>
    </row>
    <row r="373" spans="4:4">
      <c r="D373" s="75"/>
    </row>
    <row r="374" spans="4:4">
      <c r="D374" s="75"/>
    </row>
    <row r="375" spans="4:4">
      <c r="D375" s="75"/>
    </row>
    <row r="376" spans="4:4">
      <c r="D376" s="75"/>
    </row>
    <row r="377" spans="4:4">
      <c r="D377" s="75"/>
    </row>
    <row r="378" spans="4:4">
      <c r="D378" s="75"/>
    </row>
    <row r="379" spans="4:4">
      <c r="D379" s="75"/>
    </row>
    <row r="380" spans="4:4">
      <c r="D380" s="75"/>
    </row>
    <row r="381" spans="4:4">
      <c r="D381" s="75"/>
    </row>
    <row r="382" spans="4:4">
      <c r="D382" s="75"/>
    </row>
    <row r="383" spans="4:4">
      <c r="D383" s="75"/>
    </row>
    <row r="384" spans="4:4">
      <c r="D384" s="75"/>
    </row>
    <row r="385" spans="4:4">
      <c r="D385" s="75"/>
    </row>
    <row r="386" spans="4:4">
      <c r="D386" s="75"/>
    </row>
    <row r="387" spans="4:4">
      <c r="D387" s="75"/>
    </row>
    <row r="388" spans="4:4">
      <c r="D388" s="75"/>
    </row>
    <row r="389" spans="4:4">
      <c r="D389" s="75"/>
    </row>
    <row r="390" spans="4:4">
      <c r="D390" s="75"/>
    </row>
    <row r="391" spans="4:4">
      <c r="D391" s="75"/>
    </row>
    <row r="392" spans="4:4">
      <c r="D392" s="75"/>
    </row>
    <row r="393" spans="4:4">
      <c r="D393" s="75"/>
    </row>
    <row r="394" spans="4:4">
      <c r="D394" s="75"/>
    </row>
    <row r="395" spans="4:4">
      <c r="D395" s="75"/>
    </row>
    <row r="396" spans="4:4">
      <c r="D396" s="75"/>
    </row>
    <row r="397" spans="4:4">
      <c r="D397" s="75"/>
    </row>
    <row r="398" spans="4:4">
      <c r="D398" s="75"/>
    </row>
    <row r="399" spans="4:4">
      <c r="D399" s="75"/>
    </row>
    <row r="400" spans="4:4">
      <c r="D400" s="75"/>
    </row>
    <row r="401" spans="4:4">
      <c r="D401" s="75"/>
    </row>
    <row r="402" spans="4:4">
      <c r="D402" s="75"/>
    </row>
    <row r="403" spans="4:4">
      <c r="D403" s="75"/>
    </row>
    <row r="404" spans="4:4">
      <c r="D404" s="75"/>
    </row>
  </sheetData>
  <autoFilter ref="D7:J56"/>
  <conditionalFormatting sqref="B8:B9">
    <cfRule type="cellIs" dxfId="9" priority="2" stopIfTrue="1" operator="equal">
      <formula>"Adjustment to Income/Expense/Rate Base:"</formula>
    </cfRule>
  </conditionalFormatting>
  <conditionalFormatting sqref="J1">
    <cfRule type="cellIs" dxfId="8" priority="3" stopIfTrue="1" operator="equal">
      <formula>"x.x"</formula>
    </cfRule>
  </conditionalFormatting>
  <dataValidations count="2">
    <dataValidation type="list" allowBlank="1" showInputMessage="1" showErrorMessage="1" errorTitle="Account Input Error" error="The account number entered is not valid." sqref="D15:D25 D48:D53">
      <formula1>ValidAccount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4">
      <formula1>$D$57:$D$349</formula1>
    </dataValidation>
  </dataValidations>
  <printOptions horizontalCentered="1"/>
  <pageMargins left="0.7" right="0.7" top="0.75" bottom="0.75" header="0.3" footer="0.3"/>
  <pageSetup scale="79" orientation="portrait" r:id="rId1"/>
  <headerFooter alignWithMargins="0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1"/>
  <sheetViews>
    <sheetView view="pageBreakPreview" topLeftCell="A29" zoomScale="85" zoomScaleNormal="85" zoomScaleSheetLayoutView="85" workbookViewId="0">
      <selection activeCell="C46" sqref="C46"/>
    </sheetView>
  </sheetViews>
  <sheetFormatPr defaultColWidth="9.140625" defaultRowHeight="12.75"/>
  <cols>
    <col min="1" max="1" width="2.5703125" style="28" customWidth="1"/>
    <col min="2" max="2" width="7.140625" style="28" customWidth="1"/>
    <col min="3" max="3" width="29" style="28" customWidth="1"/>
    <col min="4" max="4" width="9.7109375" style="28" customWidth="1"/>
    <col min="5" max="5" width="4.7109375" style="28" customWidth="1"/>
    <col min="6" max="6" width="14.42578125" style="28" customWidth="1"/>
    <col min="7" max="7" width="11.140625" style="28" customWidth="1"/>
    <col min="8" max="8" width="10.28515625" style="28" customWidth="1"/>
    <col min="9" max="9" width="13" style="28" customWidth="1"/>
    <col min="10" max="10" width="11.42578125" style="28" bestFit="1" customWidth="1"/>
    <col min="11" max="16384" width="9.140625" style="28"/>
  </cols>
  <sheetData>
    <row r="1" spans="1:12" ht="12" customHeight="1">
      <c r="B1" s="29" t="s">
        <v>0</v>
      </c>
      <c r="D1" s="30"/>
      <c r="E1" s="30"/>
      <c r="F1" s="30"/>
      <c r="G1" s="30"/>
      <c r="H1" s="30"/>
      <c r="I1" s="30" t="s">
        <v>1</v>
      </c>
      <c r="J1" s="31" t="s">
        <v>16</v>
      </c>
    </row>
    <row r="2" spans="1:12" ht="12" customHeight="1">
      <c r="B2" s="29" t="s">
        <v>18</v>
      </c>
      <c r="D2" s="30"/>
      <c r="E2" s="30"/>
      <c r="F2" s="30"/>
      <c r="G2" s="30"/>
      <c r="H2" s="30"/>
      <c r="I2" s="30"/>
      <c r="J2" s="31"/>
    </row>
    <row r="3" spans="1:12" ht="12" customHeight="1">
      <c r="B3" s="29" t="s">
        <v>397</v>
      </c>
      <c r="D3" s="30"/>
      <c r="E3" s="30"/>
      <c r="F3" s="30"/>
      <c r="G3" s="30"/>
      <c r="H3" s="30"/>
      <c r="I3" s="30"/>
      <c r="J3" s="31"/>
    </row>
    <row r="4" spans="1:12" ht="12" customHeight="1">
      <c r="B4" s="29"/>
      <c r="D4" s="30"/>
      <c r="E4" s="30"/>
      <c r="F4" s="30"/>
      <c r="G4" s="30"/>
      <c r="H4" s="30"/>
      <c r="I4" s="30"/>
      <c r="J4" s="31"/>
    </row>
    <row r="5" spans="1:12" ht="12" customHeight="1">
      <c r="D5" s="30"/>
      <c r="E5" s="30"/>
      <c r="F5" s="30"/>
      <c r="G5" s="30"/>
      <c r="H5" s="30"/>
      <c r="I5" s="30"/>
      <c r="J5" s="31"/>
    </row>
    <row r="6" spans="1:12" ht="12" customHeight="1">
      <c r="D6" s="30"/>
      <c r="E6" s="30"/>
      <c r="F6" s="30" t="s">
        <v>2</v>
      </c>
      <c r="G6" s="30" t="s">
        <v>3</v>
      </c>
      <c r="H6" s="30"/>
      <c r="I6" s="30"/>
      <c r="J6" s="31"/>
    </row>
    <row r="7" spans="1:12" ht="12" customHeight="1"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3" t="s">
        <v>10</v>
      </c>
    </row>
    <row r="8" spans="1:12" ht="12" customHeight="1">
      <c r="A8" s="34"/>
      <c r="B8" s="35"/>
      <c r="C8" s="34"/>
      <c r="D8" s="36"/>
      <c r="E8" s="36"/>
      <c r="F8" s="36"/>
      <c r="G8" s="36"/>
      <c r="H8" s="36"/>
      <c r="I8" s="37"/>
      <c r="J8" s="31"/>
    </row>
    <row r="9" spans="1:12" ht="12" customHeight="1">
      <c r="A9" s="34"/>
      <c r="B9" s="35" t="s">
        <v>11</v>
      </c>
      <c r="C9" s="34"/>
      <c r="D9" s="38"/>
      <c r="E9" s="39"/>
      <c r="F9" s="40"/>
      <c r="G9" s="41"/>
      <c r="H9" s="42"/>
      <c r="I9" s="43"/>
      <c r="J9" s="31"/>
      <c r="K9" s="25"/>
      <c r="L9" s="26"/>
    </row>
    <row r="10" spans="1:12" s="1" customFormat="1" ht="12" customHeight="1">
      <c r="A10" s="3"/>
      <c r="B10" s="11"/>
      <c r="C10" s="3"/>
      <c r="D10" s="135">
        <v>362</v>
      </c>
      <c r="E10" s="121" t="s">
        <v>394</v>
      </c>
      <c r="F10" s="136">
        <v>0</v>
      </c>
      <c r="G10" s="109" t="s">
        <v>386</v>
      </c>
      <c r="H10" s="110" t="s">
        <v>385</v>
      </c>
      <c r="I10" s="111">
        <v>0</v>
      </c>
      <c r="J10" s="121" t="s">
        <v>207</v>
      </c>
      <c r="K10" s="9"/>
      <c r="L10" s="10"/>
    </row>
    <row r="11" spans="1:12" ht="12" customHeight="1">
      <c r="A11" s="34"/>
      <c r="B11" s="44"/>
      <c r="C11" s="34"/>
      <c r="D11" s="137">
        <v>364</v>
      </c>
      <c r="E11" s="121" t="s">
        <v>394</v>
      </c>
      <c r="F11" s="108">
        <v>0</v>
      </c>
      <c r="G11" s="109" t="s">
        <v>22</v>
      </c>
      <c r="H11" s="110" t="s">
        <v>385</v>
      </c>
      <c r="I11" s="111">
        <v>0</v>
      </c>
      <c r="J11" s="121" t="s">
        <v>207</v>
      </c>
      <c r="K11" s="25"/>
      <c r="L11" s="26"/>
    </row>
    <row r="12" spans="1:12" ht="12" customHeight="1">
      <c r="A12" s="34"/>
      <c r="B12" s="44"/>
      <c r="C12" s="34"/>
      <c r="D12" s="137">
        <v>364</v>
      </c>
      <c r="E12" s="121" t="s">
        <v>394</v>
      </c>
      <c r="F12" s="108">
        <v>0</v>
      </c>
      <c r="G12" s="109" t="s">
        <v>25</v>
      </c>
      <c r="H12" s="110" t="s">
        <v>385</v>
      </c>
      <c r="I12" s="111">
        <v>0</v>
      </c>
      <c r="J12" s="121" t="s">
        <v>207</v>
      </c>
      <c r="K12" s="25"/>
      <c r="L12" s="26"/>
    </row>
    <row r="13" spans="1:12" ht="12" customHeight="1">
      <c r="A13" s="34"/>
      <c r="B13" s="44"/>
      <c r="C13" s="34"/>
      <c r="D13" s="137">
        <v>364</v>
      </c>
      <c r="E13" s="121" t="s">
        <v>394</v>
      </c>
      <c r="F13" s="108">
        <v>0</v>
      </c>
      <c r="G13" s="109" t="s">
        <v>27</v>
      </c>
      <c r="H13" s="110" t="s">
        <v>385</v>
      </c>
      <c r="I13" s="111">
        <v>0</v>
      </c>
      <c r="J13" s="121" t="s">
        <v>207</v>
      </c>
      <c r="K13" s="25"/>
      <c r="L13" s="26"/>
    </row>
    <row r="14" spans="1:12" ht="12" customHeight="1">
      <c r="A14" s="34"/>
      <c r="B14" s="44"/>
      <c r="C14" s="34"/>
      <c r="D14" s="137">
        <v>364</v>
      </c>
      <c r="E14" s="121" t="s">
        <v>394</v>
      </c>
      <c r="F14" s="108">
        <v>0</v>
      </c>
      <c r="G14" s="109" t="s">
        <v>21</v>
      </c>
      <c r="H14" s="110" t="s">
        <v>385</v>
      </c>
      <c r="I14" s="111">
        <v>0</v>
      </c>
      <c r="J14" s="121" t="s">
        <v>207</v>
      </c>
      <c r="K14" s="25"/>
      <c r="L14" s="26"/>
    </row>
    <row r="15" spans="1:12" ht="12" customHeight="1">
      <c r="A15" s="34"/>
      <c r="B15" s="44"/>
      <c r="C15" s="34"/>
      <c r="D15" s="137">
        <v>364</v>
      </c>
      <c r="E15" s="121" t="s">
        <v>394</v>
      </c>
      <c r="F15" s="108">
        <v>0</v>
      </c>
      <c r="G15" s="109" t="s">
        <v>30</v>
      </c>
      <c r="H15" s="110" t="s">
        <v>385</v>
      </c>
      <c r="I15" s="111">
        <f>F15</f>
        <v>0</v>
      </c>
      <c r="J15" s="121" t="s">
        <v>207</v>
      </c>
      <c r="K15" s="25"/>
      <c r="L15" s="26"/>
    </row>
    <row r="16" spans="1:12" ht="12" customHeight="1">
      <c r="A16" s="34"/>
      <c r="B16" s="34"/>
      <c r="C16" s="34"/>
      <c r="D16" s="137">
        <v>364</v>
      </c>
      <c r="E16" s="121" t="s">
        <v>394</v>
      </c>
      <c r="F16" s="108">
        <v>0</v>
      </c>
      <c r="G16" s="109" t="s">
        <v>386</v>
      </c>
      <c r="H16" s="110" t="s">
        <v>385</v>
      </c>
      <c r="I16" s="111">
        <v>0</v>
      </c>
      <c r="J16" s="121" t="s">
        <v>207</v>
      </c>
      <c r="K16" s="25"/>
      <c r="L16" s="26"/>
    </row>
    <row r="17" spans="1:12" ht="12" customHeight="1">
      <c r="A17" s="34"/>
      <c r="B17" s="34"/>
      <c r="C17" s="34"/>
      <c r="D17" s="137">
        <v>364</v>
      </c>
      <c r="E17" s="121" t="s">
        <v>394</v>
      </c>
      <c r="F17" s="108">
        <v>0</v>
      </c>
      <c r="G17" s="109" t="s">
        <v>386</v>
      </c>
      <c r="H17" s="110" t="s">
        <v>385</v>
      </c>
      <c r="I17" s="111">
        <v>0</v>
      </c>
      <c r="J17" s="121" t="s">
        <v>207</v>
      </c>
      <c r="K17" s="25"/>
      <c r="L17" s="26"/>
    </row>
    <row r="18" spans="1:12" ht="12" customHeight="1">
      <c r="A18" s="34"/>
      <c r="B18" s="44"/>
      <c r="C18" s="34"/>
      <c r="D18" s="137">
        <v>365</v>
      </c>
      <c r="E18" s="121" t="s">
        <v>394</v>
      </c>
      <c r="F18" s="108">
        <v>0</v>
      </c>
      <c r="G18" s="109" t="s">
        <v>22</v>
      </c>
      <c r="H18" s="110" t="s">
        <v>385</v>
      </c>
      <c r="I18" s="111">
        <v>0</v>
      </c>
      <c r="J18" s="121" t="s">
        <v>207</v>
      </c>
      <c r="K18" s="25"/>
      <c r="L18" s="26"/>
    </row>
    <row r="19" spans="1:12" ht="12" customHeight="1">
      <c r="A19" s="34"/>
      <c r="B19" s="44"/>
      <c r="C19" s="34"/>
      <c r="D19" s="137">
        <v>365</v>
      </c>
      <c r="E19" s="121" t="s">
        <v>394</v>
      </c>
      <c r="F19" s="108">
        <v>0</v>
      </c>
      <c r="G19" s="109" t="s">
        <v>25</v>
      </c>
      <c r="H19" s="110" t="s">
        <v>385</v>
      </c>
      <c r="I19" s="111">
        <v>0</v>
      </c>
      <c r="J19" s="121" t="s">
        <v>207</v>
      </c>
      <c r="K19" s="25"/>
      <c r="L19" s="26"/>
    </row>
    <row r="20" spans="1:12" ht="12" customHeight="1">
      <c r="A20" s="34"/>
      <c r="B20" s="44"/>
      <c r="C20" s="34"/>
      <c r="D20" s="137">
        <v>365</v>
      </c>
      <c r="E20" s="121" t="s">
        <v>394</v>
      </c>
      <c r="F20" s="108">
        <v>0</v>
      </c>
      <c r="G20" s="109" t="s">
        <v>27</v>
      </c>
      <c r="H20" s="110" t="s">
        <v>385</v>
      </c>
      <c r="I20" s="111">
        <v>0</v>
      </c>
      <c r="J20" s="121" t="s">
        <v>207</v>
      </c>
      <c r="K20" s="25"/>
      <c r="L20" s="26"/>
    </row>
    <row r="21" spans="1:12" ht="12" customHeight="1">
      <c r="A21" s="34"/>
      <c r="B21" s="44"/>
      <c r="C21" s="34"/>
      <c r="D21" s="137">
        <v>365</v>
      </c>
      <c r="E21" s="121" t="s">
        <v>394</v>
      </c>
      <c r="F21" s="108">
        <v>0</v>
      </c>
      <c r="G21" s="109" t="s">
        <v>21</v>
      </c>
      <c r="H21" s="110" t="s">
        <v>385</v>
      </c>
      <c r="I21" s="111">
        <v>0</v>
      </c>
      <c r="J21" s="121" t="s">
        <v>207</v>
      </c>
      <c r="K21" s="25"/>
      <c r="L21" s="26"/>
    </row>
    <row r="22" spans="1:12" ht="12" customHeight="1">
      <c r="A22" s="34"/>
      <c r="B22" s="44"/>
      <c r="C22" s="34"/>
      <c r="D22" s="137">
        <v>365</v>
      </c>
      <c r="E22" s="121" t="s">
        <v>394</v>
      </c>
      <c r="F22" s="108">
        <v>0</v>
      </c>
      <c r="G22" s="109" t="s">
        <v>30</v>
      </c>
      <c r="H22" s="110" t="s">
        <v>385</v>
      </c>
      <c r="I22" s="111">
        <f>F22</f>
        <v>0</v>
      </c>
      <c r="J22" s="121" t="s">
        <v>207</v>
      </c>
      <c r="K22" s="25"/>
      <c r="L22" s="26"/>
    </row>
    <row r="23" spans="1:12" ht="12" customHeight="1">
      <c r="A23" s="34"/>
      <c r="B23" s="34"/>
      <c r="C23" s="34"/>
      <c r="D23" s="137">
        <v>365</v>
      </c>
      <c r="E23" s="121" t="s">
        <v>394</v>
      </c>
      <c r="F23" s="108">
        <v>0</v>
      </c>
      <c r="G23" s="109" t="s">
        <v>386</v>
      </c>
      <c r="H23" s="110" t="s">
        <v>385</v>
      </c>
      <c r="I23" s="111">
        <v>0</v>
      </c>
      <c r="J23" s="121" t="s">
        <v>207</v>
      </c>
    </row>
    <row r="24" spans="1:12" ht="12" customHeight="1">
      <c r="A24" s="34"/>
      <c r="B24" s="34"/>
      <c r="C24" s="34"/>
      <c r="D24" s="137">
        <v>365</v>
      </c>
      <c r="E24" s="121" t="s">
        <v>394</v>
      </c>
      <c r="F24" s="108">
        <v>0</v>
      </c>
      <c r="G24" s="109" t="s">
        <v>386</v>
      </c>
      <c r="H24" s="110" t="s">
        <v>385</v>
      </c>
      <c r="I24" s="111">
        <v>0</v>
      </c>
      <c r="J24" s="121" t="s">
        <v>207</v>
      </c>
    </row>
    <row r="25" spans="1:12" ht="12" customHeight="1">
      <c r="A25" s="34"/>
      <c r="B25" s="77"/>
      <c r="C25" s="47"/>
      <c r="D25" s="137">
        <v>366</v>
      </c>
      <c r="E25" s="121" t="s">
        <v>394</v>
      </c>
      <c r="F25" s="108">
        <v>0</v>
      </c>
      <c r="G25" s="109" t="s">
        <v>22</v>
      </c>
      <c r="H25" s="110" t="s">
        <v>385</v>
      </c>
      <c r="I25" s="111">
        <v>0</v>
      </c>
      <c r="J25" s="121" t="s">
        <v>207</v>
      </c>
    </row>
    <row r="26" spans="1:12" ht="12" customHeight="1">
      <c r="A26" s="34"/>
      <c r="B26" s="47"/>
      <c r="C26" s="47"/>
      <c r="D26" s="137">
        <v>366</v>
      </c>
      <c r="E26" s="121" t="s">
        <v>394</v>
      </c>
      <c r="F26" s="108">
        <v>0</v>
      </c>
      <c r="G26" s="109" t="s">
        <v>25</v>
      </c>
      <c r="H26" s="110" t="s">
        <v>385</v>
      </c>
      <c r="I26" s="111">
        <v>0</v>
      </c>
      <c r="J26" s="121" t="s">
        <v>207</v>
      </c>
    </row>
    <row r="27" spans="1:12" ht="12" customHeight="1">
      <c r="A27" s="34"/>
      <c r="B27" s="27"/>
      <c r="C27" s="27"/>
      <c r="D27" s="137">
        <v>366</v>
      </c>
      <c r="E27" s="121" t="s">
        <v>394</v>
      </c>
      <c r="F27" s="108">
        <v>0</v>
      </c>
      <c r="G27" s="109" t="s">
        <v>27</v>
      </c>
      <c r="H27" s="110" t="s">
        <v>385</v>
      </c>
      <c r="I27" s="111">
        <v>0</v>
      </c>
      <c r="J27" s="121" t="s">
        <v>207</v>
      </c>
    </row>
    <row r="28" spans="1:12" ht="12" customHeight="1">
      <c r="A28" s="34"/>
      <c r="B28" s="27"/>
      <c r="C28" s="27"/>
      <c r="D28" s="137">
        <v>366</v>
      </c>
      <c r="E28" s="121" t="s">
        <v>394</v>
      </c>
      <c r="F28" s="108">
        <v>0</v>
      </c>
      <c r="G28" s="109" t="s">
        <v>21</v>
      </c>
      <c r="H28" s="110" t="s">
        <v>385</v>
      </c>
      <c r="I28" s="111">
        <v>0</v>
      </c>
      <c r="J28" s="121" t="s">
        <v>207</v>
      </c>
    </row>
    <row r="29" spans="1:12" ht="12" customHeight="1">
      <c r="A29" s="34"/>
      <c r="B29" s="27"/>
      <c r="C29" s="27"/>
      <c r="D29" s="137">
        <v>366</v>
      </c>
      <c r="E29" s="121" t="s">
        <v>394</v>
      </c>
      <c r="F29" s="108">
        <v>0</v>
      </c>
      <c r="G29" s="109" t="s">
        <v>30</v>
      </c>
      <c r="H29" s="110" t="s">
        <v>385</v>
      </c>
      <c r="I29" s="111">
        <f>F29</f>
        <v>0</v>
      </c>
      <c r="J29" s="121" t="s">
        <v>207</v>
      </c>
    </row>
    <row r="30" spans="1:12" ht="12" customHeight="1">
      <c r="A30" s="34"/>
      <c r="B30" s="27"/>
      <c r="C30" s="27"/>
      <c r="D30" s="137">
        <v>366</v>
      </c>
      <c r="E30" s="121" t="s">
        <v>394</v>
      </c>
      <c r="F30" s="108">
        <v>0</v>
      </c>
      <c r="G30" s="109" t="s">
        <v>386</v>
      </c>
      <c r="H30" s="110" t="s">
        <v>385</v>
      </c>
      <c r="I30" s="111">
        <v>0</v>
      </c>
      <c r="J30" s="121" t="s">
        <v>207</v>
      </c>
    </row>
    <row r="31" spans="1:12" ht="12" customHeight="1">
      <c r="A31" s="34"/>
      <c r="B31" s="27"/>
      <c r="C31" s="27"/>
      <c r="D31" s="137">
        <v>366</v>
      </c>
      <c r="E31" s="121" t="s">
        <v>394</v>
      </c>
      <c r="F31" s="108">
        <v>0</v>
      </c>
      <c r="G31" s="109" t="s">
        <v>386</v>
      </c>
      <c r="H31" s="110" t="s">
        <v>385</v>
      </c>
      <c r="I31" s="111">
        <v>0</v>
      </c>
      <c r="J31" s="121" t="s">
        <v>207</v>
      </c>
    </row>
    <row r="32" spans="1:12" ht="12" customHeight="1">
      <c r="A32" s="34"/>
      <c r="B32" s="27"/>
      <c r="C32" s="27"/>
      <c r="D32" s="137">
        <v>367</v>
      </c>
      <c r="E32" s="121" t="s">
        <v>394</v>
      </c>
      <c r="F32" s="108">
        <v>0</v>
      </c>
      <c r="G32" s="109" t="s">
        <v>22</v>
      </c>
      <c r="H32" s="110" t="s">
        <v>385</v>
      </c>
      <c r="I32" s="111">
        <v>0</v>
      </c>
      <c r="J32" s="121" t="s">
        <v>207</v>
      </c>
    </row>
    <row r="33" spans="1:10" ht="12" customHeight="1">
      <c r="A33" s="34"/>
      <c r="B33" s="27"/>
      <c r="C33" s="27"/>
      <c r="D33" s="137">
        <v>367</v>
      </c>
      <c r="E33" s="121" t="s">
        <v>394</v>
      </c>
      <c r="F33" s="108">
        <v>0</v>
      </c>
      <c r="G33" s="109" t="s">
        <v>25</v>
      </c>
      <c r="H33" s="110" t="s">
        <v>385</v>
      </c>
      <c r="I33" s="111">
        <v>0</v>
      </c>
      <c r="J33" s="121" t="s">
        <v>207</v>
      </c>
    </row>
    <row r="34" spans="1:10" ht="12" customHeight="1">
      <c r="A34" s="34"/>
      <c r="B34" s="27"/>
      <c r="C34" s="27"/>
      <c r="D34" s="137">
        <v>367</v>
      </c>
      <c r="E34" s="121" t="s">
        <v>394</v>
      </c>
      <c r="F34" s="108">
        <v>0</v>
      </c>
      <c r="G34" s="109" t="s">
        <v>27</v>
      </c>
      <c r="H34" s="110" t="s">
        <v>385</v>
      </c>
      <c r="I34" s="111">
        <v>0</v>
      </c>
      <c r="J34" s="121" t="s">
        <v>207</v>
      </c>
    </row>
    <row r="35" spans="1:10" ht="12" customHeight="1">
      <c r="A35" s="34"/>
      <c r="B35" s="27"/>
      <c r="C35" s="27"/>
      <c r="D35" s="137">
        <v>367</v>
      </c>
      <c r="E35" s="121" t="s">
        <v>394</v>
      </c>
      <c r="F35" s="108">
        <v>0</v>
      </c>
      <c r="G35" s="109" t="s">
        <v>21</v>
      </c>
      <c r="H35" s="110" t="s">
        <v>385</v>
      </c>
      <c r="I35" s="111">
        <v>0</v>
      </c>
      <c r="J35" s="121" t="s">
        <v>207</v>
      </c>
    </row>
    <row r="36" spans="1:10" ht="12" customHeight="1">
      <c r="A36" s="34"/>
      <c r="B36" s="27"/>
      <c r="C36" s="27"/>
      <c r="D36" s="137">
        <v>367</v>
      </c>
      <c r="E36" s="121" t="s">
        <v>394</v>
      </c>
      <c r="F36" s="108">
        <v>0</v>
      </c>
      <c r="G36" s="109" t="s">
        <v>30</v>
      </c>
      <c r="H36" s="110" t="s">
        <v>385</v>
      </c>
      <c r="I36" s="111">
        <f>F36</f>
        <v>0</v>
      </c>
      <c r="J36" s="121" t="s">
        <v>207</v>
      </c>
    </row>
    <row r="37" spans="1:10" ht="12" customHeight="1">
      <c r="A37" s="34"/>
      <c r="B37" s="50"/>
      <c r="C37" s="50"/>
      <c r="D37" s="137">
        <v>367</v>
      </c>
      <c r="E37" s="121" t="s">
        <v>394</v>
      </c>
      <c r="F37" s="108">
        <v>0</v>
      </c>
      <c r="G37" s="109" t="s">
        <v>386</v>
      </c>
      <c r="H37" s="110" t="s">
        <v>385</v>
      </c>
      <c r="I37" s="111">
        <v>0</v>
      </c>
      <c r="J37" s="121" t="s">
        <v>207</v>
      </c>
    </row>
    <row r="38" spans="1:10" ht="12" customHeight="1">
      <c r="A38" s="34"/>
      <c r="B38" s="27"/>
      <c r="C38" s="27"/>
      <c r="D38" s="137">
        <v>367</v>
      </c>
      <c r="E38" s="121" t="s">
        <v>394</v>
      </c>
      <c r="F38" s="108">
        <v>0</v>
      </c>
      <c r="G38" s="109" t="s">
        <v>386</v>
      </c>
      <c r="H38" s="110" t="s">
        <v>385</v>
      </c>
      <c r="I38" s="111">
        <v>0</v>
      </c>
      <c r="J38" s="121" t="s">
        <v>207</v>
      </c>
    </row>
    <row r="39" spans="1:10" ht="12" customHeight="1">
      <c r="A39" s="34"/>
      <c r="B39" s="27"/>
      <c r="C39" s="27"/>
      <c r="D39" s="137">
        <v>368</v>
      </c>
      <c r="E39" s="121" t="s">
        <v>394</v>
      </c>
      <c r="F39" s="108">
        <v>0</v>
      </c>
      <c r="G39" s="109" t="s">
        <v>22</v>
      </c>
      <c r="H39" s="110" t="s">
        <v>385</v>
      </c>
      <c r="I39" s="111">
        <v>0</v>
      </c>
      <c r="J39" s="121" t="s">
        <v>207</v>
      </c>
    </row>
    <row r="40" spans="1:10" ht="12" customHeight="1">
      <c r="A40" s="34"/>
      <c r="B40" s="27"/>
      <c r="C40" s="27"/>
      <c r="D40" s="137">
        <v>368</v>
      </c>
      <c r="E40" s="121" t="s">
        <v>394</v>
      </c>
      <c r="F40" s="108">
        <v>0</v>
      </c>
      <c r="G40" s="109" t="s">
        <v>25</v>
      </c>
      <c r="H40" s="110" t="s">
        <v>385</v>
      </c>
      <c r="I40" s="111">
        <v>0</v>
      </c>
      <c r="J40" s="121" t="s">
        <v>207</v>
      </c>
    </row>
    <row r="41" spans="1:10" ht="12" customHeight="1">
      <c r="A41" s="34"/>
      <c r="B41" s="27"/>
      <c r="C41" s="27"/>
      <c r="D41" s="137">
        <v>368</v>
      </c>
      <c r="E41" s="121" t="s">
        <v>394</v>
      </c>
      <c r="F41" s="108">
        <v>0</v>
      </c>
      <c r="G41" s="109" t="s">
        <v>27</v>
      </c>
      <c r="H41" s="110" t="s">
        <v>385</v>
      </c>
      <c r="I41" s="111">
        <v>0</v>
      </c>
      <c r="J41" s="121" t="s">
        <v>207</v>
      </c>
    </row>
    <row r="42" spans="1:10" ht="12" customHeight="1">
      <c r="A42" s="34"/>
      <c r="B42" s="27"/>
      <c r="C42" s="27"/>
      <c r="D42" s="137">
        <v>368</v>
      </c>
      <c r="E42" s="121" t="s">
        <v>394</v>
      </c>
      <c r="F42" s="108">
        <v>0</v>
      </c>
      <c r="G42" s="109" t="s">
        <v>21</v>
      </c>
      <c r="H42" s="110" t="s">
        <v>385</v>
      </c>
      <c r="I42" s="111">
        <v>0</v>
      </c>
      <c r="J42" s="121" t="s">
        <v>207</v>
      </c>
    </row>
    <row r="43" spans="1:10" ht="12" customHeight="1">
      <c r="A43" s="34"/>
      <c r="B43" s="27"/>
      <c r="C43" s="27"/>
      <c r="D43" s="137">
        <v>368</v>
      </c>
      <c r="E43" s="121" t="s">
        <v>394</v>
      </c>
      <c r="F43" s="108">
        <v>0</v>
      </c>
      <c r="G43" s="109" t="s">
        <v>30</v>
      </c>
      <c r="H43" s="110" t="s">
        <v>385</v>
      </c>
      <c r="I43" s="111">
        <f>F43</f>
        <v>0</v>
      </c>
      <c r="J43" s="121" t="s">
        <v>207</v>
      </c>
    </row>
    <row r="44" spans="1:10" ht="12" customHeight="1">
      <c r="A44" s="34"/>
      <c r="B44" s="27"/>
      <c r="C44" s="27"/>
      <c r="D44" s="137">
        <v>368</v>
      </c>
      <c r="E44" s="121" t="s">
        <v>394</v>
      </c>
      <c r="F44" s="108">
        <v>0</v>
      </c>
      <c r="G44" s="109" t="s">
        <v>386</v>
      </c>
      <c r="H44" s="110" t="s">
        <v>385</v>
      </c>
      <c r="I44" s="111">
        <v>0</v>
      </c>
      <c r="J44" s="121" t="s">
        <v>207</v>
      </c>
    </row>
    <row r="45" spans="1:10" ht="12" customHeight="1">
      <c r="A45" s="34"/>
      <c r="B45" s="27"/>
      <c r="C45" s="27"/>
      <c r="D45" s="121">
        <v>368</v>
      </c>
      <c r="E45" s="121" t="s">
        <v>394</v>
      </c>
      <c r="F45" s="108">
        <v>0</v>
      </c>
      <c r="G45" s="109" t="s">
        <v>386</v>
      </c>
      <c r="H45" s="110" t="s">
        <v>385</v>
      </c>
      <c r="I45" s="111">
        <v>0</v>
      </c>
      <c r="J45" s="121" t="s">
        <v>207</v>
      </c>
    </row>
    <row r="46" spans="1:10" ht="12" customHeight="1">
      <c r="A46" s="34"/>
      <c r="B46" s="27"/>
      <c r="C46" s="27"/>
      <c r="D46" s="121">
        <v>369</v>
      </c>
      <c r="E46" s="121" t="s">
        <v>394</v>
      </c>
      <c r="F46" s="108">
        <v>0</v>
      </c>
      <c r="G46" s="109" t="s">
        <v>22</v>
      </c>
      <c r="H46" s="110" t="s">
        <v>385</v>
      </c>
      <c r="I46" s="111">
        <v>0</v>
      </c>
      <c r="J46" s="121" t="s">
        <v>207</v>
      </c>
    </row>
    <row r="47" spans="1:10" ht="12" customHeight="1">
      <c r="A47" s="34"/>
      <c r="B47" s="27"/>
      <c r="C47" s="27"/>
      <c r="D47" s="121">
        <v>369</v>
      </c>
      <c r="E47" s="121" t="s">
        <v>394</v>
      </c>
      <c r="F47" s="108">
        <v>0</v>
      </c>
      <c r="G47" s="109" t="s">
        <v>25</v>
      </c>
      <c r="H47" s="110" t="s">
        <v>385</v>
      </c>
      <c r="I47" s="111">
        <v>0</v>
      </c>
      <c r="J47" s="121" t="s">
        <v>207</v>
      </c>
    </row>
    <row r="48" spans="1:10" ht="12" customHeight="1">
      <c r="A48" s="34"/>
      <c r="B48" s="51"/>
      <c r="C48" s="50"/>
      <c r="D48" s="121">
        <v>369</v>
      </c>
      <c r="E48" s="121" t="s">
        <v>394</v>
      </c>
      <c r="F48" s="108">
        <v>0</v>
      </c>
      <c r="G48" s="109" t="s">
        <v>27</v>
      </c>
      <c r="H48" s="110" t="s">
        <v>385</v>
      </c>
      <c r="I48" s="111">
        <v>0</v>
      </c>
      <c r="J48" s="121" t="s">
        <v>207</v>
      </c>
    </row>
    <row r="49" spans="1:10" ht="12" customHeight="1">
      <c r="A49" s="34"/>
      <c r="B49" s="27"/>
      <c r="C49" s="27"/>
      <c r="D49" s="121">
        <v>369</v>
      </c>
      <c r="E49" s="121" t="s">
        <v>394</v>
      </c>
      <c r="F49" s="108">
        <v>0</v>
      </c>
      <c r="G49" s="109" t="s">
        <v>21</v>
      </c>
      <c r="H49" s="110" t="s">
        <v>385</v>
      </c>
      <c r="I49" s="111">
        <v>0</v>
      </c>
      <c r="J49" s="121" t="s">
        <v>207</v>
      </c>
    </row>
    <row r="50" spans="1:10" ht="12" customHeight="1">
      <c r="A50" s="34"/>
      <c r="B50" s="27"/>
      <c r="C50" s="27"/>
      <c r="D50" s="121">
        <v>369</v>
      </c>
      <c r="E50" s="121" t="s">
        <v>394</v>
      </c>
      <c r="F50" s="108">
        <v>0</v>
      </c>
      <c r="G50" s="109" t="s">
        <v>30</v>
      </c>
      <c r="H50" s="110" t="s">
        <v>385</v>
      </c>
      <c r="I50" s="111">
        <f>F50</f>
        <v>0</v>
      </c>
      <c r="J50" s="121" t="s">
        <v>207</v>
      </c>
    </row>
    <row r="51" spans="1:10" ht="12" customHeight="1">
      <c r="A51" s="34"/>
      <c r="B51" s="27"/>
      <c r="C51" s="27"/>
      <c r="D51" s="121">
        <v>369</v>
      </c>
      <c r="E51" s="121" t="s">
        <v>394</v>
      </c>
      <c r="F51" s="108">
        <v>0</v>
      </c>
      <c r="G51" s="109" t="s">
        <v>386</v>
      </c>
      <c r="H51" s="110" t="s">
        <v>385</v>
      </c>
      <c r="I51" s="111">
        <v>0</v>
      </c>
      <c r="J51" s="121" t="s">
        <v>207</v>
      </c>
    </row>
    <row r="52" spans="1:10" ht="12" customHeight="1">
      <c r="A52" s="34"/>
      <c r="B52" s="27"/>
      <c r="C52" s="27"/>
      <c r="D52" s="121">
        <v>369</v>
      </c>
      <c r="E52" s="121" t="s">
        <v>394</v>
      </c>
      <c r="F52" s="108">
        <v>0</v>
      </c>
      <c r="G52" s="109" t="s">
        <v>386</v>
      </c>
      <c r="H52" s="110" t="s">
        <v>385</v>
      </c>
      <c r="I52" s="111">
        <v>0</v>
      </c>
      <c r="J52" s="121" t="s">
        <v>207</v>
      </c>
    </row>
    <row r="53" spans="1:10" ht="12" customHeight="1">
      <c r="A53" s="34"/>
      <c r="B53" s="27"/>
      <c r="C53" s="27"/>
      <c r="D53" s="121"/>
      <c r="E53" s="121"/>
      <c r="F53" s="138">
        <f>SUM(F10:F52)</f>
        <v>0</v>
      </c>
      <c r="G53" s="121"/>
      <c r="H53" s="121"/>
      <c r="I53" s="138">
        <f>SUM(I10:I52)</f>
        <v>0</v>
      </c>
      <c r="J53" s="112"/>
    </row>
    <row r="54" spans="1:10" s="34" customFormat="1" ht="12" customHeight="1">
      <c r="B54" s="47"/>
      <c r="C54" s="47"/>
      <c r="D54" s="45"/>
      <c r="E54" s="39"/>
      <c r="F54" s="46"/>
      <c r="G54" s="39"/>
      <c r="H54" s="36"/>
      <c r="I54" s="36"/>
      <c r="J54" s="36"/>
    </row>
    <row r="55" spans="1:10" s="34" customFormat="1" ht="12" customHeight="1" thickBot="1">
      <c r="B55" s="54" t="s">
        <v>14</v>
      </c>
      <c r="D55" s="55"/>
      <c r="E55" s="36"/>
      <c r="F55" s="36"/>
      <c r="G55" s="36"/>
      <c r="H55" s="36"/>
      <c r="I55" s="36"/>
      <c r="J55" s="36"/>
    </row>
    <row r="56" spans="1:10" ht="12" customHeight="1">
      <c r="A56" s="56"/>
      <c r="B56" s="57"/>
      <c r="C56" s="58"/>
      <c r="D56" s="59"/>
      <c r="E56" s="60" t="s">
        <v>13</v>
      </c>
      <c r="F56" s="60"/>
      <c r="G56" s="60"/>
      <c r="H56" s="60"/>
      <c r="I56" s="60"/>
      <c r="J56" s="61"/>
    </row>
    <row r="57" spans="1:10" ht="12" customHeight="1">
      <c r="A57" s="62"/>
      <c r="B57" s="63"/>
      <c r="C57" s="34"/>
      <c r="D57" s="55"/>
      <c r="E57" s="36" t="s">
        <v>13</v>
      </c>
      <c r="F57" s="36"/>
      <c r="G57" s="36"/>
      <c r="H57" s="36"/>
      <c r="I57" s="36"/>
      <c r="J57" s="64"/>
    </row>
    <row r="58" spans="1:10" ht="12" customHeight="1">
      <c r="A58" s="62"/>
      <c r="B58" s="63"/>
      <c r="C58" s="34"/>
      <c r="D58" s="55"/>
      <c r="E58" s="36" t="s">
        <v>13</v>
      </c>
      <c r="F58" s="36"/>
      <c r="G58" s="36"/>
      <c r="H58" s="36"/>
      <c r="I58" s="36"/>
      <c r="J58" s="64"/>
    </row>
    <row r="59" spans="1:10" ht="12" customHeight="1">
      <c r="A59" s="62"/>
      <c r="B59" s="63"/>
      <c r="C59" s="34"/>
      <c r="D59" s="55"/>
      <c r="E59" s="36" t="s">
        <v>13</v>
      </c>
      <c r="F59" s="36"/>
      <c r="G59" s="36"/>
      <c r="H59" s="36"/>
      <c r="I59" s="36"/>
      <c r="J59" s="64"/>
    </row>
    <row r="60" spans="1:10" ht="12" customHeight="1">
      <c r="A60" s="62"/>
      <c r="B60" s="63"/>
      <c r="C60" s="34"/>
      <c r="D60" s="55"/>
      <c r="E60" s="36" t="s">
        <v>13</v>
      </c>
      <c r="F60" s="65"/>
      <c r="G60" s="36"/>
      <c r="H60" s="36"/>
      <c r="I60" s="36"/>
      <c r="J60" s="64"/>
    </row>
    <row r="61" spans="1:10" ht="12" customHeight="1">
      <c r="A61" s="62"/>
      <c r="B61" s="63"/>
      <c r="C61" s="34"/>
      <c r="D61" s="55"/>
      <c r="E61" s="36" t="s">
        <v>13</v>
      </c>
      <c r="F61" s="36"/>
      <c r="G61" s="36"/>
      <c r="H61" s="36"/>
      <c r="I61" s="36"/>
      <c r="J61" s="64"/>
    </row>
    <row r="62" spans="1:10" ht="12" customHeight="1">
      <c r="A62" s="62"/>
      <c r="B62" s="63"/>
      <c r="C62" s="34"/>
      <c r="D62" s="55"/>
      <c r="E62" s="36" t="s">
        <v>13</v>
      </c>
      <c r="F62" s="36"/>
      <c r="G62" s="36"/>
      <c r="H62" s="36"/>
      <c r="I62" s="36"/>
      <c r="J62" s="64"/>
    </row>
    <row r="63" spans="1:10" ht="12" customHeight="1" thickBot="1">
      <c r="A63" s="66"/>
      <c r="B63" s="67"/>
      <c r="C63" s="67"/>
      <c r="D63" s="68"/>
      <c r="E63" s="69" t="s">
        <v>13</v>
      </c>
      <c r="F63" s="69"/>
      <c r="G63" s="69"/>
      <c r="H63" s="69"/>
      <c r="I63" s="69"/>
      <c r="J63" s="70"/>
    </row>
    <row r="64" spans="1:10" ht="12" customHeight="1">
      <c r="D64" s="55"/>
      <c r="E64" s="36" t="s">
        <v>13</v>
      </c>
      <c r="G64" s="30"/>
    </row>
    <row r="65" spans="4:7">
      <c r="D65" s="71"/>
      <c r="E65" s="39"/>
      <c r="F65" s="47"/>
      <c r="G65" s="30"/>
    </row>
    <row r="66" spans="4:7">
      <c r="D66" s="46"/>
      <c r="E66" s="39"/>
      <c r="F66" s="40"/>
      <c r="G66" s="72"/>
    </row>
    <row r="67" spans="4:7">
      <c r="D67" s="45"/>
      <c r="E67" s="39"/>
      <c r="F67" s="40"/>
      <c r="G67" s="30"/>
    </row>
    <row r="68" spans="4:7">
      <c r="D68" s="73"/>
      <c r="E68" s="39"/>
      <c r="F68" s="40"/>
      <c r="G68" s="30"/>
    </row>
    <row r="69" spans="4:7">
      <c r="D69" s="45"/>
      <c r="E69" s="39"/>
      <c r="F69" s="40"/>
      <c r="G69" s="30"/>
    </row>
    <row r="70" spans="4:7">
      <c r="D70" s="45"/>
      <c r="E70" s="39"/>
      <c r="F70" s="40"/>
      <c r="G70" s="30"/>
    </row>
    <row r="71" spans="4:7">
      <c r="D71" s="46"/>
      <c r="E71" s="39"/>
      <c r="F71" s="40"/>
      <c r="G71" s="30"/>
    </row>
    <row r="72" spans="4:7">
      <c r="D72" s="45"/>
      <c r="E72" s="39"/>
      <c r="F72" s="40"/>
      <c r="G72" s="30"/>
    </row>
    <row r="73" spans="4:7">
      <c r="D73" s="73"/>
      <c r="E73" s="39"/>
      <c r="F73" s="40"/>
      <c r="G73" s="30"/>
    </row>
    <row r="74" spans="4:7">
      <c r="D74" s="74"/>
      <c r="E74" s="47"/>
      <c r="F74" s="47"/>
      <c r="G74" s="30"/>
    </row>
    <row r="75" spans="4:7">
      <c r="D75" s="74"/>
      <c r="E75" s="47"/>
      <c r="F75" s="47"/>
      <c r="G75" s="30"/>
    </row>
    <row r="76" spans="4:7">
      <c r="D76" s="75"/>
      <c r="G76" s="30"/>
    </row>
    <row r="77" spans="4:7">
      <c r="D77" s="75"/>
      <c r="G77" s="30"/>
    </row>
    <row r="78" spans="4:7">
      <c r="D78" s="75"/>
      <c r="G78" s="30"/>
    </row>
    <row r="79" spans="4:7">
      <c r="D79" s="75"/>
      <c r="G79" s="30"/>
    </row>
    <row r="80" spans="4:7">
      <c r="D80" s="75"/>
      <c r="G80" s="30"/>
    </row>
    <row r="81" spans="4:7">
      <c r="D81" s="75"/>
      <c r="G81" s="30"/>
    </row>
    <row r="82" spans="4:7">
      <c r="D82" s="75"/>
      <c r="G82" s="30"/>
    </row>
    <row r="83" spans="4:7">
      <c r="D83" s="75"/>
      <c r="G83" s="30"/>
    </row>
    <row r="84" spans="4:7">
      <c r="D84" s="75"/>
      <c r="G84" s="30"/>
    </row>
    <row r="85" spans="4:7">
      <c r="D85" s="75"/>
      <c r="G85" s="30"/>
    </row>
    <row r="86" spans="4:7">
      <c r="D86" s="75"/>
      <c r="G86" s="30"/>
    </row>
    <row r="87" spans="4:7">
      <c r="D87" s="75"/>
      <c r="G87" s="30"/>
    </row>
    <row r="88" spans="4:7">
      <c r="D88" s="75"/>
      <c r="G88" s="30"/>
    </row>
    <row r="89" spans="4:7">
      <c r="D89" s="75"/>
      <c r="G89" s="30"/>
    </row>
    <row r="90" spans="4:7">
      <c r="D90" s="75"/>
      <c r="G90" s="30"/>
    </row>
    <row r="91" spans="4:7">
      <c r="D91" s="75"/>
      <c r="G91" s="30"/>
    </row>
    <row r="92" spans="4:7">
      <c r="D92" s="75"/>
      <c r="G92" s="30"/>
    </row>
    <row r="93" spans="4:7">
      <c r="D93" s="75"/>
      <c r="G93" s="30"/>
    </row>
    <row r="94" spans="4:7">
      <c r="D94" s="75"/>
      <c r="G94" s="30"/>
    </row>
    <row r="95" spans="4:7">
      <c r="D95" s="75"/>
      <c r="G95" s="30"/>
    </row>
    <row r="96" spans="4:7">
      <c r="D96" s="75"/>
      <c r="G96" s="30"/>
    </row>
    <row r="97" spans="4:7">
      <c r="D97" s="75"/>
      <c r="G97" s="30"/>
    </row>
    <row r="98" spans="4:7">
      <c r="D98" s="75"/>
      <c r="G98" s="30"/>
    </row>
    <row r="99" spans="4:7">
      <c r="D99" s="75"/>
      <c r="G99" s="30"/>
    </row>
    <row r="100" spans="4:7">
      <c r="D100" s="75"/>
      <c r="G100" s="30"/>
    </row>
    <row r="101" spans="4:7">
      <c r="D101" s="75"/>
      <c r="G101" s="30"/>
    </row>
    <row r="102" spans="4:7">
      <c r="D102" s="75"/>
      <c r="G102" s="30"/>
    </row>
    <row r="103" spans="4:7">
      <c r="D103" s="75"/>
      <c r="G103" s="30"/>
    </row>
    <row r="104" spans="4:7">
      <c r="D104" s="75"/>
      <c r="G104" s="30"/>
    </row>
    <row r="105" spans="4:7">
      <c r="D105" s="75"/>
      <c r="G105" s="30"/>
    </row>
    <row r="106" spans="4:7">
      <c r="D106" s="75"/>
      <c r="G106" s="30"/>
    </row>
    <row r="107" spans="4:7">
      <c r="D107" s="75"/>
      <c r="G107" s="30"/>
    </row>
    <row r="108" spans="4:7">
      <c r="D108" s="75"/>
      <c r="G108" s="30"/>
    </row>
    <row r="109" spans="4:7">
      <c r="D109" s="75"/>
      <c r="G109" s="30"/>
    </row>
    <row r="110" spans="4:7">
      <c r="D110" s="75"/>
      <c r="G110" s="30"/>
    </row>
    <row r="111" spans="4:7">
      <c r="D111" s="75"/>
      <c r="G111" s="30"/>
    </row>
    <row r="112" spans="4:7">
      <c r="D112" s="75"/>
      <c r="G112" s="30"/>
    </row>
    <row r="113" spans="4:7">
      <c r="D113" s="75"/>
      <c r="G113" s="30"/>
    </row>
    <row r="114" spans="4:7">
      <c r="D114" s="75"/>
      <c r="G114" s="30"/>
    </row>
    <row r="115" spans="4:7">
      <c r="D115" s="75"/>
      <c r="G115" s="30"/>
    </row>
    <row r="116" spans="4:7">
      <c r="D116" s="75"/>
      <c r="G116" s="30"/>
    </row>
    <row r="117" spans="4:7">
      <c r="D117" s="75"/>
      <c r="G117" s="30"/>
    </row>
    <row r="118" spans="4:7">
      <c r="D118" s="75"/>
      <c r="G118" s="30"/>
    </row>
    <row r="119" spans="4:7">
      <c r="D119" s="75"/>
      <c r="G119" s="30"/>
    </row>
    <row r="120" spans="4:7">
      <c r="D120" s="75"/>
      <c r="G120" s="30"/>
    </row>
    <row r="121" spans="4:7">
      <c r="D121" s="75"/>
      <c r="G121" s="30"/>
    </row>
    <row r="122" spans="4:7">
      <c r="D122" s="75"/>
      <c r="G122" s="30"/>
    </row>
    <row r="123" spans="4:7">
      <c r="D123" s="75"/>
      <c r="G123" s="30"/>
    </row>
    <row r="124" spans="4:7">
      <c r="D124" s="75"/>
      <c r="G124" s="30"/>
    </row>
    <row r="125" spans="4:7">
      <c r="D125" s="75"/>
      <c r="G125" s="30"/>
    </row>
    <row r="126" spans="4:7">
      <c r="D126" s="75"/>
      <c r="G126" s="30"/>
    </row>
    <row r="127" spans="4:7">
      <c r="D127" s="75"/>
      <c r="G127" s="30"/>
    </row>
    <row r="128" spans="4:7">
      <c r="D128" s="75"/>
      <c r="G128" s="30"/>
    </row>
    <row r="129" spans="4:7">
      <c r="D129" s="75"/>
      <c r="G129" s="30"/>
    </row>
    <row r="130" spans="4:7">
      <c r="D130" s="75"/>
      <c r="G130" s="30"/>
    </row>
    <row r="131" spans="4:7">
      <c r="D131" s="75"/>
      <c r="G131" s="30"/>
    </row>
    <row r="132" spans="4:7">
      <c r="D132" s="75"/>
      <c r="G132" s="30"/>
    </row>
    <row r="133" spans="4:7">
      <c r="D133" s="75"/>
      <c r="G133" s="30"/>
    </row>
    <row r="134" spans="4:7">
      <c r="D134" s="75"/>
      <c r="G134" s="30"/>
    </row>
    <row r="135" spans="4:7">
      <c r="D135" s="75"/>
      <c r="G135" s="30"/>
    </row>
    <row r="136" spans="4:7">
      <c r="D136" s="75"/>
      <c r="G136" s="30"/>
    </row>
    <row r="137" spans="4:7">
      <c r="D137" s="75"/>
      <c r="G137" s="30"/>
    </row>
    <row r="138" spans="4:7">
      <c r="D138" s="75"/>
      <c r="G138" s="30"/>
    </row>
    <row r="139" spans="4:7">
      <c r="D139" s="75"/>
      <c r="G139" s="30"/>
    </row>
    <row r="140" spans="4:7">
      <c r="D140" s="75"/>
      <c r="G140" s="30"/>
    </row>
    <row r="141" spans="4:7">
      <c r="D141" s="75"/>
      <c r="G141" s="30"/>
    </row>
    <row r="142" spans="4:7">
      <c r="D142" s="75"/>
      <c r="G142" s="30"/>
    </row>
    <row r="143" spans="4:7">
      <c r="D143" s="75"/>
      <c r="G143" s="30"/>
    </row>
    <row r="144" spans="4:7">
      <c r="D144" s="75"/>
      <c r="G144" s="30"/>
    </row>
    <row r="145" spans="4:7">
      <c r="D145" s="75"/>
      <c r="G145" s="30"/>
    </row>
    <row r="146" spans="4:7">
      <c r="D146" s="75"/>
      <c r="G146" s="30"/>
    </row>
    <row r="147" spans="4:7">
      <c r="D147" s="75"/>
      <c r="G147" s="30"/>
    </row>
    <row r="148" spans="4:7">
      <c r="D148" s="75"/>
      <c r="G148" s="30"/>
    </row>
    <row r="149" spans="4:7">
      <c r="D149" s="75"/>
      <c r="G149" s="30"/>
    </row>
    <row r="150" spans="4:7">
      <c r="D150" s="75"/>
      <c r="G150" s="30"/>
    </row>
    <row r="151" spans="4:7">
      <c r="D151" s="75"/>
      <c r="G151" s="30"/>
    </row>
    <row r="152" spans="4:7">
      <c r="D152" s="75"/>
      <c r="G152" s="30"/>
    </row>
    <row r="153" spans="4:7">
      <c r="D153" s="75"/>
      <c r="G153" s="30"/>
    </row>
    <row r="154" spans="4:7">
      <c r="D154" s="75"/>
      <c r="G154" s="30"/>
    </row>
    <row r="155" spans="4:7">
      <c r="D155" s="75"/>
      <c r="G155" s="30"/>
    </row>
    <row r="156" spans="4:7">
      <c r="D156" s="75"/>
      <c r="G156" s="30"/>
    </row>
    <row r="157" spans="4:7">
      <c r="D157" s="75"/>
      <c r="G157" s="30"/>
    </row>
    <row r="158" spans="4:7">
      <c r="D158" s="75"/>
      <c r="G158" s="30"/>
    </row>
    <row r="159" spans="4:7">
      <c r="D159" s="75"/>
      <c r="G159" s="30"/>
    </row>
    <row r="160" spans="4:7">
      <c r="D160" s="75"/>
      <c r="G160" s="30"/>
    </row>
    <row r="161" spans="4:7">
      <c r="D161" s="75"/>
      <c r="G161" s="30"/>
    </row>
    <row r="162" spans="4:7">
      <c r="D162" s="75"/>
      <c r="G162" s="30"/>
    </row>
    <row r="163" spans="4:7">
      <c r="D163" s="75"/>
      <c r="G163" s="30"/>
    </row>
    <row r="164" spans="4:7">
      <c r="D164" s="75"/>
      <c r="G164" s="30"/>
    </row>
    <row r="165" spans="4:7">
      <c r="D165" s="75"/>
      <c r="G165" s="30"/>
    </row>
    <row r="166" spans="4:7">
      <c r="D166" s="75"/>
      <c r="G166" s="30"/>
    </row>
    <row r="167" spans="4:7">
      <c r="D167" s="75"/>
      <c r="G167" s="30"/>
    </row>
    <row r="168" spans="4:7">
      <c r="D168" s="75"/>
      <c r="G168" s="30"/>
    </row>
    <row r="169" spans="4:7">
      <c r="D169" s="75"/>
      <c r="G169" s="30"/>
    </row>
    <row r="170" spans="4:7">
      <c r="D170" s="75"/>
      <c r="G170" s="30"/>
    </row>
    <row r="171" spans="4:7">
      <c r="D171" s="75"/>
      <c r="G171" s="30"/>
    </row>
    <row r="172" spans="4:7">
      <c r="D172" s="75"/>
      <c r="G172" s="30"/>
    </row>
    <row r="173" spans="4:7">
      <c r="D173" s="75"/>
      <c r="G173" s="30"/>
    </row>
    <row r="174" spans="4:7">
      <c r="D174" s="75"/>
      <c r="G174" s="30"/>
    </row>
    <row r="175" spans="4:7">
      <c r="D175" s="75"/>
      <c r="G175" s="30"/>
    </row>
    <row r="176" spans="4:7">
      <c r="D176" s="75"/>
      <c r="G176" s="30"/>
    </row>
    <row r="177" spans="4:7">
      <c r="D177" s="75"/>
      <c r="G177" s="30"/>
    </row>
    <row r="178" spans="4:7">
      <c r="D178" s="75"/>
      <c r="G178" s="30"/>
    </row>
    <row r="179" spans="4:7">
      <c r="D179" s="75"/>
      <c r="G179" s="30"/>
    </row>
    <row r="180" spans="4:7">
      <c r="D180" s="75"/>
      <c r="G180" s="30"/>
    </row>
    <row r="181" spans="4:7">
      <c r="D181" s="75"/>
      <c r="G181" s="30"/>
    </row>
    <row r="182" spans="4:7">
      <c r="D182" s="75"/>
      <c r="G182" s="30"/>
    </row>
    <row r="183" spans="4:7">
      <c r="D183" s="75"/>
      <c r="G183" s="30"/>
    </row>
    <row r="184" spans="4:7">
      <c r="D184" s="75"/>
      <c r="G184" s="30"/>
    </row>
    <row r="185" spans="4:7">
      <c r="D185" s="75"/>
      <c r="G185" s="30"/>
    </row>
    <row r="186" spans="4:7">
      <c r="D186" s="75"/>
      <c r="G186" s="30"/>
    </row>
    <row r="187" spans="4:7">
      <c r="D187" s="75"/>
      <c r="G187" s="30"/>
    </row>
    <row r="188" spans="4:7">
      <c r="D188" s="75"/>
      <c r="G188" s="30"/>
    </row>
    <row r="189" spans="4:7">
      <c r="D189" s="75"/>
      <c r="G189" s="30"/>
    </row>
    <row r="190" spans="4:7">
      <c r="D190" s="75"/>
      <c r="G190" s="30"/>
    </row>
    <row r="191" spans="4:7">
      <c r="D191" s="75"/>
      <c r="G191" s="30"/>
    </row>
    <row r="192" spans="4:7">
      <c r="D192" s="75"/>
      <c r="G192" s="30"/>
    </row>
    <row r="193" spans="4:7">
      <c r="D193" s="75"/>
      <c r="G193" s="30"/>
    </row>
    <row r="194" spans="4:7">
      <c r="D194" s="75"/>
      <c r="G194" s="30"/>
    </row>
    <row r="195" spans="4:7">
      <c r="D195" s="75"/>
      <c r="G195" s="30"/>
    </row>
    <row r="196" spans="4:7">
      <c r="D196" s="75"/>
      <c r="G196" s="30"/>
    </row>
    <row r="197" spans="4:7">
      <c r="D197" s="75"/>
      <c r="G197" s="30"/>
    </row>
    <row r="198" spans="4:7">
      <c r="D198" s="75"/>
      <c r="G198" s="30"/>
    </row>
    <row r="199" spans="4:7">
      <c r="D199" s="75"/>
      <c r="G199" s="30"/>
    </row>
    <row r="200" spans="4:7">
      <c r="D200" s="75"/>
      <c r="G200" s="30"/>
    </row>
    <row r="201" spans="4:7">
      <c r="D201" s="75"/>
      <c r="G201" s="30"/>
    </row>
    <row r="202" spans="4:7">
      <c r="D202" s="75"/>
      <c r="G202" s="30"/>
    </row>
    <row r="203" spans="4:7">
      <c r="D203" s="75"/>
      <c r="G203" s="30"/>
    </row>
    <row r="204" spans="4:7">
      <c r="D204" s="75"/>
      <c r="G204" s="30"/>
    </row>
    <row r="205" spans="4:7">
      <c r="D205" s="75"/>
      <c r="G205" s="30"/>
    </row>
    <row r="206" spans="4:7">
      <c r="D206" s="75"/>
      <c r="G206" s="30"/>
    </row>
    <row r="207" spans="4:7">
      <c r="D207" s="75"/>
      <c r="G207" s="30"/>
    </row>
    <row r="208" spans="4:7">
      <c r="D208" s="75"/>
      <c r="G208" s="30"/>
    </row>
    <row r="209" spans="4:7">
      <c r="D209" s="75"/>
      <c r="G209" s="30"/>
    </row>
    <row r="210" spans="4:7">
      <c r="D210" s="75"/>
      <c r="G210" s="30"/>
    </row>
    <row r="211" spans="4:7">
      <c r="D211" s="75"/>
      <c r="G211" s="30"/>
    </row>
    <row r="212" spans="4:7">
      <c r="D212" s="75"/>
      <c r="G212" s="30"/>
    </row>
    <row r="213" spans="4:7">
      <c r="D213" s="75"/>
      <c r="G213" s="30"/>
    </row>
    <row r="214" spans="4:7">
      <c r="D214" s="75"/>
      <c r="G214" s="30"/>
    </row>
    <row r="215" spans="4:7">
      <c r="D215" s="75"/>
      <c r="G215" s="30"/>
    </row>
    <row r="216" spans="4:7">
      <c r="D216" s="75"/>
      <c r="G216" s="30"/>
    </row>
    <row r="217" spans="4:7">
      <c r="D217" s="75"/>
      <c r="G217" s="30"/>
    </row>
    <row r="218" spans="4:7">
      <c r="D218" s="75"/>
      <c r="G218" s="30"/>
    </row>
    <row r="219" spans="4:7">
      <c r="D219" s="75"/>
      <c r="G219" s="30"/>
    </row>
    <row r="220" spans="4:7">
      <c r="D220" s="75"/>
      <c r="G220" s="30"/>
    </row>
    <row r="221" spans="4:7">
      <c r="D221" s="75"/>
      <c r="G221" s="30"/>
    </row>
    <row r="222" spans="4:7">
      <c r="D222" s="75"/>
      <c r="G222" s="30"/>
    </row>
    <row r="223" spans="4:7">
      <c r="D223" s="75"/>
      <c r="G223" s="30"/>
    </row>
    <row r="224" spans="4:7">
      <c r="D224" s="75"/>
      <c r="G224" s="30"/>
    </row>
    <row r="225" spans="4:7">
      <c r="D225" s="75"/>
      <c r="G225" s="30"/>
    </row>
    <row r="226" spans="4:7">
      <c r="D226" s="75"/>
      <c r="G226" s="30"/>
    </row>
    <row r="227" spans="4:7">
      <c r="D227" s="75"/>
      <c r="G227" s="30"/>
    </row>
    <row r="228" spans="4:7">
      <c r="D228" s="75"/>
      <c r="G228" s="30"/>
    </row>
    <row r="229" spans="4:7">
      <c r="D229" s="75"/>
      <c r="G229" s="30"/>
    </row>
    <row r="230" spans="4:7">
      <c r="D230" s="75"/>
      <c r="G230" s="30"/>
    </row>
    <row r="231" spans="4:7">
      <c r="D231" s="75"/>
      <c r="G231" s="30"/>
    </row>
    <row r="232" spans="4:7">
      <c r="D232" s="75"/>
      <c r="G232" s="30"/>
    </row>
    <row r="233" spans="4:7">
      <c r="D233" s="75"/>
      <c r="G233" s="30"/>
    </row>
    <row r="234" spans="4:7">
      <c r="D234" s="75"/>
      <c r="G234" s="30"/>
    </row>
    <row r="235" spans="4:7">
      <c r="D235" s="75"/>
      <c r="G235" s="30"/>
    </row>
    <row r="236" spans="4:7">
      <c r="D236" s="75"/>
      <c r="G236" s="30"/>
    </row>
    <row r="237" spans="4:7">
      <c r="D237" s="75"/>
      <c r="G237" s="30"/>
    </row>
    <row r="238" spans="4:7">
      <c r="D238" s="75"/>
      <c r="G238" s="30"/>
    </row>
    <row r="239" spans="4:7">
      <c r="D239" s="75"/>
      <c r="G239" s="30"/>
    </row>
    <row r="240" spans="4:7">
      <c r="D240" s="75"/>
      <c r="G240" s="30"/>
    </row>
    <row r="241" spans="4:7">
      <c r="D241" s="75"/>
      <c r="G241" s="30"/>
    </row>
    <row r="242" spans="4:7">
      <c r="D242" s="75"/>
      <c r="G242" s="30"/>
    </row>
    <row r="243" spans="4:7">
      <c r="D243" s="75"/>
      <c r="G243" s="30"/>
    </row>
    <row r="244" spans="4:7">
      <c r="D244" s="75"/>
      <c r="G244" s="30"/>
    </row>
    <row r="245" spans="4:7">
      <c r="D245" s="75"/>
      <c r="G245" s="30"/>
    </row>
    <row r="246" spans="4:7">
      <c r="D246" s="75"/>
      <c r="G246" s="30"/>
    </row>
    <row r="247" spans="4:7">
      <c r="D247" s="75"/>
      <c r="G247" s="30"/>
    </row>
    <row r="248" spans="4:7">
      <c r="D248" s="75"/>
      <c r="G248" s="30"/>
    </row>
    <row r="249" spans="4:7">
      <c r="D249" s="75"/>
      <c r="G249" s="30"/>
    </row>
    <row r="250" spans="4:7">
      <c r="D250" s="75"/>
      <c r="G250" s="30"/>
    </row>
    <row r="251" spans="4:7">
      <c r="D251" s="75"/>
      <c r="G251" s="30"/>
    </row>
    <row r="252" spans="4:7">
      <c r="D252" s="75"/>
      <c r="G252" s="30"/>
    </row>
    <row r="253" spans="4:7">
      <c r="D253" s="75"/>
      <c r="G253" s="30"/>
    </row>
    <row r="254" spans="4:7">
      <c r="D254" s="75"/>
      <c r="G254" s="30"/>
    </row>
    <row r="255" spans="4:7">
      <c r="D255" s="75"/>
      <c r="G255" s="30"/>
    </row>
    <row r="256" spans="4:7">
      <c r="D256" s="75"/>
      <c r="G256" s="30"/>
    </row>
    <row r="257" spans="4:7">
      <c r="D257" s="75"/>
      <c r="G257" s="30"/>
    </row>
    <row r="258" spans="4:7">
      <c r="D258" s="75"/>
      <c r="G258" s="30"/>
    </row>
    <row r="259" spans="4:7">
      <c r="D259" s="75"/>
      <c r="G259" s="30"/>
    </row>
    <row r="260" spans="4:7">
      <c r="D260" s="75"/>
      <c r="G260" s="30"/>
    </row>
    <row r="261" spans="4:7">
      <c r="D261" s="75"/>
      <c r="G261" s="30"/>
    </row>
    <row r="262" spans="4:7">
      <c r="D262" s="75"/>
      <c r="G262" s="30"/>
    </row>
    <row r="263" spans="4:7">
      <c r="D263" s="75"/>
      <c r="G263" s="30"/>
    </row>
    <row r="264" spans="4:7">
      <c r="D264" s="75"/>
      <c r="G264" s="30"/>
    </row>
    <row r="265" spans="4:7">
      <c r="D265" s="75"/>
      <c r="G265" s="30"/>
    </row>
    <row r="266" spans="4:7">
      <c r="D266" s="75"/>
      <c r="G266" s="30"/>
    </row>
    <row r="267" spans="4:7">
      <c r="D267" s="75"/>
      <c r="G267" s="30"/>
    </row>
    <row r="268" spans="4:7">
      <c r="D268" s="75"/>
      <c r="G268" s="30"/>
    </row>
    <row r="269" spans="4:7">
      <c r="D269" s="75"/>
      <c r="G269" s="30"/>
    </row>
    <row r="270" spans="4:7">
      <c r="D270" s="75"/>
      <c r="G270" s="30"/>
    </row>
    <row r="271" spans="4:7">
      <c r="D271" s="75"/>
      <c r="G271" s="30"/>
    </row>
    <row r="272" spans="4:7">
      <c r="D272" s="75"/>
      <c r="G272" s="30"/>
    </row>
    <row r="273" spans="4:7">
      <c r="D273" s="75"/>
      <c r="G273" s="30"/>
    </row>
    <row r="274" spans="4:7">
      <c r="D274" s="75"/>
      <c r="G274" s="30"/>
    </row>
    <row r="275" spans="4:7">
      <c r="D275" s="75"/>
    </row>
    <row r="276" spans="4:7">
      <c r="D276" s="75"/>
    </row>
    <row r="277" spans="4:7">
      <c r="D277" s="75"/>
    </row>
    <row r="278" spans="4:7">
      <c r="D278" s="75"/>
    </row>
    <row r="279" spans="4:7">
      <c r="D279" s="75"/>
    </row>
    <row r="280" spans="4:7">
      <c r="D280" s="75"/>
    </row>
    <row r="281" spans="4:7">
      <c r="D281" s="75"/>
    </row>
    <row r="282" spans="4:7">
      <c r="D282" s="75"/>
    </row>
    <row r="283" spans="4:7">
      <c r="D283" s="75"/>
    </row>
    <row r="284" spans="4:7">
      <c r="D284" s="75"/>
    </row>
    <row r="285" spans="4:7">
      <c r="D285" s="75"/>
    </row>
    <row r="286" spans="4:7">
      <c r="D286" s="75"/>
    </row>
    <row r="287" spans="4:7">
      <c r="D287" s="75"/>
    </row>
    <row r="288" spans="4:7">
      <c r="D288" s="75"/>
    </row>
    <row r="289" spans="4:4">
      <c r="D289" s="75"/>
    </row>
    <row r="290" spans="4:4">
      <c r="D290" s="75"/>
    </row>
    <row r="291" spans="4:4">
      <c r="D291" s="75"/>
    </row>
    <row r="292" spans="4:4">
      <c r="D292" s="75"/>
    </row>
    <row r="293" spans="4:4">
      <c r="D293" s="75"/>
    </row>
    <row r="294" spans="4:4">
      <c r="D294" s="75"/>
    </row>
    <row r="295" spans="4:4">
      <c r="D295" s="75"/>
    </row>
    <row r="296" spans="4:4">
      <c r="D296" s="75"/>
    </row>
    <row r="297" spans="4:4">
      <c r="D297" s="75"/>
    </row>
    <row r="298" spans="4:4">
      <c r="D298" s="75"/>
    </row>
    <row r="299" spans="4:4">
      <c r="D299" s="75"/>
    </row>
    <row r="300" spans="4:4">
      <c r="D300" s="75"/>
    </row>
    <row r="301" spans="4:4">
      <c r="D301" s="75"/>
    </row>
    <row r="302" spans="4:4">
      <c r="D302" s="75"/>
    </row>
    <row r="303" spans="4:4">
      <c r="D303" s="75"/>
    </row>
    <row r="304" spans="4:4">
      <c r="D304" s="75"/>
    </row>
    <row r="305" spans="4:4">
      <c r="D305" s="75"/>
    </row>
    <row r="306" spans="4:4">
      <c r="D306" s="75"/>
    </row>
    <row r="307" spans="4:4">
      <c r="D307" s="75"/>
    </row>
    <row r="308" spans="4:4">
      <c r="D308" s="75"/>
    </row>
    <row r="309" spans="4:4">
      <c r="D309" s="75"/>
    </row>
    <row r="310" spans="4:4">
      <c r="D310" s="75"/>
    </row>
    <row r="311" spans="4:4">
      <c r="D311" s="75"/>
    </row>
    <row r="312" spans="4:4">
      <c r="D312" s="75"/>
    </row>
    <row r="313" spans="4:4">
      <c r="D313" s="75"/>
    </row>
    <row r="314" spans="4:4">
      <c r="D314" s="75"/>
    </row>
    <row r="315" spans="4:4">
      <c r="D315" s="75"/>
    </row>
    <row r="316" spans="4:4">
      <c r="D316" s="75"/>
    </row>
    <row r="317" spans="4:4">
      <c r="D317" s="75"/>
    </row>
    <row r="318" spans="4:4">
      <c r="D318" s="75"/>
    </row>
    <row r="319" spans="4:4">
      <c r="D319" s="75"/>
    </row>
    <row r="320" spans="4:4">
      <c r="D320" s="75"/>
    </row>
    <row r="321" spans="4:4">
      <c r="D321" s="75"/>
    </row>
    <row r="322" spans="4:4">
      <c r="D322" s="75"/>
    </row>
    <row r="323" spans="4:4">
      <c r="D323" s="75"/>
    </row>
    <row r="324" spans="4:4">
      <c r="D324" s="75"/>
    </row>
    <row r="325" spans="4:4">
      <c r="D325" s="75"/>
    </row>
    <row r="326" spans="4:4">
      <c r="D326" s="75"/>
    </row>
    <row r="327" spans="4:4">
      <c r="D327" s="75"/>
    </row>
    <row r="328" spans="4:4">
      <c r="D328" s="75"/>
    </row>
    <row r="329" spans="4:4">
      <c r="D329" s="75"/>
    </row>
    <row r="330" spans="4:4">
      <c r="D330" s="75"/>
    </row>
    <row r="331" spans="4:4">
      <c r="D331" s="75"/>
    </row>
    <row r="332" spans="4:4">
      <c r="D332" s="75"/>
    </row>
    <row r="333" spans="4:4">
      <c r="D333" s="75"/>
    </row>
    <row r="334" spans="4:4">
      <c r="D334" s="75"/>
    </row>
    <row r="335" spans="4:4">
      <c r="D335" s="75"/>
    </row>
    <row r="336" spans="4:4">
      <c r="D336" s="75"/>
    </row>
    <row r="337" spans="4:4">
      <c r="D337" s="75"/>
    </row>
    <row r="338" spans="4:4">
      <c r="D338" s="75"/>
    </row>
    <row r="339" spans="4:4">
      <c r="D339" s="75"/>
    </row>
    <row r="340" spans="4:4">
      <c r="D340" s="75"/>
    </row>
    <row r="341" spans="4:4">
      <c r="D341" s="75"/>
    </row>
    <row r="342" spans="4:4">
      <c r="D342" s="75"/>
    </row>
    <row r="343" spans="4:4">
      <c r="D343" s="75"/>
    </row>
    <row r="344" spans="4:4">
      <c r="D344" s="75"/>
    </row>
    <row r="345" spans="4:4">
      <c r="D345" s="75"/>
    </row>
    <row r="346" spans="4:4">
      <c r="D346" s="75"/>
    </row>
    <row r="347" spans="4:4">
      <c r="D347" s="75"/>
    </row>
    <row r="348" spans="4:4">
      <c r="D348" s="75"/>
    </row>
    <row r="349" spans="4:4">
      <c r="D349" s="75"/>
    </row>
    <row r="350" spans="4:4">
      <c r="D350" s="75"/>
    </row>
    <row r="351" spans="4:4">
      <c r="D351" s="75"/>
    </row>
    <row r="352" spans="4:4">
      <c r="D352" s="75"/>
    </row>
    <row r="353" spans="4:4">
      <c r="D353" s="75"/>
    </row>
    <row r="354" spans="4:4">
      <c r="D354" s="75"/>
    </row>
    <row r="355" spans="4:4">
      <c r="D355" s="75"/>
    </row>
    <row r="356" spans="4:4">
      <c r="D356" s="75"/>
    </row>
    <row r="357" spans="4:4">
      <c r="D357" s="75"/>
    </row>
    <row r="358" spans="4:4">
      <c r="D358" s="75"/>
    </row>
    <row r="359" spans="4:4">
      <c r="D359" s="75"/>
    </row>
    <row r="360" spans="4:4">
      <c r="D360" s="75"/>
    </row>
    <row r="361" spans="4:4">
      <c r="D361" s="75"/>
    </row>
    <row r="362" spans="4:4">
      <c r="D362" s="75"/>
    </row>
    <row r="363" spans="4:4">
      <c r="D363" s="75"/>
    </row>
    <row r="364" spans="4:4">
      <c r="D364" s="75"/>
    </row>
    <row r="365" spans="4:4">
      <c r="D365" s="75"/>
    </row>
    <row r="366" spans="4:4">
      <c r="D366" s="75"/>
    </row>
    <row r="367" spans="4:4">
      <c r="D367" s="75"/>
    </row>
    <row r="368" spans="4:4">
      <c r="D368" s="75"/>
    </row>
    <row r="369" spans="4:4">
      <c r="D369" s="75"/>
    </row>
    <row r="370" spans="4:4">
      <c r="D370" s="75"/>
    </row>
    <row r="371" spans="4:4">
      <c r="D371" s="75"/>
    </row>
    <row r="372" spans="4:4">
      <c r="D372" s="75"/>
    </row>
    <row r="373" spans="4:4">
      <c r="D373" s="75"/>
    </row>
    <row r="374" spans="4:4">
      <c r="D374" s="75"/>
    </row>
    <row r="375" spans="4:4">
      <c r="D375" s="75"/>
    </row>
    <row r="376" spans="4:4">
      <c r="D376" s="75"/>
    </row>
    <row r="377" spans="4:4">
      <c r="D377" s="75"/>
    </row>
    <row r="378" spans="4:4">
      <c r="D378" s="75"/>
    </row>
    <row r="379" spans="4:4">
      <c r="D379" s="75"/>
    </row>
    <row r="380" spans="4:4">
      <c r="D380" s="75"/>
    </row>
    <row r="381" spans="4:4">
      <c r="D381" s="75"/>
    </row>
    <row r="382" spans="4:4">
      <c r="D382" s="75"/>
    </row>
    <row r="383" spans="4:4">
      <c r="D383" s="75"/>
    </row>
    <row r="384" spans="4:4">
      <c r="D384" s="75"/>
    </row>
    <row r="385" spans="4:4">
      <c r="D385" s="75"/>
    </row>
    <row r="386" spans="4:4">
      <c r="D386" s="75"/>
    </row>
    <row r="387" spans="4:4">
      <c r="D387" s="75"/>
    </row>
    <row r="388" spans="4:4">
      <c r="D388" s="75"/>
    </row>
    <row r="389" spans="4:4">
      <c r="D389" s="75"/>
    </row>
    <row r="390" spans="4:4">
      <c r="D390" s="75"/>
    </row>
    <row r="391" spans="4:4">
      <c r="D391" s="75"/>
    </row>
    <row r="392" spans="4:4">
      <c r="D392" s="75"/>
    </row>
    <row r="393" spans="4:4">
      <c r="D393" s="75"/>
    </row>
    <row r="394" spans="4:4">
      <c r="D394" s="75"/>
    </row>
    <row r="395" spans="4:4">
      <c r="D395" s="75"/>
    </row>
    <row r="396" spans="4:4">
      <c r="D396" s="75"/>
    </row>
    <row r="397" spans="4:4">
      <c r="D397" s="75"/>
    </row>
    <row r="398" spans="4:4">
      <c r="D398" s="75"/>
    </row>
    <row r="399" spans="4:4">
      <c r="D399" s="75"/>
    </row>
    <row r="400" spans="4:4">
      <c r="D400" s="75"/>
    </row>
    <row r="401" spans="4:4">
      <c r="D401" s="75"/>
    </row>
  </sheetData>
  <autoFilter ref="D7:J53"/>
  <conditionalFormatting sqref="B8:B9">
    <cfRule type="cellIs" dxfId="7" priority="2" stopIfTrue="1" operator="equal">
      <formula>"Adjustment to Income/Expense/Rate Base:"</formula>
    </cfRule>
  </conditionalFormatting>
  <conditionalFormatting sqref="J1">
    <cfRule type="cellIs" dxfId="6" priority="3" stopIfTrue="1" operator="equal">
      <formula>"x.x"</formula>
    </cfRule>
  </conditionalFormatting>
  <dataValidations count="2">
    <dataValidation type="list" allowBlank="1" showInputMessage="1" showErrorMessage="1" errorTitle="Adjsutment Type Input Error" error="An invalid adjustment type was entered._x000a__x000a_Valid values are 1, 2, or 3." sqref="E10:E53">
      <formula1>"1,2,3"</formula1>
    </dataValidation>
    <dataValidation type="list" allowBlank="1" showInputMessage="1" showErrorMessage="1" errorTitle="Account Input Error" error="The account number entered is not valid." sqref="D45:D53">
      <formula1>ValidAccount</formula1>
    </dataValidation>
  </dataValidations>
  <printOptions horizontalCentered="1"/>
  <pageMargins left="0.7" right="0.7" top="0.75" bottom="0.75" header="0.3" footer="0.3"/>
  <pageSetup scale="79" orientation="portrait" r:id="rId1"/>
  <headerFooter alignWithMargins="0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4"/>
  <sheetViews>
    <sheetView view="pageBreakPreview" topLeftCell="A31" zoomScale="85" zoomScaleNormal="85" zoomScaleSheetLayoutView="85" workbookViewId="0">
      <selection activeCell="C46" sqref="C46"/>
    </sheetView>
  </sheetViews>
  <sheetFormatPr defaultColWidth="9.140625" defaultRowHeight="12.75"/>
  <cols>
    <col min="1" max="1" width="2.5703125" style="28" customWidth="1"/>
    <col min="2" max="2" width="7.140625" style="28" customWidth="1"/>
    <col min="3" max="3" width="19.28515625" style="28" customWidth="1"/>
    <col min="4" max="4" width="9.7109375" style="28" customWidth="1"/>
    <col min="5" max="5" width="4.7109375" style="28" customWidth="1"/>
    <col min="6" max="6" width="14.42578125" style="28" customWidth="1"/>
    <col min="7" max="7" width="11.140625" style="28" customWidth="1"/>
    <col min="8" max="8" width="10.28515625" style="28" customWidth="1"/>
    <col min="9" max="9" width="13" style="28" customWidth="1"/>
    <col min="10" max="10" width="11.42578125" style="28" bestFit="1" customWidth="1"/>
    <col min="11" max="16384" width="9.140625" style="28"/>
  </cols>
  <sheetData>
    <row r="1" spans="1:12" ht="12" customHeight="1">
      <c r="B1" s="29" t="s">
        <v>0</v>
      </c>
      <c r="D1" s="30"/>
      <c r="E1" s="30"/>
      <c r="F1" s="30"/>
      <c r="G1" s="30"/>
      <c r="H1" s="30"/>
      <c r="I1" s="30" t="s">
        <v>1</v>
      </c>
      <c r="J1" s="31" t="s">
        <v>17</v>
      </c>
    </row>
    <row r="2" spans="1:12" ht="12" customHeight="1">
      <c r="B2" s="29" t="s">
        <v>18</v>
      </c>
      <c r="D2" s="30"/>
      <c r="E2" s="30"/>
      <c r="F2" s="30"/>
      <c r="G2" s="30"/>
      <c r="H2" s="30"/>
      <c r="I2" s="30"/>
      <c r="J2" s="31"/>
    </row>
    <row r="3" spans="1:12" ht="12" customHeight="1">
      <c r="B3" s="29" t="s">
        <v>398</v>
      </c>
      <c r="D3" s="30"/>
      <c r="E3" s="30"/>
      <c r="F3" s="30"/>
      <c r="G3" s="30"/>
      <c r="H3" s="30"/>
      <c r="I3" s="30"/>
      <c r="J3" s="31"/>
    </row>
    <row r="4" spans="1:12" ht="12" customHeight="1">
      <c r="B4" s="29"/>
      <c r="D4" s="30"/>
      <c r="E4" s="30"/>
      <c r="F4" s="30"/>
      <c r="G4" s="30"/>
      <c r="H4" s="30"/>
      <c r="I4" s="30"/>
      <c r="J4" s="31"/>
    </row>
    <row r="5" spans="1:12" ht="12" customHeight="1">
      <c r="D5" s="30"/>
      <c r="E5" s="30"/>
      <c r="F5" s="30"/>
      <c r="G5" s="30"/>
      <c r="H5" s="30"/>
      <c r="I5" s="30"/>
      <c r="J5" s="31"/>
    </row>
    <row r="6" spans="1:12" ht="12" customHeight="1">
      <c r="D6" s="30"/>
      <c r="E6" s="30"/>
      <c r="F6" s="30" t="s">
        <v>2</v>
      </c>
      <c r="G6" s="30" t="s">
        <v>3</v>
      </c>
      <c r="H6" s="30"/>
      <c r="I6" s="30"/>
      <c r="J6" s="31"/>
    </row>
    <row r="7" spans="1:12" ht="12" customHeight="1"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3" t="s">
        <v>10</v>
      </c>
    </row>
    <row r="8" spans="1:12" ht="12" customHeight="1">
      <c r="A8" s="34"/>
      <c r="B8" s="35"/>
      <c r="C8" s="34"/>
      <c r="D8" s="36"/>
      <c r="E8" s="36"/>
      <c r="F8" s="36"/>
      <c r="G8" s="36"/>
      <c r="H8" s="36"/>
      <c r="I8" s="37"/>
      <c r="J8" s="31"/>
    </row>
    <row r="9" spans="1:12" ht="12" customHeight="1">
      <c r="A9" s="34"/>
      <c r="B9" s="35" t="s">
        <v>11</v>
      </c>
      <c r="C9" s="34"/>
      <c r="D9" s="38"/>
      <c r="E9" s="39"/>
      <c r="F9" s="40"/>
      <c r="G9" s="41"/>
      <c r="H9" s="42"/>
      <c r="I9" s="43"/>
      <c r="J9" s="31"/>
      <c r="K9" s="25"/>
      <c r="L9" s="26"/>
    </row>
    <row r="10" spans="1:12" s="1" customFormat="1" ht="12" customHeight="1">
      <c r="A10" s="3"/>
      <c r="B10" s="11"/>
      <c r="C10" s="34"/>
      <c r="D10"/>
      <c r="E10"/>
      <c r="F10"/>
      <c r="G10"/>
      <c r="H10" s="7"/>
      <c r="I10" s="8"/>
      <c r="J10" s="14"/>
      <c r="K10" s="9"/>
      <c r="L10" s="10"/>
    </row>
    <row r="11" spans="1:12" ht="12" customHeight="1">
      <c r="A11" s="34"/>
      <c r="B11" s="44"/>
      <c r="C11" s="34"/>
      <c r="D11" s="120">
        <v>370</v>
      </c>
      <c r="E11" s="121" t="s">
        <v>394</v>
      </c>
      <c r="F11" s="108">
        <v>0</v>
      </c>
      <c r="G11" s="109" t="s">
        <v>22</v>
      </c>
      <c r="H11" s="110" t="s">
        <v>385</v>
      </c>
      <c r="I11" s="111">
        <v>0</v>
      </c>
      <c r="J11" s="121" t="s">
        <v>207</v>
      </c>
      <c r="K11" s="25"/>
      <c r="L11" s="26"/>
    </row>
    <row r="12" spans="1:12" s="1" customFormat="1" ht="12" customHeight="1">
      <c r="A12" s="3"/>
      <c r="B12" s="11"/>
      <c r="C12" s="3"/>
      <c r="D12" s="120">
        <v>370</v>
      </c>
      <c r="E12" s="121" t="s">
        <v>394</v>
      </c>
      <c r="F12" s="108">
        <v>0</v>
      </c>
      <c r="G12" s="109" t="s">
        <v>25</v>
      </c>
      <c r="H12" s="110" t="s">
        <v>385</v>
      </c>
      <c r="I12" s="111">
        <v>0</v>
      </c>
      <c r="J12" s="121" t="s">
        <v>207</v>
      </c>
      <c r="K12" s="9"/>
      <c r="L12" s="10"/>
    </row>
    <row r="13" spans="1:12" ht="12" customHeight="1">
      <c r="A13" s="34"/>
      <c r="B13" s="44"/>
      <c r="C13" s="34"/>
      <c r="D13" s="120">
        <v>370</v>
      </c>
      <c r="E13" s="121" t="s">
        <v>394</v>
      </c>
      <c r="F13" s="108">
        <v>0</v>
      </c>
      <c r="G13" s="109" t="s">
        <v>27</v>
      </c>
      <c r="H13" s="110" t="s">
        <v>385</v>
      </c>
      <c r="I13" s="111">
        <v>0</v>
      </c>
      <c r="J13" s="120" t="s">
        <v>260</v>
      </c>
      <c r="K13" s="25"/>
      <c r="L13" s="26"/>
    </row>
    <row r="14" spans="1:12" ht="12" customHeight="1">
      <c r="A14" s="34"/>
      <c r="B14" s="44"/>
      <c r="C14" s="34"/>
      <c r="D14" s="120">
        <v>370</v>
      </c>
      <c r="E14" s="121" t="s">
        <v>394</v>
      </c>
      <c r="F14" s="108">
        <v>0</v>
      </c>
      <c r="G14" s="109" t="s">
        <v>21</v>
      </c>
      <c r="H14" s="110" t="s">
        <v>385</v>
      </c>
      <c r="I14" s="111">
        <v>0</v>
      </c>
      <c r="J14" s="120" t="s">
        <v>260</v>
      </c>
      <c r="K14" s="25"/>
      <c r="L14" s="26"/>
    </row>
    <row r="15" spans="1:12" ht="12" customHeight="1">
      <c r="A15" s="34"/>
      <c r="B15" s="34"/>
      <c r="C15" s="34"/>
      <c r="D15" s="120">
        <v>370</v>
      </c>
      <c r="E15" s="121" t="s">
        <v>394</v>
      </c>
      <c r="F15" s="108">
        <v>0</v>
      </c>
      <c r="G15" s="109" t="s">
        <v>30</v>
      </c>
      <c r="H15" s="110" t="s">
        <v>385</v>
      </c>
      <c r="I15" s="111">
        <f>F15</f>
        <v>0</v>
      </c>
      <c r="J15" s="120" t="s">
        <v>260</v>
      </c>
      <c r="K15" s="25"/>
      <c r="L15" s="26"/>
    </row>
    <row r="16" spans="1:12" ht="12" customHeight="1">
      <c r="A16" s="34"/>
      <c r="B16" s="34"/>
      <c r="C16" s="34"/>
      <c r="D16" s="120">
        <v>370</v>
      </c>
      <c r="E16" s="121" t="s">
        <v>394</v>
      </c>
      <c r="F16" s="108">
        <v>0</v>
      </c>
      <c r="G16" s="109" t="s">
        <v>386</v>
      </c>
      <c r="H16" s="110" t="s">
        <v>385</v>
      </c>
      <c r="I16" s="111">
        <v>0</v>
      </c>
      <c r="J16" s="120" t="s">
        <v>260</v>
      </c>
      <c r="K16" s="25"/>
      <c r="L16" s="26"/>
    </row>
    <row r="17" spans="1:12" ht="12" customHeight="1">
      <c r="A17" s="34"/>
      <c r="B17" s="44"/>
      <c r="C17" s="34"/>
      <c r="D17" s="120">
        <v>370</v>
      </c>
      <c r="E17" s="121" t="s">
        <v>394</v>
      </c>
      <c r="F17" s="108">
        <v>0</v>
      </c>
      <c r="G17" s="109" t="s">
        <v>386</v>
      </c>
      <c r="H17" s="110" t="s">
        <v>385</v>
      </c>
      <c r="I17" s="111">
        <v>0</v>
      </c>
      <c r="J17" s="120" t="s">
        <v>260</v>
      </c>
      <c r="K17" s="25"/>
      <c r="L17" s="26"/>
    </row>
    <row r="18" spans="1:12" ht="12" customHeight="1">
      <c r="A18" s="34"/>
      <c r="B18" s="44"/>
      <c r="C18" s="34"/>
      <c r="D18" s="120">
        <v>371</v>
      </c>
      <c r="E18" s="121" t="s">
        <v>394</v>
      </c>
      <c r="F18" s="108">
        <v>0</v>
      </c>
      <c r="G18" s="109" t="s">
        <v>22</v>
      </c>
      <c r="H18" s="110" t="s">
        <v>385</v>
      </c>
      <c r="I18" s="111">
        <v>0</v>
      </c>
      <c r="J18" s="120" t="s">
        <v>260</v>
      </c>
      <c r="K18" s="25"/>
      <c r="L18" s="26"/>
    </row>
    <row r="19" spans="1:12" s="1" customFormat="1" ht="12" customHeight="1">
      <c r="A19" s="3"/>
      <c r="B19" s="11"/>
      <c r="C19" s="34"/>
      <c r="D19" s="120">
        <v>371</v>
      </c>
      <c r="E19" s="121" t="s">
        <v>394</v>
      </c>
      <c r="F19" s="108">
        <v>0</v>
      </c>
      <c r="G19" s="109" t="s">
        <v>25</v>
      </c>
      <c r="H19" s="110" t="s">
        <v>385</v>
      </c>
      <c r="I19" s="111">
        <v>0</v>
      </c>
      <c r="J19" s="120" t="s">
        <v>260</v>
      </c>
      <c r="K19" s="9"/>
      <c r="L19" s="10"/>
    </row>
    <row r="20" spans="1:12" ht="12" customHeight="1">
      <c r="A20" s="34"/>
      <c r="B20" s="44"/>
      <c r="C20" s="34"/>
      <c r="D20" s="120">
        <v>371</v>
      </c>
      <c r="E20" s="121" t="s">
        <v>394</v>
      </c>
      <c r="F20" s="108">
        <v>0</v>
      </c>
      <c r="G20" s="109" t="s">
        <v>27</v>
      </c>
      <c r="H20" s="110" t="s">
        <v>385</v>
      </c>
      <c r="I20" s="111">
        <v>0</v>
      </c>
      <c r="J20" s="120" t="s">
        <v>260</v>
      </c>
      <c r="K20" s="25"/>
      <c r="L20" s="26"/>
    </row>
    <row r="21" spans="1:12" s="1" customFormat="1" ht="12" customHeight="1">
      <c r="A21" s="3"/>
      <c r="B21" s="11"/>
      <c r="C21" s="34"/>
      <c r="D21" s="120">
        <v>371</v>
      </c>
      <c r="E21" s="121" t="s">
        <v>394</v>
      </c>
      <c r="F21" s="108">
        <v>0</v>
      </c>
      <c r="G21" s="109" t="s">
        <v>21</v>
      </c>
      <c r="H21" s="110" t="s">
        <v>385</v>
      </c>
      <c r="I21" s="111">
        <v>0</v>
      </c>
      <c r="J21" s="120" t="s">
        <v>260</v>
      </c>
      <c r="K21" s="9"/>
      <c r="L21" s="10"/>
    </row>
    <row r="22" spans="1:12" ht="12" customHeight="1">
      <c r="A22" s="34"/>
      <c r="B22" s="34"/>
      <c r="C22" s="34"/>
      <c r="D22" s="120">
        <v>371</v>
      </c>
      <c r="E22" s="121" t="s">
        <v>394</v>
      </c>
      <c r="F22" s="108">
        <v>0</v>
      </c>
      <c r="G22" s="109" t="s">
        <v>30</v>
      </c>
      <c r="H22" s="110" t="s">
        <v>385</v>
      </c>
      <c r="I22" s="111">
        <f>F22</f>
        <v>0</v>
      </c>
      <c r="J22" s="120" t="s">
        <v>260</v>
      </c>
    </row>
    <row r="23" spans="1:12" ht="12" customHeight="1">
      <c r="A23" s="34"/>
      <c r="B23" s="34"/>
      <c r="C23" s="34"/>
      <c r="D23" s="120">
        <v>371</v>
      </c>
      <c r="E23" s="121" t="s">
        <v>394</v>
      </c>
      <c r="F23" s="108">
        <v>0</v>
      </c>
      <c r="G23" s="109" t="s">
        <v>386</v>
      </c>
      <c r="H23" s="110" t="s">
        <v>385</v>
      </c>
      <c r="I23" s="111">
        <v>0</v>
      </c>
      <c r="J23" s="120" t="s">
        <v>260</v>
      </c>
    </row>
    <row r="24" spans="1:12" s="1" customFormat="1" ht="12" customHeight="1">
      <c r="A24" s="3"/>
      <c r="B24" s="15"/>
      <c r="C24" s="47"/>
      <c r="D24" s="120">
        <v>371</v>
      </c>
      <c r="E24" s="121" t="s">
        <v>394</v>
      </c>
      <c r="F24" s="108">
        <v>0</v>
      </c>
      <c r="G24" s="109" t="s">
        <v>386</v>
      </c>
      <c r="H24" s="110" t="s">
        <v>385</v>
      </c>
      <c r="I24" s="111">
        <v>0</v>
      </c>
      <c r="J24" s="120" t="s">
        <v>260</v>
      </c>
    </row>
    <row r="25" spans="1:12" ht="12" customHeight="1">
      <c r="A25" s="34"/>
      <c r="B25" s="47"/>
      <c r="C25" s="47"/>
      <c r="D25" s="120">
        <v>373</v>
      </c>
      <c r="E25" s="121" t="s">
        <v>394</v>
      </c>
      <c r="F25" s="108">
        <v>0</v>
      </c>
      <c r="G25" s="109" t="s">
        <v>22</v>
      </c>
      <c r="H25" s="110" t="s">
        <v>385</v>
      </c>
      <c r="I25" s="111">
        <v>0</v>
      </c>
      <c r="J25" s="120" t="s">
        <v>260</v>
      </c>
    </row>
    <row r="26" spans="1:12" ht="12" customHeight="1">
      <c r="A26" s="34"/>
      <c r="B26" s="27"/>
      <c r="C26" s="27"/>
      <c r="D26" s="120">
        <v>373</v>
      </c>
      <c r="E26" s="121" t="s">
        <v>394</v>
      </c>
      <c r="F26" s="108">
        <v>0</v>
      </c>
      <c r="G26" s="109" t="s">
        <v>25</v>
      </c>
      <c r="H26" s="110" t="s">
        <v>385</v>
      </c>
      <c r="I26" s="111">
        <v>0</v>
      </c>
      <c r="J26" s="120" t="s">
        <v>260</v>
      </c>
    </row>
    <row r="27" spans="1:12" s="1" customFormat="1" ht="12" customHeight="1">
      <c r="A27" s="3"/>
      <c r="B27" s="17"/>
      <c r="C27" s="27"/>
      <c r="D27" s="120">
        <v>373</v>
      </c>
      <c r="E27" s="121" t="s">
        <v>394</v>
      </c>
      <c r="F27" s="108">
        <v>0</v>
      </c>
      <c r="G27" s="109" t="s">
        <v>27</v>
      </c>
      <c r="H27" s="110" t="s">
        <v>385</v>
      </c>
      <c r="I27" s="111">
        <v>0</v>
      </c>
      <c r="J27" s="120" t="s">
        <v>260</v>
      </c>
    </row>
    <row r="28" spans="1:12" s="1" customFormat="1" ht="12" customHeight="1">
      <c r="A28" s="3"/>
      <c r="B28" s="17"/>
      <c r="C28" s="17"/>
      <c r="D28" s="120">
        <v>373</v>
      </c>
      <c r="E28" s="121" t="s">
        <v>394</v>
      </c>
      <c r="F28" s="108">
        <v>0</v>
      </c>
      <c r="G28" s="109" t="s">
        <v>21</v>
      </c>
      <c r="H28" s="110" t="s">
        <v>385</v>
      </c>
      <c r="I28" s="111">
        <v>0</v>
      </c>
      <c r="J28" s="120" t="s">
        <v>260</v>
      </c>
    </row>
    <row r="29" spans="1:12" ht="12" customHeight="1">
      <c r="A29" s="34"/>
      <c r="B29" s="27"/>
      <c r="C29" s="27"/>
      <c r="D29" s="120">
        <v>373</v>
      </c>
      <c r="E29" s="121" t="s">
        <v>394</v>
      </c>
      <c r="F29" s="108">
        <v>0</v>
      </c>
      <c r="G29" s="109" t="s">
        <v>30</v>
      </c>
      <c r="H29" s="110" t="s">
        <v>385</v>
      </c>
      <c r="I29" s="111">
        <f>F29</f>
        <v>0</v>
      </c>
      <c r="J29" s="120" t="s">
        <v>260</v>
      </c>
    </row>
    <row r="30" spans="1:12" ht="12" customHeight="1">
      <c r="A30" s="34"/>
      <c r="B30" s="27"/>
      <c r="C30" s="27"/>
      <c r="D30" s="120">
        <v>373</v>
      </c>
      <c r="E30" s="121" t="s">
        <v>394</v>
      </c>
      <c r="F30" s="108">
        <v>0</v>
      </c>
      <c r="G30" s="109" t="s">
        <v>386</v>
      </c>
      <c r="H30" s="110" t="s">
        <v>385</v>
      </c>
      <c r="I30" s="111">
        <v>0</v>
      </c>
      <c r="J30" s="120" t="s">
        <v>260</v>
      </c>
    </row>
    <row r="31" spans="1:12" ht="12" customHeight="1">
      <c r="A31" s="34"/>
      <c r="B31" s="27"/>
      <c r="C31" s="27"/>
      <c r="D31" s="120">
        <v>373</v>
      </c>
      <c r="E31" s="121" t="s">
        <v>394</v>
      </c>
      <c r="F31" s="108">
        <v>0</v>
      </c>
      <c r="G31" s="109" t="s">
        <v>386</v>
      </c>
      <c r="H31" s="110" t="s">
        <v>385</v>
      </c>
      <c r="I31" s="111">
        <v>0</v>
      </c>
      <c r="J31" s="120" t="s">
        <v>260</v>
      </c>
    </row>
    <row r="32" spans="1:12" ht="12" customHeight="1">
      <c r="A32" s="34"/>
      <c r="B32" s="27"/>
      <c r="C32" s="27"/>
      <c r="D32" s="120">
        <v>390</v>
      </c>
      <c r="E32" s="121" t="s">
        <v>394</v>
      </c>
      <c r="F32" s="108">
        <v>0</v>
      </c>
      <c r="G32" s="109" t="s">
        <v>22</v>
      </c>
      <c r="H32" s="110" t="s">
        <v>385</v>
      </c>
      <c r="I32" s="111">
        <v>0</v>
      </c>
      <c r="J32" s="120" t="s">
        <v>260</v>
      </c>
    </row>
    <row r="33" spans="1:10" ht="12" customHeight="1">
      <c r="A33" s="34"/>
      <c r="B33" s="27"/>
      <c r="C33" s="27"/>
      <c r="D33" s="120">
        <v>390</v>
      </c>
      <c r="E33" s="121" t="s">
        <v>394</v>
      </c>
      <c r="F33" s="108">
        <v>0</v>
      </c>
      <c r="G33" s="109" t="s">
        <v>19</v>
      </c>
      <c r="H33" s="110">
        <v>0</v>
      </c>
      <c r="I33" s="111">
        <f>H33*F33</f>
        <v>0</v>
      </c>
      <c r="J33" s="120" t="s">
        <v>260</v>
      </c>
    </row>
    <row r="34" spans="1:10" ht="12" customHeight="1">
      <c r="A34" s="34"/>
      <c r="B34" s="27"/>
      <c r="C34" s="27"/>
      <c r="D34" s="120">
        <v>390</v>
      </c>
      <c r="E34" s="121" t="s">
        <v>394</v>
      </c>
      <c r="F34" s="108">
        <v>0</v>
      </c>
      <c r="G34" s="109" t="s">
        <v>24</v>
      </c>
      <c r="H34" s="110">
        <v>6.8836744172887168E-2</v>
      </c>
      <c r="I34" s="111">
        <f>H34*F34</f>
        <v>0</v>
      </c>
      <c r="J34" s="120" t="s">
        <v>260</v>
      </c>
    </row>
    <row r="35" spans="1:10" ht="12" customHeight="1">
      <c r="A35" s="34"/>
      <c r="B35" s="27"/>
      <c r="C35" s="27"/>
      <c r="D35" s="120">
        <v>390</v>
      </c>
      <c r="E35" s="121" t="s">
        <v>394</v>
      </c>
      <c r="F35" s="108">
        <v>0</v>
      </c>
      <c r="G35" s="109" t="s">
        <v>25</v>
      </c>
      <c r="H35" s="110" t="s">
        <v>385</v>
      </c>
      <c r="I35" s="111">
        <v>0</v>
      </c>
      <c r="J35" s="120" t="s">
        <v>260</v>
      </c>
    </row>
    <row r="36" spans="1:10" ht="12" customHeight="1">
      <c r="A36" s="34"/>
      <c r="B36" s="50"/>
      <c r="C36" s="50"/>
      <c r="D36" s="120">
        <v>390</v>
      </c>
      <c r="E36" s="121" t="s">
        <v>394</v>
      </c>
      <c r="F36" s="108">
        <v>0</v>
      </c>
      <c r="G36" s="109" t="s">
        <v>27</v>
      </c>
      <c r="H36" s="110" t="s">
        <v>385</v>
      </c>
      <c r="I36" s="111">
        <v>0</v>
      </c>
      <c r="J36" s="120" t="s">
        <v>260</v>
      </c>
    </row>
    <row r="37" spans="1:10" ht="12" customHeight="1">
      <c r="A37" s="34"/>
      <c r="B37" s="27"/>
      <c r="C37" s="27"/>
      <c r="D37" s="120">
        <v>390</v>
      </c>
      <c r="E37" s="121" t="s">
        <v>394</v>
      </c>
      <c r="F37" s="108">
        <v>0</v>
      </c>
      <c r="G37" s="109" t="s">
        <v>29</v>
      </c>
      <c r="H37" s="110">
        <v>6.6548077681205728E-2</v>
      </c>
      <c r="I37" s="111">
        <f>H37*F37</f>
        <v>0</v>
      </c>
      <c r="J37" s="120" t="s">
        <v>260</v>
      </c>
    </row>
    <row r="38" spans="1:10" ht="12" customHeight="1">
      <c r="A38" s="34"/>
      <c r="B38" s="27"/>
      <c r="C38" s="27"/>
      <c r="D38" s="120">
        <v>390</v>
      </c>
      <c r="E38" s="121" t="s">
        <v>394</v>
      </c>
      <c r="F38" s="108">
        <v>0</v>
      </c>
      <c r="G38" s="109" t="s">
        <v>21</v>
      </c>
      <c r="H38" s="110" t="s">
        <v>385</v>
      </c>
      <c r="I38" s="111">
        <v>0</v>
      </c>
      <c r="J38" s="120" t="s">
        <v>260</v>
      </c>
    </row>
    <row r="39" spans="1:10" ht="12" customHeight="1">
      <c r="A39" s="34"/>
      <c r="B39" s="27"/>
      <c r="C39" s="27"/>
      <c r="D39" s="120">
        <v>390</v>
      </c>
      <c r="E39" s="121" t="s">
        <v>394</v>
      </c>
      <c r="F39" s="108">
        <v>0</v>
      </c>
      <c r="G39" s="109" t="s">
        <v>30</v>
      </c>
      <c r="H39" s="110" t="s">
        <v>385</v>
      </c>
      <c r="I39" s="111">
        <f>F39</f>
        <v>0</v>
      </c>
      <c r="J39" s="120" t="s">
        <v>260</v>
      </c>
    </row>
    <row r="40" spans="1:10" ht="12" customHeight="1">
      <c r="A40" s="34"/>
      <c r="B40" s="27"/>
      <c r="C40" s="27"/>
      <c r="D40" s="120">
        <v>390</v>
      </c>
      <c r="E40" s="121" t="s">
        <v>394</v>
      </c>
      <c r="F40" s="108">
        <v>0</v>
      </c>
      <c r="G40" s="109" t="s">
        <v>386</v>
      </c>
      <c r="H40" s="110" t="s">
        <v>385</v>
      </c>
      <c r="I40" s="111">
        <v>0</v>
      </c>
      <c r="J40" s="120" t="s">
        <v>260</v>
      </c>
    </row>
    <row r="41" spans="1:10" ht="12" customHeight="1">
      <c r="A41" s="34"/>
      <c r="B41" s="27"/>
      <c r="C41" s="27"/>
      <c r="D41" s="120">
        <v>390</v>
      </c>
      <c r="E41" s="121" t="s">
        <v>394</v>
      </c>
      <c r="F41" s="108">
        <v>0</v>
      </c>
      <c r="G41" s="109" t="s">
        <v>386</v>
      </c>
      <c r="H41" s="110" t="s">
        <v>385</v>
      </c>
      <c r="I41" s="111">
        <v>0</v>
      </c>
      <c r="J41" s="120" t="s">
        <v>260</v>
      </c>
    </row>
    <row r="42" spans="1:10" ht="12" customHeight="1">
      <c r="A42" s="34"/>
      <c r="B42" s="27"/>
      <c r="C42" s="27"/>
      <c r="D42" s="120">
        <v>391</v>
      </c>
      <c r="E42" s="121" t="s">
        <v>394</v>
      </c>
      <c r="F42" s="108">
        <v>0</v>
      </c>
      <c r="G42" s="109" t="s">
        <v>22</v>
      </c>
      <c r="H42" s="110" t="s">
        <v>385</v>
      </c>
      <c r="I42" s="111">
        <v>0</v>
      </c>
      <c r="J42" s="120" t="s">
        <v>260</v>
      </c>
    </row>
    <row r="43" spans="1:10" ht="12" customHeight="1">
      <c r="A43" s="34"/>
      <c r="B43" s="27"/>
      <c r="C43" s="27"/>
      <c r="D43" s="120">
        <v>391</v>
      </c>
      <c r="E43" s="121" t="s">
        <v>394</v>
      </c>
      <c r="F43" s="108">
        <v>0</v>
      </c>
      <c r="G43" s="109" t="s">
        <v>23</v>
      </c>
      <c r="H43" s="110">
        <v>0</v>
      </c>
      <c r="I43" s="111">
        <f t="shared" ref="I43:I46" si="0">H43*F43</f>
        <v>0</v>
      </c>
      <c r="J43" s="120" t="s">
        <v>260</v>
      </c>
    </row>
    <row r="44" spans="1:10" ht="12" customHeight="1">
      <c r="A44" s="34"/>
      <c r="B44" s="27"/>
      <c r="C44" s="27"/>
      <c r="D44" s="120">
        <v>391</v>
      </c>
      <c r="E44" s="121" t="s">
        <v>394</v>
      </c>
      <c r="F44" s="108">
        <v>0</v>
      </c>
      <c r="G44" s="109" t="s">
        <v>19</v>
      </c>
      <c r="H44" s="110">
        <v>0</v>
      </c>
      <c r="I44" s="111">
        <f t="shared" si="0"/>
        <v>0</v>
      </c>
      <c r="J44" s="120" t="s">
        <v>260</v>
      </c>
    </row>
    <row r="45" spans="1:10" s="1" customFormat="1" ht="12" customHeight="1">
      <c r="A45" s="3"/>
      <c r="B45" s="17"/>
      <c r="C45" s="27"/>
      <c r="D45" s="120">
        <v>391</v>
      </c>
      <c r="E45" s="121" t="s">
        <v>394</v>
      </c>
      <c r="F45" s="108">
        <v>0</v>
      </c>
      <c r="G45" s="109" t="s">
        <v>20</v>
      </c>
      <c r="H45" s="110">
        <v>0.22565052397253504</v>
      </c>
      <c r="I45" s="111">
        <f t="shared" si="0"/>
        <v>0</v>
      </c>
      <c r="J45" s="120" t="s">
        <v>260</v>
      </c>
    </row>
    <row r="46" spans="1:10" ht="12" customHeight="1">
      <c r="A46" s="34"/>
      <c r="B46" s="27"/>
      <c r="C46" s="27"/>
      <c r="D46" s="120">
        <v>391</v>
      </c>
      <c r="E46" s="121" t="s">
        <v>394</v>
      </c>
      <c r="F46" s="108">
        <v>0</v>
      </c>
      <c r="G46" s="109" t="s">
        <v>24</v>
      </c>
      <c r="H46" s="110">
        <v>6.8836744172887168E-2</v>
      </c>
      <c r="I46" s="111">
        <f t="shared" si="0"/>
        <v>0</v>
      </c>
      <c r="J46" s="120" t="s">
        <v>260</v>
      </c>
    </row>
    <row r="47" spans="1:10" ht="12" customHeight="1">
      <c r="A47" s="34"/>
      <c r="B47" s="27"/>
      <c r="C47" s="27"/>
      <c r="D47" s="120">
        <v>391</v>
      </c>
      <c r="E47" s="121" t="s">
        <v>394</v>
      </c>
      <c r="F47" s="108">
        <v>0</v>
      </c>
      <c r="G47" s="109" t="s">
        <v>25</v>
      </c>
      <c r="H47" s="110" t="s">
        <v>385</v>
      </c>
      <c r="I47" s="111">
        <v>0</v>
      </c>
      <c r="J47" s="120" t="s">
        <v>260</v>
      </c>
    </row>
    <row r="48" spans="1:10" ht="12" customHeight="1">
      <c r="A48" s="34"/>
      <c r="B48" s="27"/>
      <c r="C48" s="27"/>
      <c r="D48" s="120">
        <v>391</v>
      </c>
      <c r="E48" s="121" t="s">
        <v>394</v>
      </c>
      <c r="F48" s="108">
        <v>0</v>
      </c>
      <c r="G48" s="109" t="s">
        <v>26</v>
      </c>
      <c r="H48" s="110">
        <v>0.22437004168265501</v>
      </c>
      <c r="I48" s="111">
        <f>H48*F48</f>
        <v>0</v>
      </c>
      <c r="J48" s="120" t="s">
        <v>260</v>
      </c>
    </row>
    <row r="49" spans="1:10" ht="12" customHeight="1">
      <c r="A49" s="34"/>
      <c r="B49" s="51"/>
      <c r="C49" s="50"/>
      <c r="D49" s="120">
        <v>391</v>
      </c>
      <c r="E49" s="121" t="s">
        <v>394</v>
      </c>
      <c r="F49" s="108">
        <v>0</v>
      </c>
      <c r="G49" s="109" t="s">
        <v>27</v>
      </c>
      <c r="H49" s="110" t="s">
        <v>385</v>
      </c>
      <c r="I49" s="111">
        <v>0</v>
      </c>
      <c r="J49" s="120" t="s">
        <v>260</v>
      </c>
    </row>
    <row r="50" spans="1:10" ht="12" customHeight="1">
      <c r="A50" s="34"/>
      <c r="B50" s="27"/>
      <c r="C50" s="27"/>
      <c r="D50" s="120">
        <v>391</v>
      </c>
      <c r="E50" s="121" t="s">
        <v>394</v>
      </c>
      <c r="F50" s="108">
        <v>0</v>
      </c>
      <c r="G50" s="109" t="s">
        <v>29</v>
      </c>
      <c r="H50" s="110">
        <v>6.6548077681205728E-2</v>
      </c>
      <c r="I50" s="111">
        <f>H50*F50</f>
        <v>0</v>
      </c>
      <c r="J50" s="120" t="s">
        <v>260</v>
      </c>
    </row>
    <row r="51" spans="1:10" ht="12" customHeight="1">
      <c r="A51" s="34"/>
      <c r="B51" s="27"/>
      <c r="C51" s="27"/>
      <c r="D51" s="120">
        <v>391</v>
      </c>
      <c r="E51" s="121" t="s">
        <v>394</v>
      </c>
      <c r="F51" s="108">
        <v>0</v>
      </c>
      <c r="G51" s="109" t="s">
        <v>21</v>
      </c>
      <c r="H51" s="110" t="s">
        <v>385</v>
      </c>
      <c r="I51" s="111">
        <v>0</v>
      </c>
      <c r="J51" s="120" t="s">
        <v>260</v>
      </c>
    </row>
    <row r="52" spans="1:10" ht="12" customHeight="1">
      <c r="A52" s="34"/>
      <c r="B52" s="27"/>
      <c r="C52" s="27"/>
      <c r="D52" s="120">
        <v>391</v>
      </c>
      <c r="E52" s="121" t="s">
        <v>394</v>
      </c>
      <c r="F52" s="108">
        <v>0</v>
      </c>
      <c r="G52" s="109" t="s">
        <v>30</v>
      </c>
      <c r="H52" s="110" t="s">
        <v>385</v>
      </c>
      <c r="I52" s="111">
        <f>F52</f>
        <v>0</v>
      </c>
      <c r="J52" s="120" t="s">
        <v>260</v>
      </c>
    </row>
    <row r="53" spans="1:10" ht="12" customHeight="1">
      <c r="A53" s="34"/>
      <c r="B53" s="27"/>
      <c r="C53" s="27"/>
      <c r="D53" s="120">
        <v>391</v>
      </c>
      <c r="E53" s="121" t="s">
        <v>394</v>
      </c>
      <c r="F53" s="108">
        <v>0</v>
      </c>
      <c r="G53" s="109" t="s">
        <v>386</v>
      </c>
      <c r="H53" s="110" t="s">
        <v>385</v>
      </c>
      <c r="I53" s="111">
        <v>0</v>
      </c>
      <c r="J53" s="139" t="s">
        <v>314</v>
      </c>
    </row>
    <row r="54" spans="1:10" ht="12" customHeight="1">
      <c r="A54" s="34"/>
      <c r="B54" s="27"/>
      <c r="C54" s="27"/>
      <c r="D54" s="120">
        <v>391</v>
      </c>
      <c r="E54" s="121" t="s">
        <v>394</v>
      </c>
      <c r="F54" s="108">
        <v>0</v>
      </c>
      <c r="G54" s="109" t="s">
        <v>386</v>
      </c>
      <c r="H54" s="110" t="s">
        <v>385</v>
      </c>
      <c r="I54" s="111">
        <v>0</v>
      </c>
      <c r="J54" s="139" t="s">
        <v>314</v>
      </c>
    </row>
    <row r="55" spans="1:10" s="1" customFormat="1" ht="12" customHeight="1">
      <c r="A55" s="3"/>
      <c r="B55" s="17"/>
      <c r="C55" s="17"/>
      <c r="D55" s="120"/>
      <c r="E55" s="121"/>
      <c r="F55" s="133">
        <f>SUM(F11:F54)</f>
        <v>0</v>
      </c>
      <c r="G55" s="109"/>
      <c r="H55" s="110"/>
      <c r="I55" s="133">
        <f>SUM(I11:I54)</f>
        <v>0</v>
      </c>
      <c r="J55" s="120"/>
    </row>
    <row r="56" spans="1:10" ht="12" customHeight="1">
      <c r="A56" s="34"/>
      <c r="B56" s="27"/>
      <c r="C56" s="27"/>
      <c r="D56" s="55"/>
      <c r="E56" s="55"/>
      <c r="F56" s="76"/>
      <c r="G56" s="46"/>
      <c r="H56" s="49"/>
      <c r="I56" s="40"/>
      <c r="J56" s="31"/>
    </row>
    <row r="57" spans="1:10" ht="12" customHeight="1">
      <c r="A57" s="34"/>
      <c r="B57" s="27"/>
      <c r="C57" s="27"/>
      <c r="D57" s="55"/>
      <c r="E57" s="55"/>
      <c r="F57" s="76"/>
      <c r="G57" s="46"/>
      <c r="H57" s="49"/>
      <c r="I57" s="40"/>
      <c r="J57" s="31"/>
    </row>
    <row r="58" spans="1:10" s="34" customFormat="1" ht="12" customHeight="1" thickBot="1">
      <c r="B58" s="54" t="s">
        <v>14</v>
      </c>
      <c r="D58" s="55"/>
      <c r="E58" s="36"/>
      <c r="F58" s="36"/>
      <c r="G58" s="36"/>
      <c r="H58" s="36"/>
      <c r="I58" s="36"/>
      <c r="J58" s="36"/>
    </row>
    <row r="59" spans="1:10" ht="12" customHeight="1">
      <c r="A59" s="56"/>
      <c r="B59" s="57"/>
      <c r="C59" s="58"/>
      <c r="D59" s="59"/>
      <c r="E59" s="60" t="s">
        <v>13</v>
      </c>
      <c r="F59" s="60"/>
      <c r="G59" s="60"/>
      <c r="H59" s="60"/>
      <c r="I59" s="60"/>
      <c r="J59" s="61"/>
    </row>
    <row r="60" spans="1:10" ht="12" customHeight="1">
      <c r="A60" s="62"/>
      <c r="B60" s="63"/>
      <c r="C60" s="34"/>
      <c r="D60" s="55"/>
      <c r="E60" s="36" t="s">
        <v>13</v>
      </c>
      <c r="F60" s="36"/>
      <c r="G60" s="36"/>
      <c r="H60" s="36"/>
      <c r="I60" s="36"/>
      <c r="J60" s="64"/>
    </row>
    <row r="61" spans="1:10" ht="12" customHeight="1">
      <c r="A61" s="62"/>
      <c r="B61" s="63"/>
      <c r="C61" s="34"/>
      <c r="D61" s="55"/>
      <c r="E61" s="36" t="s">
        <v>13</v>
      </c>
      <c r="F61" s="36"/>
      <c r="G61" s="36"/>
      <c r="H61" s="36"/>
      <c r="I61" s="36"/>
      <c r="J61" s="64"/>
    </row>
    <row r="62" spans="1:10" s="1" customFormat="1" ht="12" customHeight="1">
      <c r="A62" s="19"/>
      <c r="B62" s="20"/>
      <c r="C62" s="3"/>
      <c r="D62" s="18"/>
      <c r="E62" s="4" t="s">
        <v>13</v>
      </c>
      <c r="F62" s="4"/>
      <c r="G62" s="4"/>
      <c r="H62" s="4"/>
      <c r="I62" s="4"/>
      <c r="J62" s="21"/>
    </row>
    <row r="63" spans="1:10" s="1" customFormat="1" ht="12" customHeight="1">
      <c r="A63" s="19"/>
      <c r="B63" s="20"/>
      <c r="C63" s="3"/>
      <c r="D63" s="18"/>
      <c r="E63" s="4" t="s">
        <v>13</v>
      </c>
      <c r="F63" s="22"/>
      <c r="G63" s="4"/>
      <c r="H63" s="4"/>
      <c r="I63" s="4"/>
      <c r="J63" s="21"/>
    </row>
    <row r="64" spans="1:10" ht="12" customHeight="1">
      <c r="A64" s="62"/>
      <c r="B64" s="63"/>
      <c r="C64" s="34"/>
      <c r="D64" s="55"/>
      <c r="E64" s="36" t="s">
        <v>13</v>
      </c>
      <c r="F64" s="36"/>
      <c r="G64" s="36"/>
      <c r="H64" s="36"/>
      <c r="I64" s="36"/>
      <c r="J64" s="64"/>
    </row>
    <row r="65" spans="1:10" ht="12" customHeight="1">
      <c r="A65" s="62"/>
      <c r="B65" s="63"/>
      <c r="C65" s="34"/>
      <c r="D65" s="55"/>
      <c r="E65" s="36" t="s">
        <v>13</v>
      </c>
      <c r="F65" s="36"/>
      <c r="G65" s="36"/>
      <c r="H65" s="36"/>
      <c r="I65" s="36"/>
      <c r="J65" s="64"/>
    </row>
    <row r="66" spans="1:10" ht="12" customHeight="1" thickBot="1">
      <c r="A66" s="66"/>
      <c r="B66" s="67"/>
      <c r="C66" s="67"/>
      <c r="D66" s="68"/>
      <c r="E66" s="69" t="s">
        <v>13</v>
      </c>
      <c r="F66" s="69"/>
      <c r="G66" s="69"/>
      <c r="H66" s="69"/>
      <c r="I66" s="69"/>
      <c r="J66" s="70"/>
    </row>
    <row r="67" spans="1:10" s="1" customFormat="1" ht="12" customHeight="1">
      <c r="D67" s="18"/>
      <c r="E67" s="4" t="s">
        <v>13</v>
      </c>
      <c r="G67" s="2"/>
    </row>
    <row r="68" spans="1:10">
      <c r="D68" s="71"/>
      <c r="E68" s="39"/>
      <c r="F68" s="47"/>
      <c r="G68" s="30"/>
    </row>
    <row r="69" spans="1:10">
      <c r="D69" s="46"/>
      <c r="E69" s="39"/>
      <c r="F69" s="40"/>
      <c r="G69" s="72"/>
    </row>
    <row r="70" spans="1:10">
      <c r="D70" s="45"/>
      <c r="E70" s="39"/>
      <c r="F70" s="40"/>
      <c r="G70" s="30"/>
    </row>
    <row r="71" spans="1:10" s="1" customFormat="1" ht="12">
      <c r="D71" s="23"/>
      <c r="E71" s="5"/>
      <c r="F71" s="6"/>
      <c r="G71" s="2"/>
    </row>
    <row r="72" spans="1:10">
      <c r="D72" s="45"/>
      <c r="E72" s="39"/>
      <c r="F72" s="40"/>
      <c r="G72" s="30"/>
    </row>
    <row r="73" spans="1:10">
      <c r="D73" s="45"/>
      <c r="E73" s="39"/>
      <c r="F73" s="40"/>
      <c r="G73" s="30"/>
    </row>
    <row r="74" spans="1:10" s="1" customFormat="1" ht="12">
      <c r="D74" s="13"/>
      <c r="E74" s="5"/>
      <c r="F74" s="6"/>
      <c r="G74" s="2"/>
    </row>
    <row r="75" spans="1:10" s="1" customFormat="1" ht="12">
      <c r="D75" s="12"/>
      <c r="E75" s="5"/>
      <c r="F75" s="6"/>
      <c r="G75" s="2"/>
    </row>
    <row r="76" spans="1:10" s="1" customFormat="1" ht="12">
      <c r="D76" s="23"/>
      <c r="E76" s="5"/>
      <c r="F76" s="6"/>
      <c r="G76" s="2"/>
    </row>
    <row r="77" spans="1:10">
      <c r="D77" s="74"/>
      <c r="E77" s="47"/>
      <c r="F77" s="47"/>
      <c r="G77" s="30"/>
    </row>
    <row r="78" spans="1:10">
      <c r="D78" s="74"/>
      <c r="E78" s="47"/>
      <c r="F78" s="47"/>
      <c r="G78" s="30"/>
    </row>
    <row r="79" spans="1:10" s="1" customFormat="1" ht="12">
      <c r="D79" s="24"/>
      <c r="G79" s="2"/>
    </row>
    <row r="80" spans="1:10" s="1" customFormat="1" ht="12">
      <c r="D80" s="24"/>
      <c r="G80" s="2"/>
    </row>
    <row r="81" spans="4:7">
      <c r="D81" s="75"/>
      <c r="G81" s="30"/>
    </row>
    <row r="82" spans="4:7">
      <c r="D82" s="75"/>
      <c r="G82" s="30"/>
    </row>
    <row r="83" spans="4:7">
      <c r="D83" s="75"/>
      <c r="G83" s="30"/>
    </row>
    <row r="84" spans="4:7" s="1" customFormat="1" ht="12">
      <c r="D84" s="24"/>
      <c r="G84" s="2"/>
    </row>
    <row r="85" spans="4:7">
      <c r="D85" s="75"/>
      <c r="G85" s="30"/>
    </row>
    <row r="86" spans="4:7" s="1" customFormat="1" ht="12">
      <c r="D86" s="24"/>
      <c r="G86" s="2"/>
    </row>
    <row r="87" spans="4:7" s="1" customFormat="1" ht="12">
      <c r="D87" s="24"/>
      <c r="G87" s="2"/>
    </row>
    <row r="88" spans="4:7">
      <c r="D88" s="75"/>
      <c r="G88" s="30"/>
    </row>
    <row r="89" spans="4:7" s="1" customFormat="1" ht="12">
      <c r="D89" s="24"/>
      <c r="G89" s="2"/>
    </row>
    <row r="90" spans="4:7">
      <c r="D90" s="75"/>
      <c r="G90" s="30"/>
    </row>
    <row r="91" spans="4:7">
      <c r="D91" s="75"/>
      <c r="G91" s="30"/>
    </row>
    <row r="92" spans="4:7">
      <c r="D92" s="75"/>
      <c r="G92" s="30"/>
    </row>
    <row r="93" spans="4:7">
      <c r="D93" s="75"/>
      <c r="G93" s="30"/>
    </row>
    <row r="94" spans="4:7">
      <c r="D94" s="75"/>
      <c r="G94" s="30"/>
    </row>
    <row r="95" spans="4:7">
      <c r="D95" s="75"/>
      <c r="G95" s="30"/>
    </row>
    <row r="96" spans="4:7">
      <c r="D96" s="75"/>
      <c r="G96" s="30"/>
    </row>
    <row r="97" spans="4:7">
      <c r="D97" s="75"/>
      <c r="G97" s="30"/>
    </row>
    <row r="98" spans="4:7">
      <c r="D98" s="75"/>
      <c r="G98" s="30"/>
    </row>
    <row r="99" spans="4:7">
      <c r="D99" s="75"/>
      <c r="G99" s="30"/>
    </row>
    <row r="100" spans="4:7">
      <c r="D100" s="75"/>
      <c r="G100" s="30"/>
    </row>
    <row r="101" spans="4:7">
      <c r="D101" s="75"/>
      <c r="G101" s="30"/>
    </row>
    <row r="102" spans="4:7">
      <c r="D102" s="75"/>
      <c r="G102" s="30"/>
    </row>
    <row r="103" spans="4:7">
      <c r="D103" s="75"/>
      <c r="G103" s="30"/>
    </row>
    <row r="104" spans="4:7">
      <c r="D104" s="75"/>
      <c r="G104" s="30"/>
    </row>
    <row r="105" spans="4:7">
      <c r="D105" s="75"/>
      <c r="G105" s="30"/>
    </row>
    <row r="106" spans="4:7">
      <c r="D106" s="75"/>
      <c r="G106" s="30"/>
    </row>
    <row r="107" spans="4:7">
      <c r="D107" s="75"/>
      <c r="G107" s="30"/>
    </row>
    <row r="108" spans="4:7">
      <c r="D108" s="75"/>
      <c r="G108" s="30"/>
    </row>
    <row r="109" spans="4:7">
      <c r="D109" s="75"/>
      <c r="G109" s="30"/>
    </row>
    <row r="110" spans="4:7">
      <c r="D110" s="75"/>
      <c r="G110" s="30"/>
    </row>
    <row r="111" spans="4:7">
      <c r="D111" s="75"/>
      <c r="G111" s="30"/>
    </row>
    <row r="112" spans="4:7">
      <c r="D112" s="75"/>
      <c r="G112" s="30"/>
    </row>
    <row r="113" spans="4:7">
      <c r="D113" s="75"/>
      <c r="G113" s="30"/>
    </row>
    <row r="114" spans="4:7">
      <c r="D114" s="75"/>
      <c r="G114" s="30"/>
    </row>
    <row r="115" spans="4:7">
      <c r="D115" s="75"/>
      <c r="G115" s="30"/>
    </row>
    <row r="116" spans="4:7">
      <c r="D116" s="75"/>
      <c r="G116" s="30"/>
    </row>
    <row r="117" spans="4:7">
      <c r="D117" s="75"/>
      <c r="G117" s="30"/>
    </row>
    <row r="118" spans="4:7">
      <c r="D118" s="75"/>
      <c r="G118" s="30"/>
    </row>
    <row r="119" spans="4:7">
      <c r="D119" s="75"/>
      <c r="G119" s="30"/>
    </row>
    <row r="120" spans="4:7">
      <c r="D120" s="75"/>
      <c r="G120" s="30"/>
    </row>
    <row r="121" spans="4:7">
      <c r="D121" s="75"/>
      <c r="G121" s="30"/>
    </row>
    <row r="122" spans="4:7">
      <c r="D122" s="75"/>
      <c r="G122" s="30"/>
    </row>
    <row r="123" spans="4:7">
      <c r="D123" s="75"/>
      <c r="G123" s="30"/>
    </row>
    <row r="124" spans="4:7">
      <c r="D124" s="75"/>
      <c r="G124" s="30"/>
    </row>
    <row r="125" spans="4:7">
      <c r="D125" s="75"/>
      <c r="G125" s="30"/>
    </row>
    <row r="126" spans="4:7">
      <c r="D126" s="75"/>
      <c r="G126" s="30"/>
    </row>
    <row r="127" spans="4:7">
      <c r="D127" s="75"/>
      <c r="G127" s="30"/>
    </row>
    <row r="128" spans="4:7">
      <c r="D128" s="75"/>
      <c r="G128" s="30"/>
    </row>
    <row r="129" spans="4:7">
      <c r="D129" s="75"/>
      <c r="G129" s="30"/>
    </row>
    <row r="130" spans="4:7">
      <c r="D130" s="75"/>
      <c r="G130" s="30"/>
    </row>
    <row r="131" spans="4:7">
      <c r="D131" s="75"/>
      <c r="G131" s="30"/>
    </row>
    <row r="132" spans="4:7">
      <c r="D132" s="75"/>
      <c r="G132" s="30"/>
    </row>
    <row r="133" spans="4:7">
      <c r="D133" s="75"/>
      <c r="G133" s="30"/>
    </row>
    <row r="134" spans="4:7">
      <c r="D134" s="75"/>
      <c r="G134" s="30"/>
    </row>
    <row r="135" spans="4:7">
      <c r="D135" s="75"/>
      <c r="G135" s="30"/>
    </row>
    <row r="136" spans="4:7">
      <c r="D136" s="75"/>
      <c r="G136" s="30"/>
    </row>
    <row r="137" spans="4:7">
      <c r="D137" s="75"/>
      <c r="G137" s="30"/>
    </row>
    <row r="138" spans="4:7">
      <c r="D138" s="75"/>
      <c r="G138" s="30"/>
    </row>
    <row r="139" spans="4:7">
      <c r="D139" s="75"/>
      <c r="G139" s="30"/>
    </row>
    <row r="140" spans="4:7">
      <c r="D140" s="75"/>
      <c r="G140" s="30"/>
    </row>
    <row r="141" spans="4:7">
      <c r="D141" s="75"/>
      <c r="G141" s="30"/>
    </row>
    <row r="142" spans="4:7">
      <c r="D142" s="75"/>
      <c r="G142" s="30"/>
    </row>
    <row r="143" spans="4:7">
      <c r="D143" s="75"/>
      <c r="G143" s="30"/>
    </row>
    <row r="144" spans="4:7">
      <c r="D144" s="75"/>
      <c r="G144" s="30"/>
    </row>
    <row r="145" spans="4:7">
      <c r="D145" s="75"/>
      <c r="G145" s="30"/>
    </row>
    <row r="146" spans="4:7">
      <c r="D146" s="75"/>
      <c r="G146" s="30"/>
    </row>
    <row r="147" spans="4:7">
      <c r="D147" s="75"/>
      <c r="G147" s="30"/>
    </row>
    <row r="148" spans="4:7">
      <c r="D148" s="75"/>
      <c r="G148" s="30"/>
    </row>
    <row r="149" spans="4:7">
      <c r="D149" s="75"/>
      <c r="G149" s="30"/>
    </row>
    <row r="150" spans="4:7">
      <c r="D150" s="75"/>
      <c r="G150" s="30"/>
    </row>
    <row r="151" spans="4:7">
      <c r="D151" s="75"/>
      <c r="G151" s="30"/>
    </row>
    <row r="152" spans="4:7">
      <c r="D152" s="75"/>
      <c r="G152" s="30"/>
    </row>
    <row r="153" spans="4:7">
      <c r="D153" s="75"/>
      <c r="G153" s="30"/>
    </row>
    <row r="154" spans="4:7">
      <c r="D154" s="75"/>
      <c r="G154" s="30"/>
    </row>
    <row r="155" spans="4:7">
      <c r="D155" s="75"/>
      <c r="G155" s="30"/>
    </row>
    <row r="156" spans="4:7">
      <c r="D156" s="75"/>
      <c r="G156" s="30"/>
    </row>
    <row r="157" spans="4:7">
      <c r="D157" s="75"/>
      <c r="G157" s="30"/>
    </row>
    <row r="158" spans="4:7">
      <c r="D158" s="75"/>
      <c r="G158" s="30"/>
    </row>
    <row r="159" spans="4:7">
      <c r="D159" s="75"/>
      <c r="G159" s="30"/>
    </row>
    <row r="160" spans="4:7">
      <c r="D160" s="75"/>
      <c r="G160" s="30"/>
    </row>
    <row r="161" spans="4:7">
      <c r="D161" s="75"/>
      <c r="G161" s="30"/>
    </row>
    <row r="162" spans="4:7">
      <c r="D162" s="75"/>
      <c r="G162" s="30"/>
    </row>
    <row r="163" spans="4:7">
      <c r="D163" s="75"/>
      <c r="G163" s="30"/>
    </row>
    <row r="164" spans="4:7">
      <c r="D164" s="75"/>
      <c r="G164" s="30"/>
    </row>
    <row r="165" spans="4:7">
      <c r="D165" s="75"/>
      <c r="G165" s="30"/>
    </row>
    <row r="166" spans="4:7">
      <c r="D166" s="75"/>
      <c r="G166" s="30"/>
    </row>
    <row r="167" spans="4:7">
      <c r="D167" s="75"/>
      <c r="G167" s="30"/>
    </row>
    <row r="168" spans="4:7">
      <c r="D168" s="75"/>
      <c r="G168" s="30"/>
    </row>
    <row r="169" spans="4:7">
      <c r="D169" s="75"/>
      <c r="G169" s="30"/>
    </row>
    <row r="170" spans="4:7">
      <c r="D170" s="75"/>
      <c r="G170" s="30"/>
    </row>
    <row r="171" spans="4:7">
      <c r="D171" s="75"/>
      <c r="G171" s="30"/>
    </row>
    <row r="172" spans="4:7">
      <c r="D172" s="75"/>
      <c r="G172" s="30"/>
    </row>
    <row r="173" spans="4:7">
      <c r="D173" s="75"/>
      <c r="G173" s="30"/>
    </row>
    <row r="174" spans="4:7">
      <c r="D174" s="75"/>
      <c r="G174" s="30"/>
    </row>
    <row r="175" spans="4:7">
      <c r="D175" s="75"/>
      <c r="G175" s="30"/>
    </row>
    <row r="176" spans="4:7">
      <c r="D176" s="75"/>
      <c r="G176" s="30"/>
    </row>
    <row r="177" spans="4:7">
      <c r="D177" s="75"/>
      <c r="G177" s="30"/>
    </row>
    <row r="178" spans="4:7">
      <c r="D178" s="75"/>
      <c r="G178" s="30"/>
    </row>
    <row r="179" spans="4:7">
      <c r="D179" s="75"/>
      <c r="G179" s="30"/>
    </row>
    <row r="180" spans="4:7">
      <c r="D180" s="75"/>
      <c r="G180" s="30"/>
    </row>
    <row r="181" spans="4:7">
      <c r="D181" s="75"/>
      <c r="G181" s="30"/>
    </row>
    <row r="182" spans="4:7">
      <c r="D182" s="75"/>
      <c r="G182" s="30"/>
    </row>
    <row r="183" spans="4:7">
      <c r="D183" s="75"/>
      <c r="G183" s="30"/>
    </row>
    <row r="184" spans="4:7">
      <c r="D184" s="75"/>
      <c r="G184" s="30"/>
    </row>
    <row r="185" spans="4:7">
      <c r="D185" s="75"/>
      <c r="G185" s="30"/>
    </row>
    <row r="186" spans="4:7">
      <c r="D186" s="75"/>
      <c r="G186" s="30"/>
    </row>
    <row r="187" spans="4:7">
      <c r="D187" s="75"/>
      <c r="G187" s="30"/>
    </row>
    <row r="188" spans="4:7">
      <c r="D188" s="75"/>
      <c r="G188" s="30"/>
    </row>
    <row r="189" spans="4:7">
      <c r="D189" s="75"/>
      <c r="G189" s="30"/>
    </row>
    <row r="190" spans="4:7">
      <c r="D190" s="75"/>
      <c r="G190" s="30"/>
    </row>
    <row r="191" spans="4:7">
      <c r="D191" s="75"/>
      <c r="G191" s="30"/>
    </row>
    <row r="192" spans="4:7">
      <c r="D192" s="75"/>
      <c r="G192" s="30"/>
    </row>
    <row r="193" spans="4:7">
      <c r="D193" s="75"/>
      <c r="G193" s="30"/>
    </row>
    <row r="194" spans="4:7">
      <c r="D194" s="75"/>
      <c r="G194" s="30"/>
    </row>
    <row r="195" spans="4:7">
      <c r="D195" s="75"/>
      <c r="G195" s="30"/>
    </row>
    <row r="196" spans="4:7">
      <c r="D196" s="75"/>
      <c r="G196" s="30"/>
    </row>
    <row r="197" spans="4:7">
      <c r="D197" s="75"/>
      <c r="G197" s="30"/>
    </row>
    <row r="198" spans="4:7">
      <c r="D198" s="75"/>
      <c r="G198" s="30"/>
    </row>
    <row r="199" spans="4:7">
      <c r="D199" s="75"/>
      <c r="G199" s="30"/>
    </row>
    <row r="200" spans="4:7">
      <c r="D200" s="75"/>
      <c r="G200" s="30"/>
    </row>
    <row r="201" spans="4:7">
      <c r="D201" s="75"/>
      <c r="G201" s="30"/>
    </row>
    <row r="202" spans="4:7">
      <c r="D202" s="75"/>
      <c r="G202" s="30"/>
    </row>
    <row r="203" spans="4:7">
      <c r="D203" s="75"/>
      <c r="G203" s="30"/>
    </row>
    <row r="204" spans="4:7">
      <c r="D204" s="75"/>
      <c r="G204" s="30"/>
    </row>
    <row r="205" spans="4:7">
      <c r="D205" s="75"/>
      <c r="G205" s="30"/>
    </row>
    <row r="206" spans="4:7">
      <c r="D206" s="75"/>
      <c r="G206" s="30"/>
    </row>
    <row r="207" spans="4:7">
      <c r="D207" s="75"/>
      <c r="G207" s="30"/>
    </row>
    <row r="208" spans="4:7">
      <c r="D208" s="75"/>
      <c r="G208" s="30"/>
    </row>
    <row r="209" spans="4:7">
      <c r="D209" s="75"/>
      <c r="G209" s="30"/>
    </row>
    <row r="210" spans="4:7">
      <c r="D210" s="75"/>
      <c r="G210" s="30"/>
    </row>
    <row r="211" spans="4:7">
      <c r="D211" s="75"/>
      <c r="G211" s="30"/>
    </row>
    <row r="212" spans="4:7">
      <c r="D212" s="75"/>
      <c r="G212" s="30"/>
    </row>
    <row r="213" spans="4:7">
      <c r="D213" s="75"/>
      <c r="G213" s="30"/>
    </row>
    <row r="214" spans="4:7">
      <c r="D214" s="75"/>
      <c r="G214" s="30"/>
    </row>
    <row r="215" spans="4:7">
      <c r="D215" s="75"/>
      <c r="G215" s="30"/>
    </row>
    <row r="216" spans="4:7">
      <c r="D216" s="75"/>
      <c r="G216" s="30"/>
    </row>
    <row r="217" spans="4:7">
      <c r="D217" s="75"/>
      <c r="G217" s="30"/>
    </row>
    <row r="218" spans="4:7">
      <c r="D218" s="75"/>
      <c r="G218" s="30"/>
    </row>
    <row r="219" spans="4:7">
      <c r="D219" s="75"/>
      <c r="G219" s="30"/>
    </row>
    <row r="220" spans="4:7">
      <c r="D220" s="75"/>
      <c r="G220" s="30"/>
    </row>
    <row r="221" spans="4:7">
      <c r="D221" s="75"/>
      <c r="G221" s="30"/>
    </row>
    <row r="222" spans="4:7">
      <c r="D222" s="75"/>
      <c r="G222" s="30"/>
    </row>
    <row r="223" spans="4:7">
      <c r="D223" s="75"/>
      <c r="G223" s="30"/>
    </row>
    <row r="224" spans="4:7">
      <c r="D224" s="75"/>
      <c r="G224" s="30"/>
    </row>
    <row r="225" spans="4:7">
      <c r="D225" s="75"/>
      <c r="G225" s="30"/>
    </row>
    <row r="226" spans="4:7">
      <c r="D226" s="75"/>
      <c r="G226" s="30"/>
    </row>
    <row r="227" spans="4:7">
      <c r="D227" s="75"/>
      <c r="G227" s="30"/>
    </row>
    <row r="228" spans="4:7">
      <c r="D228" s="75"/>
      <c r="G228" s="30"/>
    </row>
    <row r="229" spans="4:7">
      <c r="D229" s="75"/>
      <c r="G229" s="30"/>
    </row>
    <row r="230" spans="4:7">
      <c r="D230" s="75"/>
      <c r="G230" s="30"/>
    </row>
    <row r="231" spans="4:7">
      <c r="D231" s="75"/>
      <c r="G231" s="30"/>
    </row>
    <row r="232" spans="4:7">
      <c r="D232" s="75"/>
      <c r="G232" s="30"/>
    </row>
    <row r="233" spans="4:7">
      <c r="D233" s="75"/>
      <c r="G233" s="30"/>
    </row>
    <row r="234" spans="4:7">
      <c r="D234" s="75"/>
      <c r="G234" s="30"/>
    </row>
    <row r="235" spans="4:7">
      <c r="D235" s="75"/>
      <c r="G235" s="30"/>
    </row>
    <row r="236" spans="4:7">
      <c r="D236" s="75"/>
      <c r="G236" s="30"/>
    </row>
    <row r="237" spans="4:7">
      <c r="D237" s="75"/>
      <c r="G237" s="30"/>
    </row>
    <row r="238" spans="4:7">
      <c r="D238" s="75"/>
      <c r="G238" s="30"/>
    </row>
    <row r="239" spans="4:7">
      <c r="D239" s="75"/>
      <c r="G239" s="30"/>
    </row>
    <row r="240" spans="4:7">
      <c r="D240" s="75"/>
      <c r="G240" s="30"/>
    </row>
    <row r="241" spans="4:7">
      <c r="D241" s="75"/>
      <c r="G241" s="30"/>
    </row>
    <row r="242" spans="4:7">
      <c r="D242" s="75"/>
      <c r="G242" s="30"/>
    </row>
    <row r="243" spans="4:7">
      <c r="D243" s="75"/>
      <c r="G243" s="30"/>
    </row>
    <row r="244" spans="4:7">
      <c r="D244" s="75"/>
      <c r="G244" s="30"/>
    </row>
    <row r="245" spans="4:7">
      <c r="D245" s="75"/>
      <c r="G245" s="30"/>
    </row>
    <row r="246" spans="4:7">
      <c r="D246" s="75"/>
      <c r="G246" s="30"/>
    </row>
    <row r="247" spans="4:7">
      <c r="D247" s="75"/>
      <c r="G247" s="30"/>
    </row>
    <row r="248" spans="4:7">
      <c r="D248" s="75"/>
      <c r="G248" s="30"/>
    </row>
    <row r="249" spans="4:7">
      <c r="D249" s="75"/>
      <c r="G249" s="30"/>
    </row>
    <row r="250" spans="4:7">
      <c r="D250" s="75"/>
      <c r="G250" s="30"/>
    </row>
    <row r="251" spans="4:7">
      <c r="D251" s="75"/>
      <c r="G251" s="30"/>
    </row>
    <row r="252" spans="4:7">
      <c r="D252" s="75"/>
      <c r="G252" s="30"/>
    </row>
    <row r="253" spans="4:7">
      <c r="D253" s="75"/>
      <c r="G253" s="30"/>
    </row>
    <row r="254" spans="4:7">
      <c r="D254" s="75"/>
      <c r="G254" s="30"/>
    </row>
    <row r="255" spans="4:7">
      <c r="D255" s="75"/>
      <c r="G255" s="30"/>
    </row>
    <row r="256" spans="4:7">
      <c r="D256" s="75"/>
      <c r="G256" s="30"/>
    </row>
    <row r="257" spans="4:7">
      <c r="D257" s="75"/>
      <c r="G257" s="30"/>
    </row>
    <row r="258" spans="4:7">
      <c r="D258" s="75"/>
      <c r="G258" s="30"/>
    </row>
    <row r="259" spans="4:7">
      <c r="D259" s="75"/>
      <c r="G259" s="30"/>
    </row>
    <row r="260" spans="4:7">
      <c r="D260" s="75"/>
      <c r="G260" s="30"/>
    </row>
    <row r="261" spans="4:7">
      <c r="D261" s="75"/>
      <c r="G261" s="30"/>
    </row>
    <row r="262" spans="4:7">
      <c r="D262" s="75"/>
      <c r="G262" s="30"/>
    </row>
    <row r="263" spans="4:7">
      <c r="D263" s="75"/>
      <c r="G263" s="30"/>
    </row>
    <row r="264" spans="4:7">
      <c r="D264" s="75"/>
      <c r="G264" s="30"/>
    </row>
    <row r="265" spans="4:7">
      <c r="D265" s="75"/>
      <c r="G265" s="30"/>
    </row>
    <row r="266" spans="4:7">
      <c r="D266" s="75"/>
      <c r="G266" s="30"/>
    </row>
    <row r="267" spans="4:7">
      <c r="D267" s="75"/>
      <c r="G267" s="30"/>
    </row>
    <row r="268" spans="4:7">
      <c r="D268" s="75"/>
      <c r="G268" s="30"/>
    </row>
    <row r="269" spans="4:7">
      <c r="D269" s="75"/>
      <c r="G269" s="30"/>
    </row>
    <row r="270" spans="4:7">
      <c r="D270" s="75"/>
      <c r="G270" s="30"/>
    </row>
    <row r="271" spans="4:7">
      <c r="D271" s="75"/>
      <c r="G271" s="30"/>
    </row>
    <row r="272" spans="4:7">
      <c r="D272" s="75"/>
      <c r="G272" s="30"/>
    </row>
    <row r="273" spans="4:7">
      <c r="D273" s="75"/>
      <c r="G273" s="30"/>
    </row>
    <row r="274" spans="4:7">
      <c r="D274" s="75"/>
      <c r="G274" s="30"/>
    </row>
    <row r="275" spans="4:7">
      <c r="D275" s="75"/>
      <c r="G275" s="30"/>
    </row>
    <row r="276" spans="4:7">
      <c r="D276" s="75"/>
      <c r="G276" s="30"/>
    </row>
    <row r="277" spans="4:7">
      <c r="D277" s="75"/>
      <c r="G277" s="30"/>
    </row>
    <row r="278" spans="4:7">
      <c r="D278" s="75"/>
    </row>
    <row r="279" spans="4:7">
      <c r="D279" s="75"/>
    </row>
    <row r="280" spans="4:7">
      <c r="D280" s="75"/>
    </row>
    <row r="281" spans="4:7">
      <c r="D281" s="75"/>
    </row>
    <row r="282" spans="4:7">
      <c r="D282" s="75"/>
    </row>
    <row r="283" spans="4:7">
      <c r="D283" s="75"/>
    </row>
    <row r="284" spans="4:7">
      <c r="D284" s="75"/>
    </row>
    <row r="285" spans="4:7">
      <c r="D285" s="75"/>
    </row>
    <row r="286" spans="4:7">
      <c r="D286" s="75"/>
    </row>
    <row r="287" spans="4:7">
      <c r="D287" s="75"/>
    </row>
    <row r="288" spans="4:7">
      <c r="D288" s="75"/>
    </row>
    <row r="289" spans="4:4">
      <c r="D289" s="75"/>
    </row>
    <row r="290" spans="4:4">
      <c r="D290" s="75"/>
    </row>
    <row r="291" spans="4:4">
      <c r="D291" s="75"/>
    </row>
    <row r="292" spans="4:4">
      <c r="D292" s="75"/>
    </row>
    <row r="293" spans="4:4">
      <c r="D293" s="75"/>
    </row>
    <row r="294" spans="4:4">
      <c r="D294" s="75"/>
    </row>
    <row r="295" spans="4:4">
      <c r="D295" s="75"/>
    </row>
    <row r="296" spans="4:4">
      <c r="D296" s="75"/>
    </row>
    <row r="297" spans="4:4">
      <c r="D297" s="75"/>
    </row>
    <row r="298" spans="4:4">
      <c r="D298" s="75"/>
    </row>
    <row r="299" spans="4:4">
      <c r="D299" s="75"/>
    </row>
    <row r="300" spans="4:4">
      <c r="D300" s="75"/>
    </row>
    <row r="301" spans="4:4">
      <c r="D301" s="75"/>
    </row>
    <row r="302" spans="4:4">
      <c r="D302" s="75"/>
    </row>
    <row r="303" spans="4:4">
      <c r="D303" s="75"/>
    </row>
    <row r="304" spans="4:4">
      <c r="D304" s="75"/>
    </row>
    <row r="305" spans="4:4">
      <c r="D305" s="75"/>
    </row>
    <row r="306" spans="4:4">
      <c r="D306" s="75"/>
    </row>
    <row r="307" spans="4:4">
      <c r="D307" s="75"/>
    </row>
    <row r="308" spans="4:4">
      <c r="D308" s="75"/>
    </row>
    <row r="309" spans="4:4">
      <c r="D309" s="75"/>
    </row>
    <row r="310" spans="4:4">
      <c r="D310" s="75"/>
    </row>
    <row r="311" spans="4:4">
      <c r="D311" s="75"/>
    </row>
    <row r="312" spans="4:4">
      <c r="D312" s="75"/>
    </row>
    <row r="313" spans="4:4">
      <c r="D313" s="75"/>
    </row>
    <row r="314" spans="4:4">
      <c r="D314" s="75"/>
    </row>
    <row r="315" spans="4:4">
      <c r="D315" s="75"/>
    </row>
    <row r="316" spans="4:4">
      <c r="D316" s="75"/>
    </row>
    <row r="317" spans="4:4">
      <c r="D317" s="75"/>
    </row>
    <row r="318" spans="4:4">
      <c r="D318" s="75"/>
    </row>
    <row r="319" spans="4:4">
      <c r="D319" s="75"/>
    </row>
    <row r="320" spans="4:4">
      <c r="D320" s="75"/>
    </row>
    <row r="321" spans="4:4">
      <c r="D321" s="75"/>
    </row>
    <row r="322" spans="4:4">
      <c r="D322" s="75"/>
    </row>
    <row r="323" spans="4:4">
      <c r="D323" s="75"/>
    </row>
    <row r="324" spans="4:4">
      <c r="D324" s="75"/>
    </row>
    <row r="325" spans="4:4">
      <c r="D325" s="75"/>
    </row>
    <row r="326" spans="4:4">
      <c r="D326" s="75"/>
    </row>
    <row r="327" spans="4:4">
      <c r="D327" s="75"/>
    </row>
    <row r="328" spans="4:4">
      <c r="D328" s="75"/>
    </row>
    <row r="329" spans="4:4">
      <c r="D329" s="75"/>
    </row>
    <row r="330" spans="4:4">
      <c r="D330" s="75"/>
    </row>
    <row r="331" spans="4:4">
      <c r="D331" s="75"/>
    </row>
    <row r="332" spans="4:4">
      <c r="D332" s="75"/>
    </row>
    <row r="333" spans="4:4">
      <c r="D333" s="75"/>
    </row>
    <row r="334" spans="4:4">
      <c r="D334" s="75"/>
    </row>
    <row r="335" spans="4:4">
      <c r="D335" s="75"/>
    </row>
    <row r="336" spans="4:4">
      <c r="D336" s="75"/>
    </row>
    <row r="337" spans="4:4">
      <c r="D337" s="75"/>
    </row>
    <row r="338" spans="4:4">
      <c r="D338" s="75"/>
    </row>
    <row r="339" spans="4:4">
      <c r="D339" s="75"/>
    </row>
    <row r="340" spans="4:4">
      <c r="D340" s="75"/>
    </row>
    <row r="341" spans="4:4">
      <c r="D341" s="75"/>
    </row>
    <row r="342" spans="4:4">
      <c r="D342" s="75"/>
    </row>
    <row r="343" spans="4:4">
      <c r="D343" s="75"/>
    </row>
    <row r="344" spans="4:4">
      <c r="D344" s="75"/>
    </row>
    <row r="345" spans="4:4">
      <c r="D345" s="75"/>
    </row>
    <row r="346" spans="4:4">
      <c r="D346" s="75"/>
    </row>
    <row r="347" spans="4:4">
      <c r="D347" s="75"/>
    </row>
    <row r="348" spans="4:4">
      <c r="D348" s="75"/>
    </row>
    <row r="349" spans="4:4">
      <c r="D349" s="75"/>
    </row>
    <row r="350" spans="4:4">
      <c r="D350" s="75"/>
    </row>
    <row r="351" spans="4:4">
      <c r="D351" s="75"/>
    </row>
    <row r="352" spans="4:4">
      <c r="D352" s="75"/>
    </row>
    <row r="353" spans="4:4">
      <c r="D353" s="75"/>
    </row>
    <row r="354" spans="4:4">
      <c r="D354" s="75"/>
    </row>
    <row r="355" spans="4:4">
      <c r="D355" s="75"/>
    </row>
    <row r="356" spans="4:4">
      <c r="D356" s="75"/>
    </row>
    <row r="357" spans="4:4">
      <c r="D357" s="75"/>
    </row>
    <row r="358" spans="4:4">
      <c r="D358" s="75"/>
    </row>
    <row r="359" spans="4:4">
      <c r="D359" s="75"/>
    </row>
    <row r="360" spans="4:4">
      <c r="D360" s="75"/>
    </row>
    <row r="361" spans="4:4">
      <c r="D361" s="75"/>
    </row>
    <row r="362" spans="4:4">
      <c r="D362" s="75"/>
    </row>
    <row r="363" spans="4:4">
      <c r="D363" s="75"/>
    </row>
    <row r="364" spans="4:4">
      <c r="D364" s="75"/>
    </row>
    <row r="365" spans="4:4">
      <c r="D365" s="75"/>
    </row>
    <row r="366" spans="4:4">
      <c r="D366" s="75"/>
    </row>
    <row r="367" spans="4:4">
      <c r="D367" s="75"/>
    </row>
    <row r="368" spans="4:4">
      <c r="D368" s="75"/>
    </row>
    <row r="369" spans="4:4">
      <c r="D369" s="75"/>
    </row>
    <row r="370" spans="4:4">
      <c r="D370" s="75"/>
    </row>
    <row r="371" spans="4:4">
      <c r="D371" s="75"/>
    </row>
    <row r="372" spans="4:4">
      <c r="D372" s="75"/>
    </row>
    <row r="373" spans="4:4">
      <c r="D373" s="75"/>
    </row>
    <row r="374" spans="4:4">
      <c r="D374" s="75"/>
    </row>
    <row r="375" spans="4:4">
      <c r="D375" s="75"/>
    </row>
    <row r="376" spans="4:4">
      <c r="D376" s="75"/>
    </row>
    <row r="377" spans="4:4">
      <c r="D377" s="75"/>
    </row>
    <row r="378" spans="4:4">
      <c r="D378" s="75"/>
    </row>
    <row r="379" spans="4:4">
      <c r="D379" s="75"/>
    </row>
    <row r="380" spans="4:4">
      <c r="D380" s="75"/>
    </row>
    <row r="381" spans="4:4">
      <c r="D381" s="75"/>
    </row>
    <row r="382" spans="4:4">
      <c r="D382" s="75"/>
    </row>
    <row r="383" spans="4:4">
      <c r="D383" s="75"/>
    </row>
    <row r="384" spans="4:4">
      <c r="D384" s="75"/>
    </row>
    <row r="385" spans="4:4">
      <c r="D385" s="75"/>
    </row>
    <row r="386" spans="4:4">
      <c r="D386" s="75"/>
    </row>
    <row r="387" spans="4:4">
      <c r="D387" s="75"/>
    </row>
    <row r="388" spans="4:4">
      <c r="D388" s="75"/>
    </row>
    <row r="389" spans="4:4">
      <c r="D389" s="75"/>
    </row>
    <row r="390" spans="4:4">
      <c r="D390" s="75"/>
    </row>
    <row r="391" spans="4:4">
      <c r="D391" s="75"/>
    </row>
    <row r="392" spans="4:4">
      <c r="D392" s="75"/>
    </row>
    <row r="393" spans="4:4">
      <c r="D393" s="75"/>
    </row>
    <row r="394" spans="4:4">
      <c r="D394" s="75"/>
    </row>
    <row r="395" spans="4:4">
      <c r="D395" s="75"/>
    </row>
    <row r="396" spans="4:4">
      <c r="D396" s="75"/>
    </row>
    <row r="397" spans="4:4">
      <c r="D397" s="75"/>
    </row>
    <row r="398" spans="4:4">
      <c r="D398" s="75"/>
    </row>
    <row r="399" spans="4:4">
      <c r="D399" s="75"/>
    </row>
    <row r="400" spans="4:4">
      <c r="D400" s="75"/>
    </row>
    <row r="401" spans="4:4">
      <c r="D401" s="75"/>
    </row>
    <row r="402" spans="4:4">
      <c r="D402" s="75"/>
    </row>
    <row r="403" spans="4:4">
      <c r="D403" s="75"/>
    </row>
    <row r="404" spans="4:4">
      <c r="D404" s="75"/>
    </row>
  </sheetData>
  <autoFilter ref="D7:J55"/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dataValidations count="4">
    <dataValidation type="list" allowBlank="1" showInputMessage="1" showErrorMessage="1" errorTitle="Adjsutment Type Input Error" error="An invalid adjustment type was entered._x000a__x000a_Valid values are 1, 2, or 3." sqref="E11:E54">
      <formula1>"1,2,3"</formula1>
    </dataValidation>
    <dataValidation type="list" allowBlank="1" showInputMessage="1" showErrorMessage="1" errorTitle="Account Input Error" error="The account number entered is not valid." sqref="D32:D46 D48:D54">
      <formula1>ValidAccount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6:D57">
      <formula1>$D$22:$D$273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56:E57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0"/>
  <sheetViews>
    <sheetView view="pageBreakPreview" topLeftCell="A37" zoomScale="85" zoomScaleNormal="85" zoomScaleSheetLayoutView="85" workbookViewId="0">
      <selection activeCell="C46" sqref="C46"/>
    </sheetView>
  </sheetViews>
  <sheetFormatPr defaultColWidth="9.140625" defaultRowHeight="12.75"/>
  <cols>
    <col min="1" max="1" width="2.5703125" style="28" customWidth="1"/>
    <col min="2" max="2" width="7.140625" style="28" customWidth="1"/>
    <col min="3" max="3" width="29" style="28" customWidth="1"/>
    <col min="4" max="4" width="9.7109375" style="28" customWidth="1"/>
    <col min="5" max="5" width="4.7109375" style="28" customWidth="1"/>
    <col min="6" max="6" width="14.42578125" style="28" customWidth="1"/>
    <col min="7" max="7" width="11.140625" style="28" customWidth="1"/>
    <col min="8" max="8" width="10.28515625" style="28" customWidth="1"/>
    <col min="9" max="9" width="13" style="28" customWidth="1"/>
    <col min="10" max="10" width="11.42578125" style="28" bestFit="1" customWidth="1"/>
    <col min="11" max="16384" width="9.140625" style="28"/>
  </cols>
  <sheetData>
    <row r="1" spans="1:12" ht="12" customHeight="1">
      <c r="B1" s="29" t="s">
        <v>0</v>
      </c>
      <c r="D1" s="30"/>
      <c r="E1" s="30"/>
      <c r="F1" s="30"/>
      <c r="G1" s="30"/>
      <c r="H1" s="30"/>
      <c r="I1" s="30" t="s">
        <v>1</v>
      </c>
      <c r="J1" s="31" t="s">
        <v>272</v>
      </c>
    </row>
    <row r="2" spans="1:12" ht="12" customHeight="1">
      <c r="B2" s="29" t="s">
        <v>18</v>
      </c>
      <c r="D2" s="30"/>
      <c r="E2" s="30"/>
      <c r="F2" s="30"/>
      <c r="G2" s="30"/>
      <c r="H2" s="30"/>
      <c r="I2" s="30"/>
      <c r="J2" s="31"/>
    </row>
    <row r="3" spans="1:12" ht="12" customHeight="1">
      <c r="B3" s="29" t="s">
        <v>399</v>
      </c>
      <c r="D3" s="30"/>
      <c r="E3" s="30"/>
      <c r="F3" s="30"/>
      <c r="G3" s="30"/>
      <c r="H3" s="30"/>
      <c r="I3" s="30"/>
      <c r="J3" s="31"/>
    </row>
    <row r="4" spans="1:12" ht="12" customHeight="1">
      <c r="B4" s="29"/>
      <c r="D4" s="30"/>
      <c r="E4" s="30"/>
      <c r="F4" s="30"/>
      <c r="G4" s="30"/>
      <c r="H4" s="30"/>
      <c r="I4" s="30"/>
      <c r="J4" s="31"/>
    </row>
    <row r="5" spans="1:12" ht="12" customHeight="1">
      <c r="D5" s="30"/>
      <c r="E5" s="30"/>
      <c r="F5" s="30"/>
      <c r="G5" s="30"/>
      <c r="H5" s="30"/>
      <c r="I5" s="30"/>
      <c r="J5" s="31"/>
    </row>
    <row r="6" spans="1:12" ht="12" customHeight="1">
      <c r="D6" s="30"/>
      <c r="E6" s="30"/>
      <c r="F6" s="30" t="s">
        <v>2</v>
      </c>
      <c r="G6" s="30" t="s">
        <v>3</v>
      </c>
      <c r="H6" s="30"/>
      <c r="I6" s="30"/>
      <c r="J6" s="31"/>
    </row>
    <row r="7" spans="1:12" ht="12" customHeight="1"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3" t="s">
        <v>10</v>
      </c>
    </row>
    <row r="8" spans="1:12" ht="12" customHeight="1">
      <c r="A8" s="34"/>
      <c r="B8" s="35"/>
      <c r="C8" s="34"/>
      <c r="D8" s="36"/>
      <c r="E8" s="36"/>
      <c r="F8" s="36"/>
      <c r="G8" s="36"/>
      <c r="H8" s="36"/>
      <c r="I8" s="37"/>
      <c r="J8" s="31"/>
    </row>
    <row r="9" spans="1:12" ht="12" customHeight="1">
      <c r="A9" s="34"/>
      <c r="B9" s="35" t="s">
        <v>11</v>
      </c>
      <c r="C9" s="34"/>
      <c r="D9" s="38"/>
      <c r="E9" s="39"/>
      <c r="F9" s="40"/>
      <c r="G9" s="41"/>
      <c r="H9" s="42"/>
      <c r="I9" s="43"/>
      <c r="J9" s="31"/>
      <c r="K9" s="25"/>
      <c r="L9" s="26"/>
    </row>
    <row r="10" spans="1:12" s="1" customFormat="1" ht="12" customHeight="1">
      <c r="A10" s="3"/>
      <c r="B10" s="11"/>
      <c r="C10" s="34"/>
      <c r="D10"/>
      <c r="E10"/>
      <c r="F10"/>
      <c r="G10"/>
      <c r="H10" s="7"/>
      <c r="I10" s="8"/>
      <c r="J10" s="14"/>
      <c r="K10" s="9"/>
      <c r="L10" s="10"/>
    </row>
    <row r="11" spans="1:12" ht="12" customHeight="1">
      <c r="A11" s="34"/>
      <c r="B11" s="44"/>
      <c r="C11" s="34"/>
      <c r="D11" s="120">
        <v>392</v>
      </c>
      <c r="E11" s="121" t="s">
        <v>394</v>
      </c>
      <c r="F11" s="108">
        <v>0</v>
      </c>
      <c r="G11" s="109" t="s">
        <v>22</v>
      </c>
      <c r="H11" s="110" t="s">
        <v>385</v>
      </c>
      <c r="I11" s="111">
        <v>0</v>
      </c>
      <c r="J11" s="139" t="s">
        <v>314</v>
      </c>
      <c r="K11" s="25"/>
      <c r="L11" s="26"/>
    </row>
    <row r="12" spans="1:12" s="1" customFormat="1" ht="12" customHeight="1">
      <c r="A12" s="3"/>
      <c r="B12" s="11"/>
      <c r="C12" s="3"/>
      <c r="D12" s="120">
        <v>392</v>
      </c>
      <c r="E12" s="121" t="s">
        <v>394</v>
      </c>
      <c r="F12" s="108">
        <v>0</v>
      </c>
      <c r="G12" s="109" t="s">
        <v>19</v>
      </c>
      <c r="H12" s="110">
        <v>0</v>
      </c>
      <c r="I12" s="111">
        <f t="shared" ref="I12:I57" si="0">H12*F12</f>
        <v>0</v>
      </c>
      <c r="J12" s="139" t="s">
        <v>314</v>
      </c>
      <c r="K12" s="9"/>
      <c r="L12" s="10"/>
    </row>
    <row r="13" spans="1:12" ht="12" customHeight="1">
      <c r="A13" s="34"/>
      <c r="B13" s="44"/>
      <c r="C13" s="34"/>
      <c r="D13" s="120">
        <v>392</v>
      </c>
      <c r="E13" s="121" t="s">
        <v>394</v>
      </c>
      <c r="F13" s="108">
        <v>0</v>
      </c>
      <c r="G13" s="109" t="s">
        <v>20</v>
      </c>
      <c r="H13" s="110">
        <v>0.22565052397253504</v>
      </c>
      <c r="I13" s="111">
        <f t="shared" si="0"/>
        <v>0</v>
      </c>
      <c r="J13" s="139" t="s">
        <v>314</v>
      </c>
      <c r="K13" s="25"/>
      <c r="L13" s="26"/>
    </row>
    <row r="14" spans="1:12" ht="12" customHeight="1">
      <c r="A14" s="34"/>
      <c r="B14" s="44"/>
      <c r="C14" s="34"/>
      <c r="D14" s="120">
        <v>392</v>
      </c>
      <c r="E14" s="121" t="s">
        <v>394</v>
      </c>
      <c r="F14" s="108">
        <v>0</v>
      </c>
      <c r="G14" s="109" t="s">
        <v>25</v>
      </c>
      <c r="H14" s="110" t="s">
        <v>385</v>
      </c>
      <c r="I14" s="111">
        <v>0</v>
      </c>
      <c r="J14" s="139" t="s">
        <v>314</v>
      </c>
      <c r="K14" s="25"/>
      <c r="L14" s="26"/>
    </row>
    <row r="15" spans="1:12" ht="12" customHeight="1">
      <c r="A15" s="34"/>
      <c r="B15" s="34"/>
      <c r="C15" s="34"/>
      <c r="D15" s="120">
        <v>392</v>
      </c>
      <c r="E15" s="121" t="s">
        <v>394</v>
      </c>
      <c r="F15" s="108">
        <v>0</v>
      </c>
      <c r="G15" s="109" t="s">
        <v>27</v>
      </c>
      <c r="H15" s="110" t="s">
        <v>385</v>
      </c>
      <c r="I15" s="111">
        <v>0</v>
      </c>
      <c r="J15" s="139" t="s">
        <v>314</v>
      </c>
      <c r="K15" s="25"/>
      <c r="L15" s="26"/>
    </row>
    <row r="16" spans="1:12" ht="12" customHeight="1">
      <c r="A16" s="34"/>
      <c r="B16" s="34"/>
      <c r="C16" s="34"/>
      <c r="D16" s="120">
        <v>392</v>
      </c>
      <c r="E16" s="121" t="s">
        <v>394</v>
      </c>
      <c r="F16" s="108">
        <v>0</v>
      </c>
      <c r="G16" s="109" t="s">
        <v>29</v>
      </c>
      <c r="H16" s="110">
        <v>6.6548077681205728E-2</v>
      </c>
      <c r="I16" s="111">
        <f t="shared" si="0"/>
        <v>0</v>
      </c>
      <c r="J16" s="139" t="s">
        <v>314</v>
      </c>
      <c r="K16" s="25"/>
      <c r="L16" s="26"/>
    </row>
    <row r="17" spans="1:12" ht="12" customHeight="1">
      <c r="A17" s="34"/>
      <c r="B17" s="44"/>
      <c r="C17" s="34"/>
      <c r="D17" s="120">
        <v>392</v>
      </c>
      <c r="E17" s="121" t="s">
        <v>394</v>
      </c>
      <c r="F17" s="108">
        <v>0</v>
      </c>
      <c r="G17" s="109" t="s">
        <v>21</v>
      </c>
      <c r="H17" s="110" t="s">
        <v>385</v>
      </c>
      <c r="I17" s="111">
        <v>0</v>
      </c>
      <c r="J17" s="139" t="s">
        <v>314</v>
      </c>
      <c r="K17" s="25"/>
      <c r="L17" s="26"/>
    </row>
    <row r="18" spans="1:12" ht="12" customHeight="1">
      <c r="A18" s="34"/>
      <c r="B18" s="44"/>
      <c r="C18" s="34"/>
      <c r="D18" s="120">
        <v>392</v>
      </c>
      <c r="E18" s="121" t="s">
        <v>394</v>
      </c>
      <c r="F18" s="108">
        <v>0</v>
      </c>
      <c r="G18" s="109" t="s">
        <v>30</v>
      </c>
      <c r="H18" s="110" t="s">
        <v>385</v>
      </c>
      <c r="I18" s="111">
        <f>F18</f>
        <v>0</v>
      </c>
      <c r="J18" s="139" t="s">
        <v>314</v>
      </c>
      <c r="K18" s="25"/>
      <c r="L18" s="26"/>
    </row>
    <row r="19" spans="1:12" s="1" customFormat="1" ht="12" customHeight="1">
      <c r="A19" s="3"/>
      <c r="B19" s="11"/>
      <c r="C19" s="34"/>
      <c r="D19" s="120">
        <v>392</v>
      </c>
      <c r="E19" s="121" t="s">
        <v>394</v>
      </c>
      <c r="F19" s="108">
        <v>0</v>
      </c>
      <c r="G19" s="109" t="s">
        <v>386</v>
      </c>
      <c r="H19" s="110" t="s">
        <v>385</v>
      </c>
      <c r="I19" s="111">
        <v>0</v>
      </c>
      <c r="J19" s="139" t="s">
        <v>314</v>
      </c>
      <c r="K19" s="9"/>
      <c r="L19" s="10"/>
    </row>
    <row r="20" spans="1:12" ht="12" customHeight="1">
      <c r="A20" s="34"/>
      <c r="B20" s="44"/>
      <c r="C20" s="34"/>
      <c r="D20" s="120">
        <v>392</v>
      </c>
      <c r="E20" s="121" t="s">
        <v>394</v>
      </c>
      <c r="F20" s="108">
        <v>0</v>
      </c>
      <c r="G20" s="109" t="s">
        <v>386</v>
      </c>
      <c r="H20" s="110" t="s">
        <v>385</v>
      </c>
      <c r="I20" s="111">
        <v>0</v>
      </c>
      <c r="J20" s="139" t="s">
        <v>314</v>
      </c>
      <c r="K20" s="25"/>
      <c r="L20" s="26"/>
    </row>
    <row r="21" spans="1:12" s="1" customFormat="1" ht="12" customHeight="1">
      <c r="A21" s="3"/>
      <c r="B21" s="11"/>
      <c r="C21" s="34"/>
      <c r="D21" s="120">
        <v>393</v>
      </c>
      <c r="E21" s="121" t="s">
        <v>394</v>
      </c>
      <c r="F21" s="108">
        <v>0</v>
      </c>
      <c r="G21" s="109" t="s">
        <v>22</v>
      </c>
      <c r="H21" s="110" t="s">
        <v>385</v>
      </c>
      <c r="I21" s="111">
        <v>0</v>
      </c>
      <c r="J21" s="139" t="s">
        <v>314</v>
      </c>
      <c r="K21" s="9"/>
      <c r="L21" s="10"/>
    </row>
    <row r="22" spans="1:12" ht="12" customHeight="1">
      <c r="A22" s="34"/>
      <c r="B22" s="34"/>
      <c r="C22" s="34"/>
      <c r="D22" s="120">
        <v>393</v>
      </c>
      <c r="E22" s="121" t="s">
        <v>394</v>
      </c>
      <c r="F22" s="108">
        <v>0</v>
      </c>
      <c r="G22" s="109" t="s">
        <v>19</v>
      </c>
      <c r="H22" s="110">
        <v>0</v>
      </c>
      <c r="I22" s="111">
        <f t="shared" si="0"/>
        <v>0</v>
      </c>
      <c r="J22" s="139" t="s">
        <v>314</v>
      </c>
    </row>
    <row r="23" spans="1:12" ht="12" customHeight="1">
      <c r="A23" s="34"/>
      <c r="B23" s="34"/>
      <c r="C23" s="34"/>
      <c r="D23" s="120">
        <v>393</v>
      </c>
      <c r="E23" s="121" t="s">
        <v>394</v>
      </c>
      <c r="F23" s="108">
        <v>0</v>
      </c>
      <c r="G23" s="109" t="s">
        <v>20</v>
      </c>
      <c r="H23" s="110">
        <v>0.22565052397253504</v>
      </c>
      <c r="I23" s="111">
        <f t="shared" si="0"/>
        <v>0</v>
      </c>
      <c r="J23" s="139" t="s">
        <v>314</v>
      </c>
    </row>
    <row r="24" spans="1:12" s="1" customFormat="1" ht="12" customHeight="1">
      <c r="A24" s="3"/>
      <c r="B24" s="15"/>
      <c r="C24" s="47"/>
      <c r="D24" s="120">
        <v>393</v>
      </c>
      <c r="E24" s="121" t="s">
        <v>394</v>
      </c>
      <c r="F24" s="108">
        <v>0</v>
      </c>
      <c r="G24" s="109" t="s">
        <v>26</v>
      </c>
      <c r="H24" s="110">
        <v>0.22437004168265501</v>
      </c>
      <c r="I24" s="111">
        <f t="shared" si="0"/>
        <v>0</v>
      </c>
      <c r="J24" s="139" t="s">
        <v>314</v>
      </c>
    </row>
    <row r="25" spans="1:12" ht="12" customHeight="1">
      <c r="A25" s="34"/>
      <c r="B25" s="47"/>
      <c r="C25" s="47"/>
      <c r="D25" s="120">
        <v>393</v>
      </c>
      <c r="E25" s="121" t="s">
        <v>394</v>
      </c>
      <c r="F25" s="108">
        <v>0</v>
      </c>
      <c r="G25" s="109" t="s">
        <v>27</v>
      </c>
      <c r="H25" s="110" t="s">
        <v>385</v>
      </c>
      <c r="I25" s="111">
        <v>0</v>
      </c>
      <c r="J25" s="139" t="s">
        <v>314</v>
      </c>
    </row>
    <row r="26" spans="1:12" ht="12" customHeight="1">
      <c r="A26" s="34"/>
      <c r="B26" s="27"/>
      <c r="C26" s="27"/>
      <c r="D26" s="120">
        <v>393</v>
      </c>
      <c r="E26" s="121" t="s">
        <v>394</v>
      </c>
      <c r="F26" s="108">
        <v>0</v>
      </c>
      <c r="G26" s="109" t="s">
        <v>29</v>
      </c>
      <c r="H26" s="110">
        <v>6.6548077681205728E-2</v>
      </c>
      <c r="I26" s="111">
        <f t="shared" si="0"/>
        <v>0</v>
      </c>
      <c r="J26" s="139" t="s">
        <v>314</v>
      </c>
    </row>
    <row r="27" spans="1:12" s="1" customFormat="1" ht="12" customHeight="1">
      <c r="A27" s="3"/>
      <c r="B27" s="17"/>
      <c r="C27" s="27"/>
      <c r="D27" s="120">
        <v>393</v>
      </c>
      <c r="E27" s="121" t="s">
        <v>394</v>
      </c>
      <c r="F27" s="108">
        <v>0</v>
      </c>
      <c r="G27" s="109" t="s">
        <v>21</v>
      </c>
      <c r="H27" s="110" t="s">
        <v>385</v>
      </c>
      <c r="I27" s="111">
        <v>0</v>
      </c>
      <c r="J27" s="139" t="s">
        <v>314</v>
      </c>
    </row>
    <row r="28" spans="1:12" s="1" customFormat="1" ht="12" customHeight="1">
      <c r="A28" s="3"/>
      <c r="B28" s="17"/>
      <c r="C28" s="17"/>
      <c r="D28" s="120">
        <v>393</v>
      </c>
      <c r="E28" s="121" t="s">
        <v>394</v>
      </c>
      <c r="F28" s="108">
        <v>0</v>
      </c>
      <c r="G28" s="109" t="s">
        <v>30</v>
      </c>
      <c r="H28" s="110" t="s">
        <v>385</v>
      </c>
      <c r="I28" s="111">
        <f>F28</f>
        <v>0</v>
      </c>
      <c r="J28" s="139" t="s">
        <v>314</v>
      </c>
    </row>
    <row r="29" spans="1:12" ht="12" customHeight="1">
      <c r="A29" s="34"/>
      <c r="B29" s="27"/>
      <c r="C29" s="27"/>
      <c r="D29" s="120">
        <v>393</v>
      </c>
      <c r="E29" s="121" t="s">
        <v>394</v>
      </c>
      <c r="F29" s="108">
        <v>0</v>
      </c>
      <c r="G29" s="109" t="s">
        <v>386</v>
      </c>
      <c r="H29" s="110" t="s">
        <v>385</v>
      </c>
      <c r="I29" s="111">
        <v>0</v>
      </c>
      <c r="J29" s="139" t="s">
        <v>314</v>
      </c>
    </row>
    <row r="30" spans="1:12" ht="12" customHeight="1">
      <c r="A30" s="34"/>
      <c r="B30" s="27"/>
      <c r="C30" s="27"/>
      <c r="D30" s="120">
        <v>393</v>
      </c>
      <c r="E30" s="121" t="s">
        <v>394</v>
      </c>
      <c r="F30" s="108">
        <v>0</v>
      </c>
      <c r="G30" s="109" t="s">
        <v>386</v>
      </c>
      <c r="H30" s="110" t="s">
        <v>385</v>
      </c>
      <c r="I30" s="111">
        <v>0</v>
      </c>
      <c r="J30" s="139" t="s">
        <v>314</v>
      </c>
    </row>
    <row r="31" spans="1:12" ht="12" customHeight="1">
      <c r="A31" s="34"/>
      <c r="B31" s="27"/>
      <c r="C31" s="27"/>
      <c r="D31" s="120">
        <v>394</v>
      </c>
      <c r="E31" s="121" t="s">
        <v>394</v>
      </c>
      <c r="F31" s="108">
        <v>0</v>
      </c>
      <c r="G31" s="109" t="s">
        <v>22</v>
      </c>
      <c r="H31" s="110" t="s">
        <v>385</v>
      </c>
      <c r="I31" s="111">
        <v>0</v>
      </c>
      <c r="J31" s="139" t="s">
        <v>314</v>
      </c>
    </row>
    <row r="32" spans="1:12" ht="12" customHeight="1">
      <c r="A32" s="34"/>
      <c r="B32" s="27"/>
      <c r="C32" s="27"/>
      <c r="D32" s="120">
        <v>394</v>
      </c>
      <c r="E32" s="121" t="s">
        <v>394</v>
      </c>
      <c r="F32" s="108">
        <v>0</v>
      </c>
      <c r="G32" s="109" t="s">
        <v>19</v>
      </c>
      <c r="H32" s="110">
        <v>0</v>
      </c>
      <c r="I32" s="111">
        <f t="shared" si="0"/>
        <v>0</v>
      </c>
      <c r="J32" s="139" t="s">
        <v>314</v>
      </c>
    </row>
    <row r="33" spans="1:10" ht="12" customHeight="1">
      <c r="A33" s="34"/>
      <c r="B33" s="27"/>
      <c r="C33" s="27"/>
      <c r="D33" s="120">
        <v>394</v>
      </c>
      <c r="E33" s="121" t="s">
        <v>394</v>
      </c>
      <c r="F33" s="108">
        <v>0</v>
      </c>
      <c r="G33" s="109" t="s">
        <v>20</v>
      </c>
      <c r="H33" s="110">
        <v>0.22565052397253504</v>
      </c>
      <c r="I33" s="111">
        <f t="shared" si="0"/>
        <v>0</v>
      </c>
      <c r="J33" s="139" t="s">
        <v>314</v>
      </c>
    </row>
    <row r="34" spans="1:10" ht="12" customHeight="1">
      <c r="A34" s="34"/>
      <c r="B34" s="27"/>
      <c r="C34" s="27"/>
      <c r="D34" s="120">
        <v>394</v>
      </c>
      <c r="E34" s="121" t="s">
        <v>394</v>
      </c>
      <c r="F34" s="108">
        <v>0</v>
      </c>
      <c r="G34" s="109" t="s">
        <v>25</v>
      </c>
      <c r="H34" s="110" t="s">
        <v>385</v>
      </c>
      <c r="I34" s="111">
        <v>0</v>
      </c>
      <c r="J34" s="139" t="s">
        <v>314</v>
      </c>
    </row>
    <row r="35" spans="1:10" ht="12" customHeight="1">
      <c r="A35" s="34"/>
      <c r="B35" s="27"/>
      <c r="C35" s="27"/>
      <c r="D35" s="120">
        <v>394</v>
      </c>
      <c r="E35" s="121" t="s">
        <v>394</v>
      </c>
      <c r="F35" s="108">
        <v>0</v>
      </c>
      <c r="G35" s="109" t="s">
        <v>26</v>
      </c>
      <c r="H35" s="110">
        <v>0.22437004168265501</v>
      </c>
      <c r="I35" s="111">
        <f t="shared" si="0"/>
        <v>0</v>
      </c>
      <c r="J35" s="139" t="s">
        <v>314</v>
      </c>
    </row>
    <row r="36" spans="1:10" ht="12" customHeight="1">
      <c r="A36" s="34"/>
      <c r="B36" s="50"/>
      <c r="C36" s="50"/>
      <c r="D36" s="120">
        <v>394</v>
      </c>
      <c r="E36" s="121" t="s">
        <v>394</v>
      </c>
      <c r="F36" s="108">
        <v>0</v>
      </c>
      <c r="G36" s="109" t="s">
        <v>27</v>
      </c>
      <c r="H36" s="110" t="s">
        <v>385</v>
      </c>
      <c r="I36" s="111">
        <v>0</v>
      </c>
      <c r="J36" s="139" t="s">
        <v>314</v>
      </c>
    </row>
    <row r="37" spans="1:10" ht="12" customHeight="1">
      <c r="A37" s="34"/>
      <c r="B37" s="27"/>
      <c r="C37" s="27"/>
      <c r="D37" s="120">
        <v>394</v>
      </c>
      <c r="E37" s="121" t="s">
        <v>394</v>
      </c>
      <c r="F37" s="108">
        <v>0</v>
      </c>
      <c r="G37" s="109" t="s">
        <v>29</v>
      </c>
      <c r="H37" s="110">
        <v>6.6548077681205728E-2</v>
      </c>
      <c r="I37" s="111">
        <f t="shared" si="0"/>
        <v>0</v>
      </c>
      <c r="J37" s="139" t="s">
        <v>314</v>
      </c>
    </row>
    <row r="38" spans="1:10" ht="12" customHeight="1">
      <c r="A38" s="34"/>
      <c r="B38" s="27"/>
      <c r="C38" s="27"/>
      <c r="D38" s="120">
        <v>394</v>
      </c>
      <c r="E38" s="121" t="s">
        <v>394</v>
      </c>
      <c r="F38" s="108">
        <v>0</v>
      </c>
      <c r="G38" s="109" t="s">
        <v>21</v>
      </c>
      <c r="H38" s="110" t="s">
        <v>385</v>
      </c>
      <c r="I38" s="111">
        <v>0</v>
      </c>
      <c r="J38" s="139" t="s">
        <v>314</v>
      </c>
    </row>
    <row r="39" spans="1:10" ht="12" customHeight="1">
      <c r="A39" s="34"/>
      <c r="B39" s="27"/>
      <c r="C39" s="27"/>
      <c r="D39" s="120">
        <v>394</v>
      </c>
      <c r="E39" s="121" t="s">
        <v>394</v>
      </c>
      <c r="F39" s="108">
        <v>0</v>
      </c>
      <c r="G39" s="109" t="s">
        <v>30</v>
      </c>
      <c r="H39" s="110" t="s">
        <v>385</v>
      </c>
      <c r="I39" s="111">
        <f>F39</f>
        <v>0</v>
      </c>
      <c r="J39" s="139" t="s">
        <v>314</v>
      </c>
    </row>
    <row r="40" spans="1:10" ht="12" customHeight="1">
      <c r="A40" s="34"/>
      <c r="B40" s="27"/>
      <c r="C40" s="27"/>
      <c r="D40" s="120">
        <v>394</v>
      </c>
      <c r="E40" s="121" t="s">
        <v>394</v>
      </c>
      <c r="F40" s="108">
        <v>0</v>
      </c>
      <c r="G40" s="109" t="s">
        <v>386</v>
      </c>
      <c r="H40" s="110" t="s">
        <v>385</v>
      </c>
      <c r="I40" s="111">
        <v>0</v>
      </c>
      <c r="J40" s="139" t="s">
        <v>314</v>
      </c>
    </row>
    <row r="41" spans="1:10" ht="12" customHeight="1">
      <c r="A41" s="34"/>
      <c r="B41" s="27"/>
      <c r="C41" s="27"/>
      <c r="D41" s="120">
        <v>394</v>
      </c>
      <c r="E41" s="121" t="s">
        <v>394</v>
      </c>
      <c r="F41" s="108">
        <v>0</v>
      </c>
      <c r="G41" s="109" t="s">
        <v>386</v>
      </c>
      <c r="H41" s="110" t="s">
        <v>385</v>
      </c>
      <c r="I41" s="111">
        <v>0</v>
      </c>
      <c r="J41" s="139" t="s">
        <v>314</v>
      </c>
    </row>
    <row r="42" spans="1:10" ht="12" customHeight="1">
      <c r="A42" s="34"/>
      <c r="B42" s="27"/>
      <c r="C42" s="27"/>
      <c r="D42" s="120">
        <v>395</v>
      </c>
      <c r="E42" s="121" t="s">
        <v>394</v>
      </c>
      <c r="F42" s="108">
        <v>0</v>
      </c>
      <c r="G42" s="109" t="s">
        <v>22</v>
      </c>
      <c r="H42" s="110" t="s">
        <v>385</v>
      </c>
      <c r="I42" s="111">
        <v>0</v>
      </c>
      <c r="J42" s="139" t="s">
        <v>314</v>
      </c>
    </row>
    <row r="43" spans="1:10" ht="12" customHeight="1">
      <c r="A43" s="34"/>
      <c r="B43" s="27"/>
      <c r="C43" s="27"/>
      <c r="D43" s="120">
        <v>395</v>
      </c>
      <c r="E43" s="121" t="s">
        <v>394</v>
      </c>
      <c r="F43" s="108">
        <v>0</v>
      </c>
      <c r="G43" s="109" t="s">
        <v>19</v>
      </c>
      <c r="H43" s="110">
        <v>0</v>
      </c>
      <c r="I43" s="111">
        <f t="shared" si="0"/>
        <v>0</v>
      </c>
      <c r="J43" s="139" t="s">
        <v>314</v>
      </c>
    </row>
    <row r="44" spans="1:10" ht="12" customHeight="1">
      <c r="A44" s="34"/>
      <c r="B44" s="27"/>
      <c r="C44" s="27"/>
      <c r="D44" s="120">
        <v>395</v>
      </c>
      <c r="E44" s="121" t="s">
        <v>394</v>
      </c>
      <c r="F44" s="108">
        <v>0</v>
      </c>
      <c r="G44" s="109" t="s">
        <v>20</v>
      </c>
      <c r="H44" s="110">
        <v>0.22565052397253504</v>
      </c>
      <c r="I44" s="111">
        <f t="shared" si="0"/>
        <v>0</v>
      </c>
      <c r="J44" s="139" t="s">
        <v>314</v>
      </c>
    </row>
    <row r="45" spans="1:10" s="1" customFormat="1" ht="12" customHeight="1">
      <c r="A45" s="3"/>
      <c r="B45" s="17"/>
      <c r="C45" s="27"/>
      <c r="D45" s="120">
        <v>395</v>
      </c>
      <c r="E45" s="121" t="s">
        <v>394</v>
      </c>
      <c r="F45" s="108">
        <v>0</v>
      </c>
      <c r="G45" s="109" t="s">
        <v>25</v>
      </c>
      <c r="H45" s="110" t="s">
        <v>385</v>
      </c>
      <c r="I45" s="111">
        <v>0</v>
      </c>
      <c r="J45" s="139" t="s">
        <v>314</v>
      </c>
    </row>
    <row r="46" spans="1:10" ht="12" customHeight="1">
      <c r="A46" s="34"/>
      <c r="B46" s="27"/>
      <c r="C46" s="27"/>
      <c r="D46" s="120">
        <v>395</v>
      </c>
      <c r="E46" s="121" t="s">
        <v>394</v>
      </c>
      <c r="F46" s="108">
        <v>0</v>
      </c>
      <c r="G46" s="109" t="s">
        <v>27</v>
      </c>
      <c r="H46" s="110" t="s">
        <v>385</v>
      </c>
      <c r="I46" s="111">
        <v>0</v>
      </c>
      <c r="J46" s="139" t="s">
        <v>314</v>
      </c>
    </row>
    <row r="47" spans="1:10" ht="12" customHeight="1">
      <c r="A47" s="34"/>
      <c r="B47" s="27"/>
      <c r="C47" s="27"/>
      <c r="D47" s="120">
        <v>395</v>
      </c>
      <c r="E47" s="121" t="s">
        <v>394</v>
      </c>
      <c r="F47" s="108">
        <v>0</v>
      </c>
      <c r="G47" s="109" t="s">
        <v>29</v>
      </c>
      <c r="H47" s="110">
        <v>6.6548077681205728E-2</v>
      </c>
      <c r="I47" s="111">
        <f t="shared" si="0"/>
        <v>0</v>
      </c>
      <c r="J47" s="121" t="s">
        <v>314</v>
      </c>
    </row>
    <row r="48" spans="1:10" ht="12" customHeight="1">
      <c r="A48" s="34"/>
      <c r="B48" s="27"/>
      <c r="C48" s="27"/>
      <c r="D48" s="120">
        <v>395</v>
      </c>
      <c r="E48" s="121" t="s">
        <v>394</v>
      </c>
      <c r="F48" s="108">
        <v>0</v>
      </c>
      <c r="G48" s="109" t="s">
        <v>21</v>
      </c>
      <c r="H48" s="110" t="s">
        <v>385</v>
      </c>
      <c r="I48" s="111">
        <v>0</v>
      </c>
      <c r="J48" s="121" t="s">
        <v>314</v>
      </c>
    </row>
    <row r="49" spans="1:10" ht="12" customHeight="1">
      <c r="A49" s="34"/>
      <c r="B49" s="51"/>
      <c r="C49" s="50"/>
      <c r="D49" s="120">
        <v>395</v>
      </c>
      <c r="E49" s="121" t="s">
        <v>394</v>
      </c>
      <c r="F49" s="108">
        <v>0</v>
      </c>
      <c r="G49" s="109" t="s">
        <v>30</v>
      </c>
      <c r="H49" s="110" t="s">
        <v>385</v>
      </c>
      <c r="I49" s="111">
        <f>F49</f>
        <v>0</v>
      </c>
      <c r="J49" s="121" t="s">
        <v>314</v>
      </c>
    </row>
    <row r="50" spans="1:10" ht="12" customHeight="1">
      <c r="A50" s="34"/>
      <c r="B50" s="27"/>
      <c r="C50" s="27"/>
      <c r="D50" s="120">
        <v>395</v>
      </c>
      <c r="E50" s="121" t="s">
        <v>394</v>
      </c>
      <c r="F50" s="108">
        <v>0</v>
      </c>
      <c r="G50" s="109" t="s">
        <v>386</v>
      </c>
      <c r="H50" s="110" t="s">
        <v>385</v>
      </c>
      <c r="I50" s="111">
        <v>0</v>
      </c>
      <c r="J50" s="121" t="s">
        <v>314</v>
      </c>
    </row>
    <row r="51" spans="1:10" ht="12" customHeight="1">
      <c r="A51" s="34"/>
      <c r="B51" s="27"/>
      <c r="C51" s="27"/>
      <c r="D51" s="120">
        <v>395</v>
      </c>
      <c r="E51" s="121" t="s">
        <v>394</v>
      </c>
      <c r="F51" s="108">
        <v>0</v>
      </c>
      <c r="G51" s="109" t="s">
        <v>386</v>
      </c>
      <c r="H51" s="110" t="s">
        <v>385</v>
      </c>
      <c r="I51" s="111">
        <v>0</v>
      </c>
      <c r="J51" s="121" t="s">
        <v>314</v>
      </c>
    </row>
    <row r="52" spans="1:10" ht="12" customHeight="1">
      <c r="A52" s="34"/>
      <c r="B52" s="27"/>
      <c r="C52" s="27"/>
      <c r="D52" s="120">
        <v>396</v>
      </c>
      <c r="E52" s="121" t="s">
        <v>394</v>
      </c>
      <c r="F52" s="108">
        <v>0</v>
      </c>
      <c r="G52" s="109" t="s">
        <v>19</v>
      </c>
      <c r="H52" s="110">
        <v>0</v>
      </c>
      <c r="I52" s="111">
        <f t="shared" si="0"/>
        <v>0</v>
      </c>
      <c r="J52" s="121" t="s">
        <v>314</v>
      </c>
    </row>
    <row r="53" spans="1:10" ht="12" customHeight="1">
      <c r="A53" s="34"/>
      <c r="B53" s="27"/>
      <c r="C53" s="27"/>
      <c r="D53" s="120">
        <v>396</v>
      </c>
      <c r="E53" s="121" t="s">
        <v>394</v>
      </c>
      <c r="F53" s="108">
        <v>0</v>
      </c>
      <c r="G53" s="109" t="s">
        <v>20</v>
      </c>
      <c r="H53" s="110">
        <v>0.22565052397253504</v>
      </c>
      <c r="I53" s="111">
        <f t="shared" si="0"/>
        <v>0</v>
      </c>
      <c r="J53" s="121" t="s">
        <v>314</v>
      </c>
    </row>
    <row r="54" spans="1:10" ht="12" customHeight="1">
      <c r="A54" s="34"/>
      <c r="B54" s="27"/>
      <c r="C54" s="27"/>
      <c r="D54" s="120">
        <v>396</v>
      </c>
      <c r="E54" s="121" t="s">
        <v>394</v>
      </c>
      <c r="F54" s="108">
        <v>0</v>
      </c>
      <c r="G54" s="109" t="s">
        <v>25</v>
      </c>
      <c r="H54" s="110" t="s">
        <v>385</v>
      </c>
      <c r="I54" s="111">
        <v>0</v>
      </c>
      <c r="J54" s="121" t="s">
        <v>314</v>
      </c>
    </row>
    <row r="55" spans="1:10" s="1" customFormat="1" ht="12" customHeight="1">
      <c r="A55" s="3"/>
      <c r="B55" s="17"/>
      <c r="C55" s="17"/>
      <c r="D55" s="120">
        <v>396</v>
      </c>
      <c r="E55" s="121" t="s">
        <v>394</v>
      </c>
      <c r="F55" s="108">
        <v>0</v>
      </c>
      <c r="G55" s="109" t="s">
        <v>26</v>
      </c>
      <c r="H55" s="110">
        <v>0.22437004168265501</v>
      </c>
      <c r="I55" s="111">
        <f t="shared" si="0"/>
        <v>0</v>
      </c>
      <c r="J55" s="121" t="s">
        <v>314</v>
      </c>
    </row>
    <row r="56" spans="1:10" ht="12" customHeight="1">
      <c r="A56" s="34"/>
      <c r="B56" s="27"/>
      <c r="C56" s="27"/>
      <c r="D56" s="120">
        <v>396</v>
      </c>
      <c r="E56" s="121" t="s">
        <v>394</v>
      </c>
      <c r="F56" s="108">
        <v>0</v>
      </c>
      <c r="G56" s="109" t="s">
        <v>27</v>
      </c>
      <c r="H56" s="110" t="s">
        <v>385</v>
      </c>
      <c r="I56" s="111">
        <v>0</v>
      </c>
      <c r="J56" s="121" t="s">
        <v>368</v>
      </c>
    </row>
    <row r="57" spans="1:10" ht="12" customHeight="1">
      <c r="A57" s="34"/>
      <c r="B57" s="27"/>
      <c r="C57" s="27"/>
      <c r="D57" s="120">
        <v>396</v>
      </c>
      <c r="E57" s="121" t="s">
        <v>394</v>
      </c>
      <c r="F57" s="108">
        <v>0</v>
      </c>
      <c r="G57" s="109" t="s">
        <v>29</v>
      </c>
      <c r="H57" s="110">
        <v>6.6548077681205728E-2</v>
      </c>
      <c r="I57" s="111">
        <f t="shared" si="0"/>
        <v>0</v>
      </c>
      <c r="J57" s="121" t="s">
        <v>368</v>
      </c>
    </row>
    <row r="58" spans="1:10" ht="12" customHeight="1">
      <c r="A58" s="34"/>
      <c r="B58" s="27"/>
      <c r="C58" s="27"/>
      <c r="D58" s="120">
        <v>396</v>
      </c>
      <c r="E58" s="121" t="s">
        <v>394</v>
      </c>
      <c r="F58" s="108">
        <v>0</v>
      </c>
      <c r="G58" s="109" t="s">
        <v>21</v>
      </c>
      <c r="H58" s="110" t="s">
        <v>385</v>
      </c>
      <c r="I58" s="111">
        <v>0</v>
      </c>
      <c r="J58" s="121" t="s">
        <v>368</v>
      </c>
    </row>
    <row r="59" spans="1:10" ht="12" customHeight="1">
      <c r="A59" s="34"/>
      <c r="B59" s="27"/>
      <c r="C59" s="27"/>
      <c r="D59" s="120">
        <v>396</v>
      </c>
      <c r="E59" s="121" t="s">
        <v>394</v>
      </c>
      <c r="F59" s="108">
        <v>0</v>
      </c>
      <c r="G59" s="109" t="s">
        <v>386</v>
      </c>
      <c r="H59" s="110" t="s">
        <v>385</v>
      </c>
      <c r="I59" s="111">
        <v>0</v>
      </c>
      <c r="J59" s="121" t="s">
        <v>368</v>
      </c>
    </row>
    <row r="60" spans="1:10" ht="12" customHeight="1">
      <c r="A60" s="34"/>
      <c r="B60" s="27"/>
      <c r="C60" s="27"/>
      <c r="D60" s="120">
        <v>396</v>
      </c>
      <c r="E60" s="121" t="s">
        <v>394</v>
      </c>
      <c r="F60" s="108">
        <v>0</v>
      </c>
      <c r="G60" s="109" t="s">
        <v>386</v>
      </c>
      <c r="H60" s="110" t="s">
        <v>385</v>
      </c>
      <c r="I60" s="111">
        <v>0</v>
      </c>
      <c r="J60" s="121" t="s">
        <v>368</v>
      </c>
    </row>
    <row r="61" spans="1:10" ht="12" customHeight="1">
      <c r="A61" s="34"/>
      <c r="B61" s="27"/>
      <c r="C61" s="27"/>
      <c r="D61" s="120"/>
      <c r="E61" s="121"/>
      <c r="F61" s="140">
        <f>SUM(F11:F60)</f>
        <v>0</v>
      </c>
      <c r="G61" s="109"/>
      <c r="H61" s="110"/>
      <c r="I61" s="140">
        <f>SUM(I11:I60)</f>
        <v>0</v>
      </c>
      <c r="J61" s="121"/>
    </row>
    <row r="62" spans="1:10" ht="12" customHeight="1">
      <c r="A62" s="34"/>
      <c r="B62" s="27"/>
      <c r="C62" s="27"/>
      <c r="D62" s="55"/>
      <c r="E62" s="55"/>
      <c r="F62" s="76"/>
      <c r="G62" s="46"/>
      <c r="H62" s="49"/>
      <c r="I62" s="40"/>
      <c r="J62" s="31"/>
    </row>
    <row r="63" spans="1:10" ht="12" customHeight="1">
      <c r="A63" s="34"/>
      <c r="B63" s="27"/>
      <c r="C63" s="27"/>
      <c r="D63" s="55"/>
      <c r="E63" s="55"/>
      <c r="F63" s="76"/>
      <c r="G63" s="46"/>
      <c r="H63" s="49"/>
      <c r="I63" s="40"/>
      <c r="J63" s="31"/>
    </row>
    <row r="64" spans="1:10" s="34" customFormat="1" ht="12" customHeight="1" thickBot="1">
      <c r="B64" s="54" t="s">
        <v>14</v>
      </c>
      <c r="D64" s="55"/>
      <c r="E64" s="36"/>
      <c r="F64" s="36"/>
      <c r="G64" s="36"/>
      <c r="H64" s="36"/>
      <c r="I64" s="36"/>
      <c r="J64" s="36"/>
    </row>
    <row r="65" spans="1:10" ht="12" customHeight="1">
      <c r="A65" s="56"/>
      <c r="B65" s="57"/>
      <c r="C65" s="58"/>
      <c r="D65" s="59"/>
      <c r="E65" s="60" t="s">
        <v>13</v>
      </c>
      <c r="F65" s="60"/>
      <c r="G65" s="60"/>
      <c r="H65" s="60"/>
      <c r="I65" s="60"/>
      <c r="J65" s="61"/>
    </row>
    <row r="66" spans="1:10" ht="12" customHeight="1">
      <c r="A66" s="62"/>
      <c r="B66" s="63"/>
      <c r="C66" s="34"/>
      <c r="D66" s="55"/>
      <c r="E66" s="36" t="s">
        <v>13</v>
      </c>
      <c r="F66" s="36"/>
      <c r="G66" s="36"/>
      <c r="H66" s="36"/>
      <c r="I66" s="36"/>
      <c r="J66" s="64"/>
    </row>
    <row r="67" spans="1:10" ht="12" customHeight="1">
      <c r="A67" s="62"/>
      <c r="B67" s="63"/>
      <c r="C67" s="34"/>
      <c r="D67" s="55"/>
      <c r="E67" s="36" t="s">
        <v>13</v>
      </c>
      <c r="F67" s="36"/>
      <c r="G67" s="36"/>
      <c r="H67" s="36"/>
      <c r="I67" s="36"/>
      <c r="J67" s="64"/>
    </row>
    <row r="68" spans="1:10" s="1" customFormat="1" ht="12" customHeight="1">
      <c r="A68" s="19"/>
      <c r="B68" s="20"/>
      <c r="C68" s="3"/>
      <c r="D68" s="18"/>
      <c r="E68" s="4" t="s">
        <v>13</v>
      </c>
      <c r="F68" s="4"/>
      <c r="G68" s="4"/>
      <c r="H68" s="4"/>
      <c r="I68" s="4"/>
      <c r="J68" s="21"/>
    </row>
    <row r="69" spans="1:10" s="1" customFormat="1" ht="12" customHeight="1">
      <c r="A69" s="19"/>
      <c r="B69" s="20"/>
      <c r="C69" s="3"/>
      <c r="D69" s="18"/>
      <c r="E69" s="4" t="s">
        <v>13</v>
      </c>
      <c r="F69" s="22"/>
      <c r="G69" s="4"/>
      <c r="H69" s="4"/>
      <c r="I69" s="4"/>
      <c r="J69" s="21"/>
    </row>
    <row r="70" spans="1:10" ht="12" customHeight="1">
      <c r="A70" s="62"/>
      <c r="B70" s="63"/>
      <c r="C70" s="34"/>
      <c r="D70" s="55"/>
      <c r="E70" s="36" t="s">
        <v>13</v>
      </c>
      <c r="F70" s="36"/>
      <c r="G70" s="36"/>
      <c r="H70" s="36"/>
      <c r="I70" s="36"/>
      <c r="J70" s="64"/>
    </row>
    <row r="71" spans="1:10" ht="12" customHeight="1">
      <c r="A71" s="62"/>
      <c r="B71" s="63"/>
      <c r="C71" s="34"/>
      <c r="D71" s="55"/>
      <c r="E71" s="36" t="s">
        <v>13</v>
      </c>
      <c r="F71" s="36"/>
      <c r="G71" s="36"/>
      <c r="H71" s="36"/>
      <c r="I71" s="36"/>
      <c r="J71" s="64"/>
    </row>
    <row r="72" spans="1:10" ht="12" customHeight="1" thickBot="1">
      <c r="A72" s="66"/>
      <c r="B72" s="67"/>
      <c r="C72" s="67"/>
      <c r="D72" s="68"/>
      <c r="E72" s="69" t="s">
        <v>13</v>
      </c>
      <c r="F72" s="69"/>
      <c r="G72" s="69"/>
      <c r="H72" s="69"/>
      <c r="I72" s="69"/>
      <c r="J72" s="70"/>
    </row>
    <row r="73" spans="1:10" s="1" customFormat="1" ht="12" customHeight="1">
      <c r="D73" s="18"/>
      <c r="E73" s="4" t="s">
        <v>13</v>
      </c>
      <c r="G73" s="2"/>
    </row>
    <row r="74" spans="1:10">
      <c r="D74" s="71"/>
      <c r="E74" s="39"/>
      <c r="F74" s="47"/>
      <c r="G74" s="30"/>
    </row>
    <row r="75" spans="1:10">
      <c r="D75" s="46"/>
      <c r="E75" s="39"/>
      <c r="F75" s="40"/>
      <c r="G75" s="72"/>
    </row>
    <row r="76" spans="1:10">
      <c r="D76" s="45"/>
      <c r="E76" s="39"/>
      <c r="F76" s="40"/>
      <c r="G76" s="30"/>
    </row>
    <row r="77" spans="1:10" s="1" customFormat="1" ht="12">
      <c r="D77" s="23"/>
      <c r="E77" s="5"/>
      <c r="F77" s="6"/>
      <c r="G77" s="2"/>
    </row>
    <row r="78" spans="1:10">
      <c r="D78" s="45"/>
      <c r="E78" s="39"/>
      <c r="F78" s="40"/>
      <c r="G78" s="30"/>
    </row>
    <row r="79" spans="1:10">
      <c r="D79" s="45"/>
      <c r="E79" s="39"/>
      <c r="F79" s="40"/>
      <c r="G79" s="30"/>
    </row>
    <row r="80" spans="1:10" s="1" customFormat="1" ht="12">
      <c r="D80" s="13"/>
      <c r="E80" s="5"/>
      <c r="F80" s="6"/>
      <c r="G80" s="2"/>
    </row>
    <row r="81" spans="4:7" s="1" customFormat="1" ht="12">
      <c r="D81" s="12"/>
      <c r="E81" s="5"/>
      <c r="F81" s="6"/>
      <c r="G81" s="2"/>
    </row>
    <row r="82" spans="4:7" s="1" customFormat="1" ht="12">
      <c r="D82" s="23"/>
      <c r="E82" s="5"/>
      <c r="F82" s="6"/>
      <c r="G82" s="2"/>
    </row>
    <row r="83" spans="4:7">
      <c r="D83" s="74"/>
      <c r="E83" s="47"/>
      <c r="F83" s="47"/>
      <c r="G83" s="30"/>
    </row>
    <row r="84" spans="4:7">
      <c r="D84" s="74"/>
      <c r="E84" s="47"/>
      <c r="F84" s="47"/>
      <c r="G84" s="30"/>
    </row>
    <row r="85" spans="4:7" s="1" customFormat="1" ht="12">
      <c r="D85" s="24"/>
      <c r="G85" s="2"/>
    </row>
    <row r="86" spans="4:7" s="1" customFormat="1" ht="12">
      <c r="D86" s="24"/>
      <c r="G86" s="2"/>
    </row>
    <row r="87" spans="4:7">
      <c r="D87" s="75"/>
      <c r="G87" s="30"/>
    </row>
    <row r="88" spans="4:7">
      <c r="D88" s="75"/>
      <c r="G88" s="30"/>
    </row>
    <row r="89" spans="4:7">
      <c r="D89" s="75"/>
      <c r="G89" s="30"/>
    </row>
    <row r="90" spans="4:7" s="1" customFormat="1" ht="12">
      <c r="D90" s="24"/>
      <c r="G90" s="2"/>
    </row>
    <row r="91" spans="4:7">
      <c r="D91" s="75"/>
      <c r="G91" s="30"/>
    </row>
    <row r="92" spans="4:7" s="1" customFormat="1" ht="12">
      <c r="D92" s="24"/>
      <c r="G92" s="2"/>
    </row>
    <row r="93" spans="4:7" s="1" customFormat="1" ht="12">
      <c r="D93" s="24"/>
      <c r="G93" s="2"/>
    </row>
    <row r="94" spans="4:7">
      <c r="D94" s="75"/>
      <c r="G94" s="30"/>
    </row>
    <row r="95" spans="4:7" s="1" customFormat="1" ht="12">
      <c r="D95" s="24"/>
      <c r="G95" s="2"/>
    </row>
    <row r="96" spans="4:7">
      <c r="D96" s="75"/>
      <c r="G96" s="30"/>
    </row>
    <row r="97" spans="4:7">
      <c r="D97" s="75"/>
      <c r="G97" s="30"/>
    </row>
    <row r="98" spans="4:7">
      <c r="D98" s="75"/>
      <c r="G98" s="30"/>
    </row>
    <row r="99" spans="4:7">
      <c r="D99" s="75"/>
      <c r="G99" s="30"/>
    </row>
    <row r="100" spans="4:7">
      <c r="D100" s="75"/>
      <c r="G100" s="30"/>
    </row>
    <row r="101" spans="4:7">
      <c r="D101" s="75"/>
      <c r="G101" s="30"/>
    </row>
    <row r="102" spans="4:7">
      <c r="D102" s="75"/>
      <c r="G102" s="30"/>
    </row>
    <row r="103" spans="4:7">
      <c r="D103" s="75"/>
      <c r="G103" s="30"/>
    </row>
    <row r="104" spans="4:7">
      <c r="D104" s="75"/>
      <c r="G104" s="30"/>
    </row>
    <row r="105" spans="4:7">
      <c r="D105" s="75"/>
      <c r="G105" s="30"/>
    </row>
    <row r="106" spans="4:7">
      <c r="D106" s="75"/>
      <c r="G106" s="30"/>
    </row>
    <row r="107" spans="4:7">
      <c r="D107" s="75"/>
      <c r="G107" s="30"/>
    </row>
    <row r="108" spans="4:7">
      <c r="D108" s="75"/>
      <c r="G108" s="30"/>
    </row>
    <row r="109" spans="4:7">
      <c r="D109" s="75"/>
      <c r="G109" s="30"/>
    </row>
    <row r="110" spans="4:7">
      <c r="D110" s="75"/>
      <c r="G110" s="30"/>
    </row>
    <row r="111" spans="4:7">
      <c r="D111" s="75"/>
      <c r="G111" s="30"/>
    </row>
    <row r="112" spans="4:7">
      <c r="D112" s="75"/>
      <c r="G112" s="30"/>
    </row>
    <row r="113" spans="4:7">
      <c r="D113" s="75"/>
      <c r="G113" s="30"/>
    </row>
    <row r="114" spans="4:7">
      <c r="D114" s="75"/>
      <c r="G114" s="30"/>
    </row>
    <row r="115" spans="4:7">
      <c r="D115" s="75"/>
      <c r="G115" s="30"/>
    </row>
    <row r="116" spans="4:7">
      <c r="D116" s="75"/>
      <c r="G116" s="30"/>
    </row>
    <row r="117" spans="4:7">
      <c r="D117" s="75"/>
      <c r="G117" s="30"/>
    </row>
    <row r="118" spans="4:7">
      <c r="D118" s="75"/>
      <c r="G118" s="30"/>
    </row>
    <row r="119" spans="4:7">
      <c r="D119" s="75"/>
      <c r="G119" s="30"/>
    </row>
    <row r="120" spans="4:7">
      <c r="D120" s="75"/>
      <c r="G120" s="30"/>
    </row>
    <row r="121" spans="4:7">
      <c r="D121" s="75"/>
      <c r="G121" s="30"/>
    </row>
    <row r="122" spans="4:7">
      <c r="D122" s="75"/>
      <c r="G122" s="30"/>
    </row>
    <row r="123" spans="4:7">
      <c r="D123" s="75"/>
      <c r="G123" s="30"/>
    </row>
    <row r="124" spans="4:7">
      <c r="D124" s="75"/>
      <c r="G124" s="30"/>
    </row>
    <row r="125" spans="4:7">
      <c r="D125" s="75"/>
      <c r="G125" s="30"/>
    </row>
    <row r="126" spans="4:7">
      <c r="D126" s="75"/>
      <c r="G126" s="30"/>
    </row>
    <row r="127" spans="4:7">
      <c r="D127" s="75"/>
      <c r="G127" s="30"/>
    </row>
    <row r="128" spans="4:7">
      <c r="D128" s="75"/>
      <c r="G128" s="30"/>
    </row>
    <row r="129" spans="4:7">
      <c r="D129" s="75"/>
      <c r="G129" s="30"/>
    </row>
    <row r="130" spans="4:7">
      <c r="D130" s="75"/>
      <c r="G130" s="30"/>
    </row>
    <row r="131" spans="4:7">
      <c r="D131" s="75"/>
      <c r="G131" s="30"/>
    </row>
    <row r="132" spans="4:7">
      <c r="D132" s="75"/>
      <c r="G132" s="30"/>
    </row>
    <row r="133" spans="4:7">
      <c r="D133" s="75"/>
      <c r="G133" s="30"/>
    </row>
    <row r="134" spans="4:7">
      <c r="D134" s="75"/>
      <c r="G134" s="30"/>
    </row>
    <row r="135" spans="4:7">
      <c r="D135" s="75"/>
      <c r="G135" s="30"/>
    </row>
    <row r="136" spans="4:7">
      <c r="D136" s="75"/>
      <c r="G136" s="30"/>
    </row>
    <row r="137" spans="4:7">
      <c r="D137" s="75"/>
      <c r="G137" s="30"/>
    </row>
    <row r="138" spans="4:7">
      <c r="D138" s="75"/>
      <c r="G138" s="30"/>
    </row>
    <row r="139" spans="4:7">
      <c r="D139" s="75"/>
      <c r="G139" s="30"/>
    </row>
    <row r="140" spans="4:7">
      <c r="D140" s="75"/>
      <c r="G140" s="30"/>
    </row>
    <row r="141" spans="4:7">
      <c r="D141" s="75"/>
      <c r="G141" s="30"/>
    </row>
    <row r="142" spans="4:7">
      <c r="D142" s="75"/>
      <c r="G142" s="30"/>
    </row>
    <row r="143" spans="4:7">
      <c r="D143" s="75"/>
      <c r="G143" s="30"/>
    </row>
    <row r="144" spans="4:7">
      <c r="D144" s="75"/>
      <c r="G144" s="30"/>
    </row>
    <row r="145" spans="4:7">
      <c r="D145" s="75"/>
      <c r="G145" s="30"/>
    </row>
    <row r="146" spans="4:7">
      <c r="D146" s="75"/>
      <c r="G146" s="30"/>
    </row>
    <row r="147" spans="4:7">
      <c r="D147" s="75"/>
      <c r="G147" s="30"/>
    </row>
    <row r="148" spans="4:7">
      <c r="D148" s="75"/>
      <c r="G148" s="30"/>
    </row>
    <row r="149" spans="4:7">
      <c r="D149" s="75"/>
      <c r="G149" s="30"/>
    </row>
    <row r="150" spans="4:7">
      <c r="D150" s="75"/>
      <c r="G150" s="30"/>
    </row>
    <row r="151" spans="4:7">
      <c r="D151" s="75"/>
      <c r="G151" s="30"/>
    </row>
    <row r="152" spans="4:7">
      <c r="D152" s="75"/>
      <c r="G152" s="30"/>
    </row>
    <row r="153" spans="4:7">
      <c r="D153" s="75"/>
      <c r="G153" s="30"/>
    </row>
    <row r="154" spans="4:7">
      <c r="D154" s="75"/>
      <c r="G154" s="30"/>
    </row>
    <row r="155" spans="4:7">
      <c r="D155" s="75"/>
      <c r="G155" s="30"/>
    </row>
    <row r="156" spans="4:7">
      <c r="D156" s="75"/>
      <c r="G156" s="30"/>
    </row>
    <row r="157" spans="4:7">
      <c r="D157" s="75"/>
      <c r="G157" s="30"/>
    </row>
    <row r="158" spans="4:7">
      <c r="D158" s="75"/>
      <c r="G158" s="30"/>
    </row>
    <row r="159" spans="4:7">
      <c r="D159" s="75"/>
      <c r="G159" s="30"/>
    </row>
    <row r="160" spans="4:7">
      <c r="D160" s="75"/>
      <c r="G160" s="30"/>
    </row>
    <row r="161" spans="4:7">
      <c r="D161" s="75"/>
      <c r="G161" s="30"/>
    </row>
    <row r="162" spans="4:7">
      <c r="D162" s="75"/>
      <c r="G162" s="30"/>
    </row>
    <row r="163" spans="4:7">
      <c r="D163" s="75"/>
      <c r="G163" s="30"/>
    </row>
    <row r="164" spans="4:7">
      <c r="D164" s="75"/>
      <c r="G164" s="30"/>
    </row>
    <row r="165" spans="4:7">
      <c r="D165" s="75"/>
      <c r="G165" s="30"/>
    </row>
    <row r="166" spans="4:7">
      <c r="D166" s="75"/>
      <c r="G166" s="30"/>
    </row>
    <row r="167" spans="4:7">
      <c r="D167" s="75"/>
      <c r="G167" s="30"/>
    </row>
    <row r="168" spans="4:7">
      <c r="D168" s="75"/>
      <c r="G168" s="30"/>
    </row>
    <row r="169" spans="4:7">
      <c r="D169" s="75"/>
      <c r="G169" s="30"/>
    </row>
    <row r="170" spans="4:7">
      <c r="D170" s="75"/>
      <c r="G170" s="30"/>
    </row>
    <row r="171" spans="4:7">
      <c r="D171" s="75"/>
      <c r="G171" s="30"/>
    </row>
    <row r="172" spans="4:7">
      <c r="D172" s="75"/>
      <c r="G172" s="30"/>
    </row>
    <row r="173" spans="4:7">
      <c r="D173" s="75"/>
      <c r="G173" s="30"/>
    </row>
    <row r="174" spans="4:7">
      <c r="D174" s="75"/>
      <c r="G174" s="30"/>
    </row>
    <row r="175" spans="4:7">
      <c r="D175" s="75"/>
      <c r="G175" s="30"/>
    </row>
    <row r="176" spans="4:7">
      <c r="D176" s="75"/>
      <c r="G176" s="30"/>
    </row>
    <row r="177" spans="4:7">
      <c r="D177" s="75"/>
      <c r="G177" s="30"/>
    </row>
    <row r="178" spans="4:7">
      <c r="D178" s="75"/>
      <c r="G178" s="30"/>
    </row>
    <row r="179" spans="4:7">
      <c r="D179" s="75"/>
      <c r="G179" s="30"/>
    </row>
    <row r="180" spans="4:7">
      <c r="D180" s="75"/>
      <c r="G180" s="30"/>
    </row>
    <row r="181" spans="4:7">
      <c r="D181" s="75"/>
      <c r="G181" s="30"/>
    </row>
    <row r="182" spans="4:7">
      <c r="D182" s="75"/>
      <c r="G182" s="30"/>
    </row>
    <row r="183" spans="4:7">
      <c r="D183" s="75"/>
      <c r="G183" s="30"/>
    </row>
    <row r="184" spans="4:7">
      <c r="D184" s="75"/>
      <c r="G184" s="30"/>
    </row>
    <row r="185" spans="4:7">
      <c r="D185" s="75"/>
      <c r="G185" s="30"/>
    </row>
    <row r="186" spans="4:7">
      <c r="D186" s="75"/>
      <c r="G186" s="30"/>
    </row>
    <row r="187" spans="4:7">
      <c r="D187" s="75"/>
      <c r="G187" s="30"/>
    </row>
    <row r="188" spans="4:7">
      <c r="D188" s="75"/>
      <c r="G188" s="30"/>
    </row>
    <row r="189" spans="4:7">
      <c r="D189" s="75"/>
      <c r="G189" s="30"/>
    </row>
    <row r="190" spans="4:7">
      <c r="D190" s="75"/>
      <c r="G190" s="30"/>
    </row>
    <row r="191" spans="4:7">
      <c r="D191" s="75"/>
      <c r="G191" s="30"/>
    </row>
    <row r="192" spans="4:7">
      <c r="D192" s="75"/>
      <c r="G192" s="30"/>
    </row>
    <row r="193" spans="4:7">
      <c r="D193" s="75"/>
      <c r="G193" s="30"/>
    </row>
    <row r="194" spans="4:7">
      <c r="D194" s="75"/>
      <c r="G194" s="30"/>
    </row>
    <row r="195" spans="4:7">
      <c r="D195" s="75"/>
      <c r="G195" s="30"/>
    </row>
    <row r="196" spans="4:7">
      <c r="D196" s="75"/>
      <c r="G196" s="30"/>
    </row>
    <row r="197" spans="4:7">
      <c r="D197" s="75"/>
      <c r="G197" s="30"/>
    </row>
    <row r="198" spans="4:7">
      <c r="D198" s="75"/>
      <c r="G198" s="30"/>
    </row>
    <row r="199" spans="4:7">
      <c r="D199" s="75"/>
      <c r="G199" s="30"/>
    </row>
    <row r="200" spans="4:7">
      <c r="D200" s="75"/>
      <c r="G200" s="30"/>
    </row>
    <row r="201" spans="4:7">
      <c r="D201" s="75"/>
      <c r="G201" s="30"/>
    </row>
    <row r="202" spans="4:7">
      <c r="D202" s="75"/>
      <c r="G202" s="30"/>
    </row>
    <row r="203" spans="4:7">
      <c r="D203" s="75"/>
      <c r="G203" s="30"/>
    </row>
    <row r="204" spans="4:7">
      <c r="D204" s="75"/>
      <c r="G204" s="30"/>
    </row>
    <row r="205" spans="4:7">
      <c r="D205" s="75"/>
      <c r="G205" s="30"/>
    </row>
    <row r="206" spans="4:7">
      <c r="D206" s="75"/>
      <c r="G206" s="30"/>
    </row>
    <row r="207" spans="4:7">
      <c r="D207" s="75"/>
      <c r="G207" s="30"/>
    </row>
    <row r="208" spans="4:7">
      <c r="D208" s="75"/>
      <c r="G208" s="30"/>
    </row>
    <row r="209" spans="4:7">
      <c r="D209" s="75"/>
      <c r="G209" s="30"/>
    </row>
    <row r="210" spans="4:7">
      <c r="D210" s="75"/>
      <c r="G210" s="30"/>
    </row>
    <row r="211" spans="4:7">
      <c r="D211" s="75"/>
      <c r="G211" s="30"/>
    </row>
    <row r="212" spans="4:7">
      <c r="D212" s="75"/>
      <c r="G212" s="30"/>
    </row>
    <row r="213" spans="4:7">
      <c r="D213" s="75"/>
      <c r="G213" s="30"/>
    </row>
    <row r="214" spans="4:7">
      <c r="D214" s="75"/>
      <c r="G214" s="30"/>
    </row>
    <row r="215" spans="4:7">
      <c r="D215" s="75"/>
      <c r="G215" s="30"/>
    </row>
    <row r="216" spans="4:7">
      <c r="D216" s="75"/>
      <c r="G216" s="30"/>
    </row>
    <row r="217" spans="4:7">
      <c r="D217" s="75"/>
      <c r="G217" s="30"/>
    </row>
    <row r="218" spans="4:7">
      <c r="D218" s="75"/>
      <c r="G218" s="30"/>
    </row>
    <row r="219" spans="4:7">
      <c r="D219" s="75"/>
      <c r="G219" s="30"/>
    </row>
    <row r="220" spans="4:7">
      <c r="D220" s="75"/>
      <c r="G220" s="30"/>
    </row>
    <row r="221" spans="4:7">
      <c r="D221" s="75"/>
      <c r="G221" s="30"/>
    </row>
    <row r="222" spans="4:7">
      <c r="D222" s="75"/>
      <c r="G222" s="30"/>
    </row>
    <row r="223" spans="4:7">
      <c r="D223" s="75"/>
      <c r="G223" s="30"/>
    </row>
    <row r="224" spans="4:7">
      <c r="D224" s="75"/>
      <c r="G224" s="30"/>
    </row>
    <row r="225" spans="4:7">
      <c r="D225" s="75"/>
      <c r="G225" s="30"/>
    </row>
    <row r="226" spans="4:7">
      <c r="D226" s="75"/>
      <c r="G226" s="30"/>
    </row>
    <row r="227" spans="4:7">
      <c r="D227" s="75"/>
      <c r="G227" s="30"/>
    </row>
    <row r="228" spans="4:7">
      <c r="D228" s="75"/>
      <c r="G228" s="30"/>
    </row>
    <row r="229" spans="4:7">
      <c r="D229" s="75"/>
      <c r="G229" s="30"/>
    </row>
    <row r="230" spans="4:7">
      <c r="D230" s="75"/>
      <c r="G230" s="30"/>
    </row>
    <row r="231" spans="4:7">
      <c r="D231" s="75"/>
      <c r="G231" s="30"/>
    </row>
    <row r="232" spans="4:7">
      <c r="D232" s="75"/>
      <c r="G232" s="30"/>
    </row>
    <row r="233" spans="4:7">
      <c r="D233" s="75"/>
      <c r="G233" s="30"/>
    </row>
    <row r="234" spans="4:7">
      <c r="D234" s="75"/>
      <c r="G234" s="30"/>
    </row>
    <row r="235" spans="4:7">
      <c r="D235" s="75"/>
      <c r="G235" s="30"/>
    </row>
    <row r="236" spans="4:7">
      <c r="D236" s="75"/>
      <c r="G236" s="30"/>
    </row>
    <row r="237" spans="4:7">
      <c r="D237" s="75"/>
      <c r="G237" s="30"/>
    </row>
    <row r="238" spans="4:7">
      <c r="D238" s="75"/>
      <c r="G238" s="30"/>
    </row>
    <row r="239" spans="4:7">
      <c r="D239" s="75"/>
      <c r="G239" s="30"/>
    </row>
    <row r="240" spans="4:7">
      <c r="D240" s="75"/>
      <c r="G240" s="30"/>
    </row>
    <row r="241" spans="4:7">
      <c r="D241" s="75"/>
      <c r="G241" s="30"/>
    </row>
    <row r="242" spans="4:7">
      <c r="D242" s="75"/>
      <c r="G242" s="30"/>
    </row>
    <row r="243" spans="4:7">
      <c r="D243" s="75"/>
      <c r="G243" s="30"/>
    </row>
    <row r="244" spans="4:7">
      <c r="D244" s="75"/>
      <c r="G244" s="30"/>
    </row>
    <row r="245" spans="4:7">
      <c r="D245" s="75"/>
      <c r="G245" s="30"/>
    </row>
    <row r="246" spans="4:7">
      <c r="D246" s="75"/>
      <c r="G246" s="30"/>
    </row>
    <row r="247" spans="4:7">
      <c r="D247" s="75"/>
      <c r="G247" s="30"/>
    </row>
    <row r="248" spans="4:7">
      <c r="D248" s="75"/>
      <c r="G248" s="30"/>
    </row>
    <row r="249" spans="4:7">
      <c r="D249" s="75"/>
      <c r="G249" s="30"/>
    </row>
    <row r="250" spans="4:7">
      <c r="D250" s="75"/>
      <c r="G250" s="30"/>
    </row>
    <row r="251" spans="4:7">
      <c r="D251" s="75"/>
      <c r="G251" s="30"/>
    </row>
    <row r="252" spans="4:7">
      <c r="D252" s="75"/>
      <c r="G252" s="30"/>
    </row>
    <row r="253" spans="4:7">
      <c r="D253" s="75"/>
      <c r="G253" s="30"/>
    </row>
    <row r="254" spans="4:7">
      <c r="D254" s="75"/>
      <c r="G254" s="30"/>
    </row>
    <row r="255" spans="4:7">
      <c r="D255" s="75"/>
      <c r="G255" s="30"/>
    </row>
    <row r="256" spans="4:7">
      <c r="D256" s="75"/>
      <c r="G256" s="30"/>
    </row>
    <row r="257" spans="4:7">
      <c r="D257" s="75"/>
      <c r="G257" s="30"/>
    </row>
    <row r="258" spans="4:7">
      <c r="D258" s="75"/>
      <c r="G258" s="30"/>
    </row>
    <row r="259" spans="4:7">
      <c r="D259" s="75"/>
      <c r="G259" s="30"/>
    </row>
    <row r="260" spans="4:7">
      <c r="D260" s="75"/>
      <c r="G260" s="30"/>
    </row>
    <row r="261" spans="4:7">
      <c r="D261" s="75"/>
      <c r="G261" s="30"/>
    </row>
    <row r="262" spans="4:7">
      <c r="D262" s="75"/>
      <c r="G262" s="30"/>
    </row>
    <row r="263" spans="4:7">
      <c r="D263" s="75"/>
      <c r="G263" s="30"/>
    </row>
    <row r="264" spans="4:7">
      <c r="D264" s="75"/>
      <c r="G264" s="30"/>
    </row>
    <row r="265" spans="4:7">
      <c r="D265" s="75"/>
      <c r="G265" s="30"/>
    </row>
    <row r="266" spans="4:7">
      <c r="D266" s="75"/>
      <c r="G266" s="30"/>
    </row>
    <row r="267" spans="4:7">
      <c r="D267" s="75"/>
      <c r="G267" s="30"/>
    </row>
    <row r="268" spans="4:7">
      <c r="D268" s="75"/>
      <c r="G268" s="30"/>
    </row>
    <row r="269" spans="4:7">
      <c r="D269" s="75"/>
      <c r="G269" s="30"/>
    </row>
    <row r="270" spans="4:7">
      <c r="D270" s="75"/>
      <c r="G270" s="30"/>
    </row>
    <row r="271" spans="4:7">
      <c r="D271" s="75"/>
      <c r="G271" s="30"/>
    </row>
    <row r="272" spans="4:7">
      <c r="D272" s="75"/>
      <c r="G272" s="30"/>
    </row>
    <row r="273" spans="4:7">
      <c r="D273" s="75"/>
      <c r="G273" s="30"/>
    </row>
    <row r="274" spans="4:7">
      <c r="D274" s="75"/>
      <c r="G274" s="30"/>
    </row>
    <row r="275" spans="4:7">
      <c r="D275" s="75"/>
      <c r="G275" s="30"/>
    </row>
    <row r="276" spans="4:7">
      <c r="D276" s="75"/>
      <c r="G276" s="30"/>
    </row>
    <row r="277" spans="4:7">
      <c r="D277" s="75"/>
      <c r="G277" s="30"/>
    </row>
    <row r="278" spans="4:7">
      <c r="D278" s="75"/>
      <c r="G278" s="30"/>
    </row>
    <row r="279" spans="4:7">
      <c r="D279" s="75"/>
      <c r="G279" s="30"/>
    </row>
    <row r="280" spans="4:7">
      <c r="D280" s="75"/>
      <c r="G280" s="30"/>
    </row>
    <row r="281" spans="4:7">
      <c r="D281" s="75"/>
      <c r="G281" s="30"/>
    </row>
    <row r="282" spans="4:7">
      <c r="D282" s="75"/>
      <c r="G282" s="30"/>
    </row>
    <row r="283" spans="4:7">
      <c r="D283" s="75"/>
      <c r="G283" s="30"/>
    </row>
    <row r="284" spans="4:7">
      <c r="D284" s="75"/>
    </row>
    <row r="285" spans="4:7">
      <c r="D285" s="75"/>
    </row>
    <row r="286" spans="4:7">
      <c r="D286" s="75"/>
    </row>
    <row r="287" spans="4:7">
      <c r="D287" s="75"/>
    </row>
    <row r="288" spans="4:7">
      <c r="D288" s="75"/>
    </row>
    <row r="289" spans="4:4">
      <c r="D289" s="75"/>
    </row>
    <row r="290" spans="4:4">
      <c r="D290" s="75"/>
    </row>
    <row r="291" spans="4:4">
      <c r="D291" s="75"/>
    </row>
    <row r="292" spans="4:4">
      <c r="D292" s="75"/>
    </row>
    <row r="293" spans="4:4">
      <c r="D293" s="75"/>
    </row>
    <row r="294" spans="4:4">
      <c r="D294" s="75"/>
    </row>
    <row r="295" spans="4:4">
      <c r="D295" s="75"/>
    </row>
    <row r="296" spans="4:4">
      <c r="D296" s="75"/>
    </row>
    <row r="297" spans="4:4">
      <c r="D297" s="75"/>
    </row>
    <row r="298" spans="4:4">
      <c r="D298" s="75"/>
    </row>
    <row r="299" spans="4:4">
      <c r="D299" s="75"/>
    </row>
    <row r="300" spans="4:4">
      <c r="D300" s="75"/>
    </row>
    <row r="301" spans="4:4">
      <c r="D301" s="75"/>
    </row>
    <row r="302" spans="4:4">
      <c r="D302" s="75"/>
    </row>
    <row r="303" spans="4:4">
      <c r="D303" s="75"/>
    </row>
    <row r="304" spans="4:4">
      <c r="D304" s="75"/>
    </row>
    <row r="305" spans="4:4">
      <c r="D305" s="75"/>
    </row>
    <row r="306" spans="4:4">
      <c r="D306" s="75"/>
    </row>
    <row r="307" spans="4:4">
      <c r="D307" s="75"/>
    </row>
    <row r="308" spans="4:4">
      <c r="D308" s="75"/>
    </row>
    <row r="309" spans="4:4">
      <c r="D309" s="75"/>
    </row>
    <row r="310" spans="4:4">
      <c r="D310" s="75"/>
    </row>
    <row r="311" spans="4:4">
      <c r="D311" s="75"/>
    </row>
    <row r="312" spans="4:4">
      <c r="D312" s="75"/>
    </row>
    <row r="313" spans="4:4">
      <c r="D313" s="75"/>
    </row>
    <row r="314" spans="4:4">
      <c r="D314" s="75"/>
    </row>
    <row r="315" spans="4:4">
      <c r="D315" s="75"/>
    </row>
    <row r="316" spans="4:4">
      <c r="D316" s="75"/>
    </row>
    <row r="317" spans="4:4">
      <c r="D317" s="75"/>
    </row>
    <row r="318" spans="4:4">
      <c r="D318" s="75"/>
    </row>
    <row r="319" spans="4:4">
      <c r="D319" s="75"/>
    </row>
    <row r="320" spans="4:4">
      <c r="D320" s="75"/>
    </row>
    <row r="321" spans="4:4">
      <c r="D321" s="75"/>
    </row>
    <row r="322" spans="4:4">
      <c r="D322" s="75"/>
    </row>
    <row r="323" spans="4:4">
      <c r="D323" s="75"/>
    </row>
    <row r="324" spans="4:4">
      <c r="D324" s="75"/>
    </row>
    <row r="325" spans="4:4">
      <c r="D325" s="75"/>
    </row>
    <row r="326" spans="4:4">
      <c r="D326" s="75"/>
    </row>
    <row r="327" spans="4:4">
      <c r="D327" s="75"/>
    </row>
    <row r="328" spans="4:4">
      <c r="D328" s="75"/>
    </row>
    <row r="329" spans="4:4">
      <c r="D329" s="75"/>
    </row>
    <row r="330" spans="4:4">
      <c r="D330" s="75"/>
    </row>
    <row r="331" spans="4:4">
      <c r="D331" s="75"/>
    </row>
    <row r="332" spans="4:4">
      <c r="D332" s="75"/>
    </row>
    <row r="333" spans="4:4">
      <c r="D333" s="75"/>
    </row>
    <row r="334" spans="4:4">
      <c r="D334" s="75"/>
    </row>
    <row r="335" spans="4:4">
      <c r="D335" s="75"/>
    </row>
    <row r="336" spans="4:4">
      <c r="D336" s="75"/>
    </row>
    <row r="337" spans="4:4">
      <c r="D337" s="75"/>
    </row>
    <row r="338" spans="4:4">
      <c r="D338" s="75"/>
    </row>
    <row r="339" spans="4:4">
      <c r="D339" s="75"/>
    </row>
    <row r="340" spans="4:4">
      <c r="D340" s="75"/>
    </row>
    <row r="341" spans="4:4">
      <c r="D341" s="75"/>
    </row>
    <row r="342" spans="4:4">
      <c r="D342" s="75"/>
    </row>
    <row r="343" spans="4:4">
      <c r="D343" s="75"/>
    </row>
    <row r="344" spans="4:4">
      <c r="D344" s="75"/>
    </row>
    <row r="345" spans="4:4">
      <c r="D345" s="75"/>
    </row>
    <row r="346" spans="4:4">
      <c r="D346" s="75"/>
    </row>
    <row r="347" spans="4:4">
      <c r="D347" s="75"/>
    </row>
    <row r="348" spans="4:4">
      <c r="D348" s="75"/>
    </row>
    <row r="349" spans="4:4">
      <c r="D349" s="75"/>
    </row>
    <row r="350" spans="4:4">
      <c r="D350" s="75"/>
    </row>
    <row r="351" spans="4:4">
      <c r="D351" s="75"/>
    </row>
    <row r="352" spans="4:4">
      <c r="D352" s="75"/>
    </row>
    <row r="353" spans="4:4">
      <c r="D353" s="75"/>
    </row>
    <row r="354" spans="4:4">
      <c r="D354" s="75"/>
    </row>
    <row r="355" spans="4:4">
      <c r="D355" s="75"/>
    </row>
    <row r="356" spans="4:4">
      <c r="D356" s="75"/>
    </row>
    <row r="357" spans="4:4">
      <c r="D357" s="75"/>
    </row>
    <row r="358" spans="4:4">
      <c r="D358" s="75"/>
    </row>
    <row r="359" spans="4:4">
      <c r="D359" s="75"/>
    </row>
    <row r="360" spans="4:4">
      <c r="D360" s="75"/>
    </row>
    <row r="361" spans="4:4">
      <c r="D361" s="75"/>
    </row>
    <row r="362" spans="4:4">
      <c r="D362" s="75"/>
    </row>
    <row r="363" spans="4:4">
      <c r="D363" s="75"/>
    </row>
    <row r="364" spans="4:4">
      <c r="D364" s="75"/>
    </row>
    <row r="365" spans="4:4">
      <c r="D365" s="75"/>
    </row>
    <row r="366" spans="4:4">
      <c r="D366" s="75"/>
    </row>
    <row r="367" spans="4:4">
      <c r="D367" s="75"/>
    </row>
    <row r="368" spans="4:4">
      <c r="D368" s="75"/>
    </row>
    <row r="369" spans="4:4">
      <c r="D369" s="75"/>
    </row>
    <row r="370" spans="4:4">
      <c r="D370" s="75"/>
    </row>
    <row r="371" spans="4:4">
      <c r="D371" s="75"/>
    </row>
    <row r="372" spans="4:4">
      <c r="D372" s="75"/>
    </row>
    <row r="373" spans="4:4">
      <c r="D373" s="75"/>
    </row>
    <row r="374" spans="4:4">
      <c r="D374" s="75"/>
    </row>
    <row r="375" spans="4:4">
      <c r="D375" s="75"/>
    </row>
    <row r="376" spans="4:4">
      <c r="D376" s="75"/>
    </row>
    <row r="377" spans="4:4">
      <c r="D377" s="75"/>
    </row>
    <row r="378" spans="4:4">
      <c r="D378" s="75"/>
    </row>
    <row r="379" spans="4:4">
      <c r="D379" s="75"/>
    </row>
    <row r="380" spans="4:4">
      <c r="D380" s="75"/>
    </row>
    <row r="381" spans="4:4">
      <c r="D381" s="75"/>
    </row>
    <row r="382" spans="4:4">
      <c r="D382" s="75"/>
    </row>
    <row r="383" spans="4:4">
      <c r="D383" s="75"/>
    </row>
    <row r="384" spans="4:4">
      <c r="D384" s="75"/>
    </row>
    <row r="385" spans="4:4">
      <c r="D385" s="75"/>
    </row>
    <row r="386" spans="4:4">
      <c r="D386" s="75"/>
    </row>
    <row r="387" spans="4:4">
      <c r="D387" s="75"/>
    </row>
    <row r="388" spans="4:4">
      <c r="D388" s="75"/>
    </row>
    <row r="389" spans="4:4">
      <c r="D389" s="75"/>
    </row>
    <row r="390" spans="4:4">
      <c r="D390" s="75"/>
    </row>
    <row r="391" spans="4:4">
      <c r="D391" s="75"/>
    </row>
    <row r="392" spans="4:4">
      <c r="D392" s="75"/>
    </row>
    <row r="393" spans="4:4">
      <c r="D393" s="75"/>
    </row>
    <row r="394" spans="4:4">
      <c r="D394" s="75"/>
    </row>
    <row r="395" spans="4:4">
      <c r="D395" s="75"/>
    </row>
    <row r="396" spans="4:4">
      <c r="D396" s="75"/>
    </row>
    <row r="397" spans="4:4">
      <c r="D397" s="75"/>
    </row>
    <row r="398" spans="4:4">
      <c r="D398" s="75"/>
    </row>
    <row r="399" spans="4:4">
      <c r="D399" s="75"/>
    </row>
    <row r="400" spans="4:4">
      <c r="D400" s="75"/>
    </row>
    <row r="401" spans="4:4">
      <c r="D401" s="75"/>
    </row>
    <row r="402" spans="4:4">
      <c r="D402" s="75"/>
    </row>
    <row r="403" spans="4:4">
      <c r="D403" s="75"/>
    </row>
    <row r="404" spans="4:4">
      <c r="D404" s="75"/>
    </row>
    <row r="405" spans="4:4">
      <c r="D405" s="75"/>
    </row>
    <row r="406" spans="4:4">
      <c r="D406" s="75"/>
    </row>
    <row r="407" spans="4:4">
      <c r="D407" s="75"/>
    </row>
    <row r="408" spans="4:4">
      <c r="D408" s="75"/>
    </row>
    <row r="409" spans="4:4">
      <c r="D409" s="75"/>
    </row>
    <row r="410" spans="4:4">
      <c r="D410" s="75"/>
    </row>
  </sheetData>
  <autoFilter ref="D7:J61"/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dataValidations count="5">
    <dataValidation type="list" allowBlank="1" showInputMessage="1" showErrorMessage="1" errorTitle="Account Input Error" error="The account number entered is not valid." sqref="D26:D32 D34:D61">
      <formula1>ValidAccount</formula1>
    </dataValidation>
    <dataValidation type="list" allowBlank="1" showInputMessage="1" showErrorMessage="1" errorTitle="Adjsutment Type Input Error" error="An invalid adjustment type was entered._x000a__x000a_Valid values are 1, 2, or 3." sqref="E11:E60">
      <formula1>"1,2,3"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2:E63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62:D63">
      <formula1>$D$22:$D$279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">
      <formula1>$D$63:$D$393</formula1>
    </dataValidation>
  </dataValidations>
  <printOptions horizontalCentered="1"/>
  <pageMargins left="0.7" right="0.7" top="0.75" bottom="0.75" header="0.3" footer="0.3"/>
  <pageSetup scale="79" orientation="portrait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5"/>
  <sheetViews>
    <sheetView view="pageBreakPreview" topLeftCell="A33" zoomScale="85" zoomScaleNormal="85" zoomScaleSheetLayoutView="85" workbookViewId="0">
      <selection activeCell="C46" sqref="C46"/>
    </sheetView>
  </sheetViews>
  <sheetFormatPr defaultColWidth="9.140625" defaultRowHeight="12.75"/>
  <cols>
    <col min="1" max="1" width="2.5703125" style="28" customWidth="1"/>
    <col min="2" max="2" width="7.140625" style="28" customWidth="1"/>
    <col min="3" max="3" width="29" style="28" customWidth="1"/>
    <col min="4" max="4" width="9.7109375" style="28" customWidth="1"/>
    <col min="5" max="5" width="4.7109375" style="28" customWidth="1"/>
    <col min="6" max="6" width="14.42578125" style="28" customWidth="1"/>
    <col min="7" max="7" width="11.140625" style="28" customWidth="1"/>
    <col min="8" max="8" width="10.28515625" style="28" customWidth="1"/>
    <col min="9" max="9" width="13" style="28" customWidth="1"/>
    <col min="10" max="10" width="11.42578125" style="28" bestFit="1" customWidth="1"/>
    <col min="11" max="16384" width="9.140625" style="28"/>
  </cols>
  <sheetData>
    <row r="1" spans="1:12" ht="12" customHeight="1">
      <c r="B1" s="29" t="s">
        <v>0</v>
      </c>
      <c r="D1" s="30"/>
      <c r="E1" s="30"/>
      <c r="F1" s="30"/>
      <c r="G1" s="30"/>
      <c r="H1" s="30"/>
      <c r="I1" s="30" t="s">
        <v>1</v>
      </c>
      <c r="J1" s="31" t="s">
        <v>332</v>
      </c>
    </row>
    <row r="2" spans="1:12" ht="12" customHeight="1">
      <c r="B2" s="29" t="s">
        <v>18</v>
      </c>
      <c r="D2" s="30"/>
      <c r="E2" s="30"/>
      <c r="F2" s="30"/>
      <c r="G2" s="30"/>
      <c r="H2" s="30"/>
      <c r="I2" s="30"/>
      <c r="J2" s="31"/>
    </row>
    <row r="3" spans="1:12" ht="12" customHeight="1">
      <c r="B3" s="29" t="s">
        <v>400</v>
      </c>
      <c r="D3" s="30"/>
      <c r="E3" s="30"/>
      <c r="F3" s="30"/>
      <c r="G3" s="30"/>
      <c r="H3" s="30"/>
      <c r="I3" s="30"/>
      <c r="J3" s="31"/>
    </row>
    <row r="4" spans="1:12" ht="12" customHeight="1">
      <c r="B4" s="29"/>
      <c r="D4" s="30"/>
      <c r="E4" s="30"/>
      <c r="F4" s="30"/>
      <c r="G4" s="30"/>
      <c r="H4" s="30"/>
      <c r="I4" s="30"/>
      <c r="J4" s="31"/>
    </row>
    <row r="5" spans="1:12" ht="12" customHeight="1">
      <c r="D5" s="30"/>
      <c r="E5" s="30"/>
      <c r="F5" s="30"/>
      <c r="G5" s="30"/>
      <c r="H5" s="30"/>
      <c r="I5" s="30"/>
      <c r="J5" s="31"/>
    </row>
    <row r="6" spans="1:12" ht="12" customHeight="1">
      <c r="D6" s="30"/>
      <c r="E6" s="30"/>
      <c r="F6" s="30" t="s">
        <v>2</v>
      </c>
      <c r="G6" s="30" t="s">
        <v>3</v>
      </c>
      <c r="H6" s="30"/>
      <c r="I6" s="30"/>
      <c r="J6" s="31"/>
    </row>
    <row r="7" spans="1:12" ht="12" customHeight="1"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3" t="s">
        <v>10</v>
      </c>
    </row>
    <row r="8" spans="1:12" ht="12" customHeight="1">
      <c r="A8" s="34"/>
      <c r="B8" s="35"/>
      <c r="C8" s="34"/>
      <c r="D8" s="36"/>
      <c r="E8" s="36"/>
      <c r="F8" s="36"/>
      <c r="G8" s="36"/>
      <c r="H8" s="36"/>
      <c r="I8" s="37"/>
      <c r="J8" s="31"/>
    </row>
    <row r="9" spans="1:12" ht="12" customHeight="1">
      <c r="A9" s="34"/>
      <c r="B9" s="35" t="s">
        <v>11</v>
      </c>
      <c r="C9" s="34"/>
      <c r="D9" s="38"/>
      <c r="E9" s="39"/>
      <c r="F9" s="40"/>
      <c r="G9" s="41"/>
      <c r="H9" s="42"/>
      <c r="I9" s="43"/>
      <c r="J9" s="31"/>
      <c r="K9" s="25"/>
      <c r="L9" s="26"/>
    </row>
    <row r="10" spans="1:12" s="1" customFormat="1" ht="12" customHeight="1">
      <c r="A10" s="3"/>
      <c r="B10" s="11"/>
      <c r="C10" s="34"/>
      <c r="D10"/>
      <c r="E10"/>
      <c r="F10"/>
      <c r="G10"/>
      <c r="H10" s="7"/>
      <c r="I10" s="8"/>
      <c r="J10" s="14"/>
      <c r="K10" s="9"/>
      <c r="L10" s="10"/>
    </row>
    <row r="11" spans="1:12" ht="12" customHeight="1">
      <c r="A11" s="34"/>
      <c r="B11" s="44"/>
      <c r="C11" s="83"/>
      <c r="D11" s="120">
        <v>397</v>
      </c>
      <c r="E11" s="121" t="s">
        <v>394</v>
      </c>
      <c r="F11" s="108">
        <v>0</v>
      </c>
      <c r="G11" s="109" t="s">
        <v>22</v>
      </c>
      <c r="H11" s="110" t="s">
        <v>385</v>
      </c>
      <c r="I11" s="111">
        <v>0</v>
      </c>
      <c r="J11" s="121" t="s">
        <v>368</v>
      </c>
      <c r="K11" s="25"/>
      <c r="L11" s="26"/>
    </row>
    <row r="12" spans="1:12" s="1" customFormat="1" ht="12" customHeight="1">
      <c r="A12" s="3"/>
      <c r="B12" s="11"/>
      <c r="C12" s="83"/>
      <c r="D12" s="120">
        <v>397</v>
      </c>
      <c r="E12" s="121" t="s">
        <v>394</v>
      </c>
      <c r="F12" s="108">
        <v>0</v>
      </c>
      <c r="G12" s="109" t="s">
        <v>23</v>
      </c>
      <c r="H12" s="110">
        <v>0</v>
      </c>
      <c r="I12" s="111">
        <f>F12*H12</f>
        <v>0</v>
      </c>
      <c r="J12" s="121" t="s">
        <v>368</v>
      </c>
      <c r="K12" s="9"/>
      <c r="L12" s="10"/>
    </row>
    <row r="13" spans="1:12" ht="12" customHeight="1">
      <c r="A13" s="34"/>
      <c r="B13" s="44"/>
      <c r="C13" s="84"/>
      <c r="D13" s="120">
        <v>397</v>
      </c>
      <c r="E13" s="121" t="s">
        <v>394</v>
      </c>
      <c r="F13" s="108">
        <v>0</v>
      </c>
      <c r="G13" s="109" t="s">
        <v>19</v>
      </c>
      <c r="H13" s="110">
        <v>0</v>
      </c>
      <c r="I13" s="111">
        <f t="shared" ref="I13:I15" si="0">F13*H13</f>
        <v>0</v>
      </c>
      <c r="J13" s="121" t="s">
        <v>368</v>
      </c>
      <c r="K13" s="25"/>
      <c r="L13" s="26"/>
    </row>
    <row r="14" spans="1:12" ht="12" customHeight="1">
      <c r="A14" s="34"/>
      <c r="B14" s="44"/>
      <c r="C14" s="83"/>
      <c r="D14" s="120">
        <v>397</v>
      </c>
      <c r="E14" s="121" t="s">
        <v>394</v>
      </c>
      <c r="F14" s="108">
        <v>0</v>
      </c>
      <c r="G14" s="109" t="s">
        <v>20</v>
      </c>
      <c r="H14" s="110">
        <v>0.22565052397253504</v>
      </c>
      <c r="I14" s="111">
        <f t="shared" si="0"/>
        <v>0</v>
      </c>
      <c r="J14" s="121" t="s">
        <v>368</v>
      </c>
      <c r="K14" s="25"/>
      <c r="L14" s="26"/>
    </row>
    <row r="15" spans="1:12" ht="12" customHeight="1">
      <c r="A15" s="34"/>
      <c r="B15" s="34"/>
      <c r="C15" s="83"/>
      <c r="D15" s="120">
        <v>397</v>
      </c>
      <c r="E15" s="121" t="s">
        <v>394</v>
      </c>
      <c r="F15" s="108">
        <v>0</v>
      </c>
      <c r="G15" s="109" t="s">
        <v>24</v>
      </c>
      <c r="H15" s="110">
        <v>6.8836744172887168E-2</v>
      </c>
      <c r="I15" s="111">
        <f t="shared" si="0"/>
        <v>0</v>
      </c>
      <c r="J15" s="121" t="s">
        <v>368</v>
      </c>
      <c r="K15" s="25"/>
      <c r="L15" s="26"/>
    </row>
    <row r="16" spans="1:12" ht="12" customHeight="1">
      <c r="A16" s="34"/>
      <c r="B16" s="34"/>
      <c r="C16" s="83"/>
      <c r="D16" s="120">
        <v>397</v>
      </c>
      <c r="E16" s="121" t="s">
        <v>394</v>
      </c>
      <c r="F16" s="108">
        <v>0</v>
      </c>
      <c r="G16" s="109" t="s">
        <v>25</v>
      </c>
      <c r="H16" s="110" t="s">
        <v>385</v>
      </c>
      <c r="I16" s="111">
        <v>0</v>
      </c>
      <c r="J16" s="121" t="s">
        <v>368</v>
      </c>
      <c r="K16" s="25"/>
      <c r="L16" s="26"/>
    </row>
    <row r="17" spans="1:12" ht="12" customHeight="1">
      <c r="A17" s="34"/>
      <c r="B17" s="44"/>
      <c r="C17" s="83"/>
      <c r="D17" s="120">
        <v>397</v>
      </c>
      <c r="E17" s="121" t="s">
        <v>394</v>
      </c>
      <c r="F17" s="108">
        <v>0</v>
      </c>
      <c r="G17" s="109" t="s">
        <v>26</v>
      </c>
      <c r="H17" s="110">
        <v>0.22437004168265501</v>
      </c>
      <c r="I17" s="111">
        <f>F17*H17</f>
        <v>0</v>
      </c>
      <c r="J17" s="121" t="s">
        <v>368</v>
      </c>
      <c r="K17" s="25"/>
      <c r="L17" s="26"/>
    </row>
    <row r="18" spans="1:12" ht="12" customHeight="1">
      <c r="A18" s="34"/>
      <c r="B18" s="44"/>
      <c r="C18" s="85"/>
      <c r="D18" s="120">
        <v>397</v>
      </c>
      <c r="E18" s="121" t="s">
        <v>394</v>
      </c>
      <c r="F18" s="108">
        <v>0</v>
      </c>
      <c r="G18" s="109" t="s">
        <v>27</v>
      </c>
      <c r="H18" s="110" t="s">
        <v>385</v>
      </c>
      <c r="I18" s="111">
        <v>0</v>
      </c>
      <c r="J18" s="121" t="s">
        <v>368</v>
      </c>
      <c r="K18" s="25"/>
      <c r="L18" s="26"/>
    </row>
    <row r="19" spans="1:12" s="1" customFormat="1" ht="12" customHeight="1">
      <c r="A19" s="3"/>
      <c r="B19" s="11"/>
      <c r="C19" s="83"/>
      <c r="D19" s="120">
        <v>397</v>
      </c>
      <c r="E19" s="121" t="s">
        <v>394</v>
      </c>
      <c r="F19" s="108">
        <v>0</v>
      </c>
      <c r="G19" s="109" t="s">
        <v>29</v>
      </c>
      <c r="H19" s="110">
        <v>6.6548077681205728E-2</v>
      </c>
      <c r="I19" s="111">
        <f>F19*H19</f>
        <v>0</v>
      </c>
      <c r="J19" s="121" t="s">
        <v>368</v>
      </c>
      <c r="K19" s="9"/>
      <c r="L19" s="10"/>
    </row>
    <row r="20" spans="1:12" ht="12" customHeight="1">
      <c r="A20" s="34"/>
      <c r="B20" s="44"/>
      <c r="C20" s="83"/>
      <c r="D20" s="120">
        <v>397</v>
      </c>
      <c r="E20" s="121" t="s">
        <v>394</v>
      </c>
      <c r="F20" s="108">
        <v>0</v>
      </c>
      <c r="G20" s="109" t="s">
        <v>21</v>
      </c>
      <c r="H20" s="110" t="s">
        <v>385</v>
      </c>
      <c r="I20" s="111">
        <v>0</v>
      </c>
      <c r="J20" s="121" t="s">
        <v>368</v>
      </c>
      <c r="K20" s="25"/>
      <c r="L20" s="26"/>
    </row>
    <row r="21" spans="1:12" s="1" customFormat="1" ht="12" customHeight="1">
      <c r="A21" s="3"/>
      <c r="B21" s="11"/>
      <c r="C21" s="83"/>
      <c r="D21" s="120">
        <v>397</v>
      </c>
      <c r="E21" s="121" t="s">
        <v>394</v>
      </c>
      <c r="F21" s="108">
        <v>0</v>
      </c>
      <c r="G21" s="109" t="s">
        <v>30</v>
      </c>
      <c r="H21" s="110" t="s">
        <v>385</v>
      </c>
      <c r="I21" s="111">
        <f>F21</f>
        <v>0</v>
      </c>
      <c r="J21" s="121" t="s">
        <v>368</v>
      </c>
      <c r="K21" s="9"/>
      <c r="L21" s="10"/>
    </row>
    <row r="22" spans="1:12" ht="12" customHeight="1">
      <c r="A22" s="34"/>
      <c r="B22" s="34"/>
      <c r="C22" s="86"/>
      <c r="D22" s="120">
        <v>397</v>
      </c>
      <c r="E22" s="121" t="s">
        <v>394</v>
      </c>
      <c r="F22" s="108">
        <v>0</v>
      </c>
      <c r="G22" s="109" t="s">
        <v>386</v>
      </c>
      <c r="H22" s="110" t="s">
        <v>385</v>
      </c>
      <c r="I22" s="111">
        <v>0</v>
      </c>
      <c r="J22" s="121" t="s">
        <v>368</v>
      </c>
    </row>
    <row r="23" spans="1:12" ht="12" customHeight="1">
      <c r="A23" s="34"/>
      <c r="B23" s="34"/>
      <c r="C23" s="85"/>
      <c r="D23" s="120">
        <v>397</v>
      </c>
      <c r="E23" s="121" t="s">
        <v>394</v>
      </c>
      <c r="F23" s="108">
        <v>0</v>
      </c>
      <c r="G23" s="109" t="s">
        <v>386</v>
      </c>
      <c r="H23" s="110" t="s">
        <v>385</v>
      </c>
      <c r="I23" s="111">
        <v>0</v>
      </c>
      <c r="J23" s="121" t="s">
        <v>368</v>
      </c>
    </row>
    <row r="24" spans="1:12" s="1" customFormat="1" ht="12" customHeight="1">
      <c r="A24" s="3"/>
      <c r="B24" s="15"/>
      <c r="C24" s="85"/>
      <c r="D24" s="120">
        <v>398</v>
      </c>
      <c r="E24" s="121" t="s">
        <v>394</v>
      </c>
      <c r="F24" s="108">
        <v>0</v>
      </c>
      <c r="G24" s="109" t="s">
        <v>22</v>
      </c>
      <c r="H24" s="110" t="s">
        <v>385</v>
      </c>
      <c r="I24" s="111">
        <v>0</v>
      </c>
      <c r="J24" s="121" t="s">
        <v>368</v>
      </c>
    </row>
    <row r="25" spans="1:12" ht="12" customHeight="1">
      <c r="A25" s="34"/>
      <c r="B25" s="47"/>
      <c r="C25" s="85"/>
      <c r="D25" s="120">
        <v>398</v>
      </c>
      <c r="E25" s="121" t="s">
        <v>394</v>
      </c>
      <c r="F25" s="108">
        <v>0</v>
      </c>
      <c r="G25" s="109" t="s">
        <v>19</v>
      </c>
      <c r="H25" s="110">
        <v>0</v>
      </c>
      <c r="I25" s="111">
        <f>F25*H25</f>
        <v>0</v>
      </c>
      <c r="J25" s="121" t="s">
        <v>368</v>
      </c>
    </row>
    <row r="26" spans="1:12" ht="12" customHeight="1">
      <c r="A26" s="34"/>
      <c r="B26" s="47"/>
      <c r="C26" s="83"/>
      <c r="D26" s="120">
        <v>398</v>
      </c>
      <c r="E26" s="121" t="s">
        <v>394</v>
      </c>
      <c r="F26" s="108">
        <v>0</v>
      </c>
      <c r="G26" s="109" t="s">
        <v>20</v>
      </c>
      <c r="H26" s="110">
        <v>0.22565052397253504</v>
      </c>
      <c r="I26" s="111">
        <f>F26*H26</f>
        <v>0</v>
      </c>
      <c r="J26" s="121" t="s">
        <v>368</v>
      </c>
    </row>
    <row r="27" spans="1:12" ht="12" customHeight="1">
      <c r="A27" s="34"/>
      <c r="B27" s="47"/>
      <c r="C27" s="83"/>
      <c r="D27" s="120">
        <v>398</v>
      </c>
      <c r="E27" s="121" t="s">
        <v>394</v>
      </c>
      <c r="F27" s="108">
        <v>0</v>
      </c>
      <c r="G27" s="109" t="s">
        <v>25</v>
      </c>
      <c r="H27" s="110" t="s">
        <v>385</v>
      </c>
      <c r="I27" s="111">
        <v>0</v>
      </c>
      <c r="J27" s="121" t="s">
        <v>368</v>
      </c>
    </row>
    <row r="28" spans="1:12" ht="12" customHeight="1">
      <c r="A28" s="34"/>
      <c r="B28" s="47"/>
      <c r="C28" s="83"/>
      <c r="D28" s="120">
        <v>398</v>
      </c>
      <c r="E28" s="121" t="s">
        <v>394</v>
      </c>
      <c r="F28" s="108">
        <v>0</v>
      </c>
      <c r="G28" s="109" t="s">
        <v>26</v>
      </c>
      <c r="H28" s="110">
        <v>0.22437004168265501</v>
      </c>
      <c r="I28" s="111">
        <f>F28*H28</f>
        <v>0</v>
      </c>
      <c r="J28" s="121" t="s">
        <v>368</v>
      </c>
    </row>
    <row r="29" spans="1:12" ht="12" customHeight="1">
      <c r="A29" s="34"/>
      <c r="B29" s="47"/>
      <c r="C29" s="83"/>
      <c r="D29" s="120">
        <v>398</v>
      </c>
      <c r="E29" s="121" t="s">
        <v>394</v>
      </c>
      <c r="F29" s="108">
        <v>0</v>
      </c>
      <c r="G29" s="109" t="s">
        <v>27</v>
      </c>
      <c r="H29" s="110" t="s">
        <v>385</v>
      </c>
      <c r="I29" s="111">
        <v>0</v>
      </c>
      <c r="J29" s="121" t="s">
        <v>368</v>
      </c>
    </row>
    <row r="30" spans="1:12" ht="12" customHeight="1">
      <c r="A30" s="34"/>
      <c r="B30" s="47"/>
      <c r="C30" s="83"/>
      <c r="D30" s="120">
        <v>398</v>
      </c>
      <c r="E30" s="121" t="s">
        <v>394</v>
      </c>
      <c r="F30" s="108">
        <v>0</v>
      </c>
      <c r="G30" s="109" t="s">
        <v>29</v>
      </c>
      <c r="H30" s="110">
        <v>6.6548077681205728E-2</v>
      </c>
      <c r="I30" s="111">
        <f>F30*H30</f>
        <v>0</v>
      </c>
      <c r="J30" s="121" t="s">
        <v>368</v>
      </c>
    </row>
    <row r="31" spans="1:12" ht="12" customHeight="1">
      <c r="A31" s="34"/>
      <c r="B31" s="47"/>
      <c r="C31" s="83"/>
      <c r="D31" s="120">
        <v>398</v>
      </c>
      <c r="E31" s="121" t="s">
        <v>394</v>
      </c>
      <c r="F31" s="108">
        <v>0</v>
      </c>
      <c r="G31" s="109" t="s">
        <v>21</v>
      </c>
      <c r="H31" s="110" t="s">
        <v>385</v>
      </c>
      <c r="I31" s="111">
        <v>0</v>
      </c>
      <c r="J31" s="121" t="s">
        <v>368</v>
      </c>
    </row>
    <row r="32" spans="1:12" ht="12" customHeight="1">
      <c r="A32" s="34"/>
      <c r="B32" s="47"/>
      <c r="C32" s="83"/>
      <c r="D32" s="120">
        <v>398</v>
      </c>
      <c r="E32" s="121" t="s">
        <v>394</v>
      </c>
      <c r="F32" s="108">
        <v>0</v>
      </c>
      <c r="G32" s="109" t="s">
        <v>30</v>
      </c>
      <c r="H32" s="110" t="s">
        <v>385</v>
      </c>
      <c r="I32" s="111">
        <f>F32</f>
        <v>0</v>
      </c>
      <c r="J32" s="121" t="s">
        <v>368</v>
      </c>
    </row>
    <row r="33" spans="1:10" ht="12" customHeight="1">
      <c r="A33" s="34"/>
      <c r="B33" s="47"/>
      <c r="C33" s="83"/>
      <c r="D33" s="120">
        <v>398</v>
      </c>
      <c r="E33" s="121" t="s">
        <v>394</v>
      </c>
      <c r="F33" s="108">
        <v>0</v>
      </c>
      <c r="G33" s="109" t="s">
        <v>386</v>
      </c>
      <c r="H33" s="110" t="s">
        <v>385</v>
      </c>
      <c r="I33" s="111">
        <v>0</v>
      </c>
      <c r="J33" s="121" t="s">
        <v>368</v>
      </c>
    </row>
    <row r="34" spans="1:10" ht="12" customHeight="1">
      <c r="A34" s="34"/>
      <c r="B34" s="47"/>
      <c r="C34" s="83"/>
      <c r="D34" s="120">
        <v>398</v>
      </c>
      <c r="E34" s="121" t="s">
        <v>394</v>
      </c>
      <c r="F34" s="108">
        <v>0</v>
      </c>
      <c r="G34" s="109" t="s">
        <v>386</v>
      </c>
      <c r="H34" s="110" t="s">
        <v>385</v>
      </c>
      <c r="I34" s="111">
        <v>0</v>
      </c>
      <c r="J34" s="121" t="s">
        <v>368</v>
      </c>
    </row>
    <row r="35" spans="1:10" ht="12" customHeight="1">
      <c r="A35" s="34"/>
      <c r="B35" s="47"/>
      <c r="C35" s="83"/>
      <c r="D35" s="120">
        <v>399</v>
      </c>
      <c r="E35" s="121" t="s">
        <v>394</v>
      </c>
      <c r="F35" s="108">
        <v>0</v>
      </c>
      <c r="G35" s="109" t="s">
        <v>23</v>
      </c>
      <c r="H35" s="110">
        <v>0</v>
      </c>
      <c r="I35" s="111">
        <f>F35*H35</f>
        <v>0</v>
      </c>
      <c r="J35" s="121" t="s">
        <v>368</v>
      </c>
    </row>
    <row r="36" spans="1:10" ht="12" customHeight="1">
      <c r="A36" s="34"/>
      <c r="B36" s="47"/>
      <c r="C36" s="87"/>
      <c r="D36" s="120" t="s">
        <v>34</v>
      </c>
      <c r="E36" s="121" t="s">
        <v>394</v>
      </c>
      <c r="F36" s="108">
        <v>0</v>
      </c>
      <c r="G36" s="109" t="s">
        <v>22</v>
      </c>
      <c r="H36" s="110" t="s">
        <v>385</v>
      </c>
      <c r="I36" s="111">
        <v>0</v>
      </c>
      <c r="J36" s="121" t="s">
        <v>368</v>
      </c>
    </row>
    <row r="37" spans="1:10" ht="12" customHeight="1">
      <c r="A37" s="34"/>
      <c r="B37" s="47"/>
      <c r="C37" s="83"/>
      <c r="D37" s="120" t="s">
        <v>34</v>
      </c>
      <c r="E37" s="121" t="s">
        <v>394</v>
      </c>
      <c r="F37" s="108">
        <v>0</v>
      </c>
      <c r="G37" s="109" t="s">
        <v>25</v>
      </c>
      <c r="H37" s="110" t="s">
        <v>385</v>
      </c>
      <c r="I37" s="111">
        <v>0</v>
      </c>
      <c r="J37" s="121" t="s">
        <v>368</v>
      </c>
    </row>
    <row r="38" spans="1:10" ht="12" customHeight="1">
      <c r="A38" s="34"/>
      <c r="B38" s="47"/>
      <c r="C38" s="83"/>
      <c r="D38" s="120" t="s">
        <v>34</v>
      </c>
      <c r="E38" s="121" t="s">
        <v>394</v>
      </c>
      <c r="F38" s="108">
        <v>0</v>
      </c>
      <c r="G38" s="109" t="s">
        <v>27</v>
      </c>
      <c r="H38" s="110" t="s">
        <v>385</v>
      </c>
      <c r="I38" s="111">
        <v>0</v>
      </c>
      <c r="J38" s="121" t="s">
        <v>368</v>
      </c>
    </row>
    <row r="39" spans="1:10" ht="12" customHeight="1">
      <c r="A39" s="34"/>
      <c r="B39" s="47"/>
      <c r="C39" s="83"/>
      <c r="D39" s="120" t="s">
        <v>34</v>
      </c>
      <c r="E39" s="121" t="s">
        <v>394</v>
      </c>
      <c r="F39" s="108">
        <v>0</v>
      </c>
      <c r="G39" s="109" t="s">
        <v>21</v>
      </c>
      <c r="H39" s="110" t="s">
        <v>385</v>
      </c>
      <c r="I39" s="111">
        <v>0</v>
      </c>
      <c r="J39" s="121" t="s">
        <v>368</v>
      </c>
    </row>
    <row r="40" spans="1:10" ht="12" customHeight="1">
      <c r="A40" s="34"/>
      <c r="B40" s="47"/>
      <c r="C40" s="83"/>
      <c r="D40" s="120" t="s">
        <v>34</v>
      </c>
      <c r="E40" s="121" t="s">
        <v>394</v>
      </c>
      <c r="F40" s="108">
        <v>0</v>
      </c>
      <c r="G40" s="109" t="s">
        <v>30</v>
      </c>
      <c r="H40" s="110" t="s">
        <v>385</v>
      </c>
      <c r="I40" s="111">
        <f>F40</f>
        <v>0</v>
      </c>
      <c r="J40" s="121" t="s">
        <v>368</v>
      </c>
    </row>
    <row r="41" spans="1:10" ht="12" customHeight="1">
      <c r="A41" s="34"/>
      <c r="B41" s="47"/>
      <c r="C41" s="83"/>
      <c r="D41" s="120" t="s">
        <v>34</v>
      </c>
      <c r="E41" s="121" t="s">
        <v>394</v>
      </c>
      <c r="F41" s="108">
        <v>0</v>
      </c>
      <c r="G41" s="109" t="s">
        <v>386</v>
      </c>
      <c r="H41" s="110" t="s">
        <v>385</v>
      </c>
      <c r="I41" s="111">
        <v>0</v>
      </c>
      <c r="J41" s="136" t="s">
        <v>368</v>
      </c>
    </row>
    <row r="42" spans="1:10" ht="12" customHeight="1">
      <c r="A42" s="34"/>
      <c r="B42" s="47"/>
      <c r="C42" s="83"/>
      <c r="D42" s="120" t="s">
        <v>36</v>
      </c>
      <c r="E42" s="121" t="s">
        <v>394</v>
      </c>
      <c r="F42" s="108">
        <v>0</v>
      </c>
      <c r="G42" s="109" t="s">
        <v>29</v>
      </c>
      <c r="H42" s="110">
        <v>6.6548077681205728E-2</v>
      </c>
      <c r="I42" s="111">
        <f>F42*H42</f>
        <v>0</v>
      </c>
      <c r="J42" s="136" t="s">
        <v>368</v>
      </c>
    </row>
    <row r="43" spans="1:10" ht="12" customHeight="1">
      <c r="A43" s="34"/>
      <c r="B43" s="47"/>
      <c r="C43" s="83"/>
      <c r="D43" s="120" t="s">
        <v>38</v>
      </c>
      <c r="E43" s="121" t="s">
        <v>394</v>
      </c>
      <c r="F43" s="108">
        <v>0</v>
      </c>
      <c r="G43" s="109" t="s">
        <v>19</v>
      </c>
      <c r="H43" s="110">
        <v>0</v>
      </c>
      <c r="I43" s="111">
        <v>0</v>
      </c>
      <c r="J43" s="136" t="s">
        <v>368</v>
      </c>
    </row>
    <row r="44" spans="1:10" ht="12" customHeight="1">
      <c r="A44" s="34"/>
      <c r="B44" s="47"/>
      <c r="C44" s="83"/>
      <c r="D44" s="120" t="s">
        <v>39</v>
      </c>
      <c r="E44" s="121" t="s">
        <v>394</v>
      </c>
      <c r="F44" s="108">
        <v>0</v>
      </c>
      <c r="G44" s="109" t="s">
        <v>19</v>
      </c>
      <c r="H44" s="110">
        <v>0</v>
      </c>
      <c r="I44" s="111">
        <v>0</v>
      </c>
      <c r="J44" s="136" t="s">
        <v>368</v>
      </c>
    </row>
    <row r="45" spans="1:10" ht="12" customHeight="1">
      <c r="A45" s="34"/>
      <c r="B45" s="47"/>
      <c r="C45" s="83"/>
      <c r="D45" s="120" t="s">
        <v>39</v>
      </c>
      <c r="E45" s="121" t="s">
        <v>394</v>
      </c>
      <c r="F45" s="108">
        <v>0</v>
      </c>
      <c r="G45" s="109" t="s">
        <v>28</v>
      </c>
      <c r="H45" s="110">
        <v>8.2285226967736394E-2</v>
      </c>
      <c r="I45" s="111">
        <f>F45*H45</f>
        <v>0</v>
      </c>
      <c r="J45" s="136" t="s">
        <v>368</v>
      </c>
    </row>
    <row r="46" spans="1:10" ht="12" customHeight="1">
      <c r="A46" s="34"/>
      <c r="B46" s="27"/>
      <c r="C46" s="83"/>
      <c r="D46" s="120" t="s">
        <v>40</v>
      </c>
      <c r="E46" s="121" t="s">
        <v>394</v>
      </c>
      <c r="F46" s="108">
        <v>0</v>
      </c>
      <c r="G46" s="109" t="s">
        <v>19</v>
      </c>
      <c r="H46" s="110">
        <v>0</v>
      </c>
      <c r="I46" s="111">
        <f>F46*H46</f>
        <v>0</v>
      </c>
      <c r="J46" s="136" t="s">
        <v>368</v>
      </c>
    </row>
    <row r="47" spans="1:10" s="1" customFormat="1" ht="12" customHeight="1">
      <c r="A47" s="3"/>
      <c r="B47" s="17"/>
      <c r="C47" s="83"/>
      <c r="D47" s="120" t="s">
        <v>40</v>
      </c>
      <c r="E47" s="121" t="s">
        <v>394</v>
      </c>
      <c r="F47" s="108">
        <v>0</v>
      </c>
      <c r="G47" s="109" t="s">
        <v>20</v>
      </c>
      <c r="H47" s="110">
        <v>0.22565052397253504</v>
      </c>
      <c r="I47" s="111">
        <f>F47*H47</f>
        <v>0</v>
      </c>
      <c r="J47" s="136" t="s">
        <v>384</v>
      </c>
    </row>
    <row r="48" spans="1:10" s="1" customFormat="1" ht="12" customHeight="1">
      <c r="A48" s="3"/>
      <c r="B48" s="17"/>
      <c r="C48" s="83"/>
      <c r="D48" s="120"/>
      <c r="E48" s="121"/>
      <c r="F48" s="133">
        <f>SUM(F11:F47)</f>
        <v>0</v>
      </c>
      <c r="G48" s="109"/>
      <c r="H48" s="110"/>
      <c r="I48" s="133">
        <f>SUM(I11:I47)</f>
        <v>0</v>
      </c>
      <c r="J48" s="136"/>
    </row>
    <row r="49" spans="1:10" ht="12" customHeight="1">
      <c r="A49" s="34"/>
      <c r="B49" s="27"/>
      <c r="C49" s="83"/>
      <c r="D49" s="120"/>
      <c r="E49" s="121"/>
      <c r="F49" s="141"/>
      <c r="G49" s="109"/>
      <c r="H49" s="110"/>
      <c r="I49" s="111"/>
      <c r="J49" s="136"/>
    </row>
    <row r="50" spans="1:10" ht="12" customHeight="1">
      <c r="A50" s="34"/>
      <c r="B50" s="27"/>
      <c r="C50" s="83"/>
      <c r="D50" s="120"/>
      <c r="E50" s="121"/>
      <c r="F50" s="141"/>
      <c r="G50" s="109"/>
      <c r="H50" s="110"/>
      <c r="I50" s="111"/>
      <c r="J50" s="136"/>
    </row>
    <row r="51" spans="1:10" ht="12" customHeight="1">
      <c r="A51" s="34"/>
      <c r="B51" s="27"/>
      <c r="C51" s="88" t="s">
        <v>387</v>
      </c>
      <c r="D51" s="121"/>
      <c r="E51" s="121"/>
      <c r="F51" s="142">
        <f>'Page 8.11'!F53</f>
        <v>0</v>
      </c>
      <c r="G51" s="143"/>
      <c r="H51" s="143"/>
      <c r="I51" s="142">
        <f>'Page 8.11'!I53</f>
        <v>0</v>
      </c>
      <c r="J51" s="120" t="s">
        <v>388</v>
      </c>
    </row>
    <row r="52" spans="1:10" ht="12" customHeight="1">
      <c r="A52" s="34"/>
      <c r="B52" s="27"/>
      <c r="C52" s="83"/>
      <c r="D52" s="121"/>
      <c r="E52" s="121"/>
      <c r="F52" s="142">
        <f>'Page 8.11.1'!F56</f>
        <v>0</v>
      </c>
      <c r="G52" s="143"/>
      <c r="H52" s="143"/>
      <c r="I52" s="142">
        <f>'Page 8.11.1'!I56</f>
        <v>0</v>
      </c>
      <c r="J52" s="120" t="s">
        <v>389</v>
      </c>
    </row>
    <row r="53" spans="1:10" ht="12" customHeight="1">
      <c r="A53" s="34"/>
      <c r="B53" s="27"/>
      <c r="C53" s="83"/>
      <c r="D53" s="121"/>
      <c r="E53" s="121"/>
      <c r="F53" s="142">
        <f>'Page 8.11.2'!F53</f>
        <v>0</v>
      </c>
      <c r="G53" s="143"/>
      <c r="H53" s="143"/>
      <c r="I53" s="142">
        <f>'Page 8.11.2'!I53</f>
        <v>0</v>
      </c>
      <c r="J53" s="112" t="s">
        <v>390</v>
      </c>
    </row>
    <row r="54" spans="1:10" ht="12" customHeight="1">
      <c r="A54" s="34"/>
      <c r="B54" s="27"/>
      <c r="C54" s="83"/>
      <c r="D54" s="121"/>
      <c r="E54" s="121"/>
      <c r="F54" s="144">
        <f>'Page 8.11.3'!F55</f>
        <v>0</v>
      </c>
      <c r="G54" s="143"/>
      <c r="H54" s="143"/>
      <c r="I54" s="144">
        <f>'Page 8.11.3'!I55</f>
        <v>0</v>
      </c>
      <c r="J54" s="120" t="s">
        <v>391</v>
      </c>
    </row>
    <row r="55" spans="1:10" ht="12" customHeight="1">
      <c r="A55" s="34"/>
      <c r="B55" s="27"/>
      <c r="C55" s="83"/>
      <c r="D55" s="121"/>
      <c r="E55" s="121"/>
      <c r="F55" s="144">
        <f>'Page 8.11.4'!F61</f>
        <v>0</v>
      </c>
      <c r="G55" s="143"/>
      <c r="H55" s="145"/>
      <c r="I55" s="144">
        <f>'Page 8.11.4'!I61</f>
        <v>0</v>
      </c>
      <c r="J55" s="120" t="s">
        <v>392</v>
      </c>
    </row>
    <row r="56" spans="1:10" ht="12" customHeight="1">
      <c r="A56" s="34"/>
      <c r="B56" s="50"/>
      <c r="C56" s="83"/>
      <c r="D56" s="121"/>
      <c r="E56" s="121"/>
      <c r="F56" s="146">
        <f>F48</f>
        <v>0</v>
      </c>
      <c r="G56" s="143"/>
      <c r="H56" s="145"/>
      <c r="I56" s="146">
        <f>I48</f>
        <v>0</v>
      </c>
      <c r="J56" s="120" t="s">
        <v>393</v>
      </c>
    </row>
    <row r="57" spans="1:10" ht="12" customHeight="1" thickBot="1">
      <c r="A57" s="34"/>
      <c r="B57" s="27"/>
      <c r="C57" s="89"/>
      <c r="D57" s="121"/>
      <c r="E57" s="121"/>
      <c r="F57" s="147">
        <f>SUM(F51:F56)</f>
        <v>0</v>
      </c>
      <c r="G57" s="145"/>
      <c r="H57" s="145"/>
      <c r="I57" s="147">
        <f>SUM(I51:I56)</f>
        <v>0</v>
      </c>
      <c r="J57" s="120"/>
    </row>
    <row r="58" spans="1:10" ht="12" customHeight="1">
      <c r="A58" s="34"/>
      <c r="B58" s="27"/>
      <c r="C58" s="27"/>
      <c r="D58"/>
      <c r="E58"/>
      <c r="F58"/>
      <c r="G58"/>
      <c r="H58"/>
      <c r="I58"/>
      <c r="J58"/>
    </row>
    <row r="59" spans="1:10" s="34" customFormat="1" ht="12" customHeight="1" thickBot="1">
      <c r="B59" s="54" t="s">
        <v>14</v>
      </c>
      <c r="D59" s="55"/>
      <c r="E59" s="36"/>
      <c r="F59" s="36"/>
      <c r="G59" s="36"/>
      <c r="H59" s="36"/>
      <c r="I59" s="36"/>
      <c r="J59" s="36"/>
    </row>
    <row r="60" spans="1:10" ht="12" customHeight="1">
      <c r="A60" s="56"/>
      <c r="B60" s="57"/>
      <c r="C60" s="58"/>
      <c r="D60" s="59"/>
      <c r="E60" s="60" t="s">
        <v>13</v>
      </c>
      <c r="F60" s="60"/>
      <c r="G60" s="60"/>
      <c r="H60" s="60"/>
      <c r="I60" s="60"/>
      <c r="J60" s="61"/>
    </row>
    <row r="61" spans="1:10" ht="12" customHeight="1">
      <c r="A61" s="62"/>
      <c r="B61" s="63"/>
      <c r="C61" s="34"/>
      <c r="D61" s="55"/>
      <c r="E61" s="36" t="s">
        <v>13</v>
      </c>
      <c r="F61" s="36"/>
      <c r="G61" s="36"/>
      <c r="H61" s="36"/>
      <c r="I61" s="36"/>
      <c r="J61" s="64"/>
    </row>
    <row r="62" spans="1:10" ht="12" customHeight="1">
      <c r="A62" s="62"/>
      <c r="B62" s="63"/>
      <c r="C62" s="34"/>
      <c r="D62" s="55"/>
      <c r="E62" s="36" t="s">
        <v>13</v>
      </c>
      <c r="F62" s="36"/>
      <c r="G62" s="36"/>
      <c r="H62" s="36"/>
      <c r="I62" s="36"/>
      <c r="J62" s="64"/>
    </row>
    <row r="63" spans="1:10" s="1" customFormat="1" ht="12" customHeight="1">
      <c r="A63" s="19"/>
      <c r="B63" s="20"/>
      <c r="C63" s="3"/>
      <c r="D63" s="18"/>
      <c r="E63" s="4" t="s">
        <v>13</v>
      </c>
      <c r="F63" s="4"/>
      <c r="G63" s="4"/>
      <c r="H63" s="4"/>
      <c r="I63" s="4"/>
      <c r="J63" s="21"/>
    </row>
    <row r="64" spans="1:10" s="1" customFormat="1" ht="12" customHeight="1">
      <c r="A64" s="19"/>
      <c r="B64" s="20"/>
      <c r="C64" s="3"/>
      <c r="D64" s="18"/>
      <c r="E64" s="4" t="s">
        <v>13</v>
      </c>
      <c r="F64" s="22"/>
      <c r="G64" s="4"/>
      <c r="H64" s="4"/>
      <c r="I64" s="4"/>
      <c r="J64" s="21"/>
    </row>
    <row r="65" spans="1:10" ht="12" customHeight="1">
      <c r="A65" s="62"/>
      <c r="B65" s="63"/>
      <c r="C65" s="34"/>
      <c r="D65" s="55"/>
      <c r="E65" s="36" t="s">
        <v>13</v>
      </c>
      <c r="F65" s="36"/>
      <c r="G65" s="36"/>
      <c r="H65" s="36"/>
      <c r="I65" s="36"/>
      <c r="J65" s="64"/>
    </row>
    <row r="66" spans="1:10" ht="12" customHeight="1">
      <c r="A66" s="62"/>
      <c r="B66" s="63"/>
      <c r="C66" s="34"/>
      <c r="D66" s="55"/>
      <c r="E66" s="36" t="s">
        <v>13</v>
      </c>
      <c r="F66" s="36"/>
      <c r="G66" s="36"/>
      <c r="H66" s="36"/>
      <c r="I66" s="36"/>
      <c r="J66" s="64"/>
    </row>
    <row r="67" spans="1:10" ht="12" customHeight="1" thickBot="1">
      <c r="A67" s="66"/>
      <c r="B67" s="67"/>
      <c r="C67" s="67"/>
      <c r="D67" s="68"/>
      <c r="E67" s="69" t="s">
        <v>13</v>
      </c>
      <c r="F67" s="69"/>
      <c r="G67" s="69"/>
      <c r="H67" s="69"/>
      <c r="I67" s="69"/>
      <c r="J67" s="70"/>
    </row>
    <row r="68" spans="1:10" s="1" customFormat="1" ht="12" customHeight="1">
      <c r="D68" s="18"/>
      <c r="E68" s="4" t="s">
        <v>13</v>
      </c>
      <c r="G68" s="2"/>
    </row>
    <row r="69" spans="1:10">
      <c r="D69" s="71"/>
      <c r="E69" s="39"/>
      <c r="F69" s="47"/>
      <c r="G69" s="30"/>
    </row>
    <row r="70" spans="1:10">
      <c r="D70" s="46"/>
      <c r="E70" s="39"/>
      <c r="F70" s="40"/>
      <c r="G70" s="72"/>
    </row>
    <row r="71" spans="1:10">
      <c r="D71" s="45"/>
      <c r="E71" s="39"/>
      <c r="F71" s="40"/>
      <c r="G71" s="30"/>
    </row>
    <row r="72" spans="1:10" s="1" customFormat="1" ht="12">
      <c r="D72" s="23"/>
      <c r="E72" s="5"/>
      <c r="F72" s="6"/>
      <c r="G72" s="2"/>
    </row>
    <row r="73" spans="1:10">
      <c r="D73" s="45"/>
      <c r="E73" s="39"/>
      <c r="F73" s="40"/>
      <c r="G73" s="30"/>
    </row>
    <row r="74" spans="1:10">
      <c r="D74" s="45"/>
      <c r="E74" s="39"/>
      <c r="F74" s="40"/>
      <c r="G74" s="30"/>
    </row>
    <row r="75" spans="1:10" s="1" customFormat="1" ht="12">
      <c r="D75" s="13"/>
      <c r="E75" s="5"/>
      <c r="F75" s="6"/>
      <c r="G75" s="2"/>
    </row>
    <row r="76" spans="1:10" s="1" customFormat="1" ht="12">
      <c r="D76" s="12"/>
      <c r="E76" s="5"/>
      <c r="F76" s="6"/>
      <c r="G76" s="2"/>
    </row>
    <row r="77" spans="1:10" s="1" customFormat="1" ht="12">
      <c r="D77" s="23"/>
      <c r="E77" s="5"/>
      <c r="F77" s="6"/>
      <c r="G77" s="2"/>
    </row>
    <row r="78" spans="1:10">
      <c r="D78" s="74"/>
      <c r="E78" s="47"/>
      <c r="F78" s="47"/>
      <c r="G78" s="30"/>
    </row>
    <row r="79" spans="1:10">
      <c r="D79" s="74"/>
      <c r="E79" s="47"/>
      <c r="F79" s="47"/>
      <c r="G79" s="30"/>
    </row>
    <row r="80" spans="1:10" s="1" customFormat="1" ht="12">
      <c r="D80" s="24"/>
      <c r="G80" s="2"/>
    </row>
    <row r="81" spans="4:7" s="1" customFormat="1" ht="12">
      <c r="D81" s="24"/>
      <c r="G81" s="2"/>
    </row>
    <row r="82" spans="4:7">
      <c r="D82" s="75"/>
      <c r="G82" s="30"/>
    </row>
    <row r="83" spans="4:7">
      <c r="D83" s="75"/>
      <c r="G83" s="30"/>
    </row>
    <row r="84" spans="4:7">
      <c r="D84" s="75"/>
      <c r="G84" s="30"/>
    </row>
    <row r="85" spans="4:7" s="1" customFormat="1" ht="12">
      <c r="D85" s="24"/>
      <c r="G85" s="2"/>
    </row>
    <row r="86" spans="4:7">
      <c r="D86" s="75"/>
      <c r="G86" s="30"/>
    </row>
    <row r="87" spans="4:7" s="1" customFormat="1" ht="12">
      <c r="D87" s="24"/>
      <c r="G87" s="2"/>
    </row>
    <row r="88" spans="4:7" s="1" customFormat="1" ht="12">
      <c r="D88" s="24"/>
      <c r="G88" s="2"/>
    </row>
    <row r="89" spans="4:7">
      <c r="D89" s="75"/>
      <c r="G89" s="30"/>
    </row>
    <row r="90" spans="4:7" s="1" customFormat="1" ht="12">
      <c r="D90" s="24"/>
      <c r="G90" s="2"/>
    </row>
    <row r="91" spans="4:7">
      <c r="D91" s="75"/>
      <c r="G91" s="30"/>
    </row>
    <row r="92" spans="4:7">
      <c r="D92" s="75"/>
      <c r="G92" s="30"/>
    </row>
    <row r="93" spans="4:7">
      <c r="D93" s="75"/>
      <c r="G93" s="30"/>
    </row>
    <row r="94" spans="4:7">
      <c r="D94" s="75"/>
      <c r="G94" s="30"/>
    </row>
    <row r="95" spans="4:7">
      <c r="D95" s="75"/>
      <c r="G95" s="30"/>
    </row>
    <row r="96" spans="4:7">
      <c r="D96" s="75"/>
      <c r="G96" s="30"/>
    </row>
    <row r="97" spans="4:7">
      <c r="D97" s="75"/>
      <c r="G97" s="30"/>
    </row>
    <row r="98" spans="4:7">
      <c r="D98" s="75"/>
      <c r="G98" s="30"/>
    </row>
    <row r="99" spans="4:7">
      <c r="D99" s="75"/>
      <c r="G99" s="30"/>
    </row>
    <row r="100" spans="4:7">
      <c r="D100" s="75"/>
      <c r="G100" s="30"/>
    </row>
    <row r="101" spans="4:7">
      <c r="D101" s="75"/>
      <c r="G101" s="30"/>
    </row>
    <row r="102" spans="4:7">
      <c r="D102" s="75"/>
      <c r="G102" s="30"/>
    </row>
    <row r="103" spans="4:7">
      <c r="D103" s="75"/>
      <c r="G103" s="30"/>
    </row>
    <row r="104" spans="4:7">
      <c r="D104" s="75"/>
      <c r="G104" s="30"/>
    </row>
    <row r="105" spans="4:7">
      <c r="D105" s="75"/>
      <c r="G105" s="30"/>
    </row>
    <row r="106" spans="4:7">
      <c r="D106" s="75"/>
      <c r="G106" s="30"/>
    </row>
    <row r="107" spans="4:7">
      <c r="D107" s="75"/>
      <c r="G107" s="30"/>
    </row>
    <row r="108" spans="4:7">
      <c r="D108" s="75"/>
      <c r="G108" s="30"/>
    </row>
    <row r="109" spans="4:7">
      <c r="D109" s="75"/>
      <c r="G109" s="30"/>
    </row>
    <row r="110" spans="4:7">
      <c r="D110" s="75"/>
      <c r="G110" s="30"/>
    </row>
    <row r="111" spans="4:7">
      <c r="D111" s="75"/>
      <c r="G111" s="30"/>
    </row>
    <row r="112" spans="4:7">
      <c r="D112" s="75"/>
      <c r="G112" s="30"/>
    </row>
    <row r="113" spans="4:7">
      <c r="D113" s="75"/>
      <c r="G113" s="30"/>
    </row>
    <row r="114" spans="4:7">
      <c r="D114" s="75"/>
      <c r="G114" s="30"/>
    </row>
    <row r="115" spans="4:7">
      <c r="D115" s="75"/>
      <c r="G115" s="30"/>
    </row>
    <row r="116" spans="4:7">
      <c r="D116" s="75"/>
      <c r="G116" s="30"/>
    </row>
    <row r="117" spans="4:7">
      <c r="D117" s="75"/>
      <c r="G117" s="30"/>
    </row>
    <row r="118" spans="4:7">
      <c r="D118" s="75"/>
      <c r="G118" s="30"/>
    </row>
    <row r="119" spans="4:7">
      <c r="D119" s="75"/>
      <c r="G119" s="30"/>
    </row>
    <row r="120" spans="4:7">
      <c r="D120" s="75"/>
      <c r="G120" s="30"/>
    </row>
    <row r="121" spans="4:7">
      <c r="D121" s="75"/>
      <c r="G121" s="30"/>
    </row>
    <row r="122" spans="4:7">
      <c r="D122" s="75"/>
      <c r="G122" s="30"/>
    </row>
    <row r="123" spans="4:7">
      <c r="D123" s="75"/>
      <c r="G123" s="30"/>
    </row>
    <row r="124" spans="4:7">
      <c r="D124" s="75"/>
      <c r="G124" s="30"/>
    </row>
    <row r="125" spans="4:7">
      <c r="D125" s="75"/>
      <c r="G125" s="30"/>
    </row>
    <row r="126" spans="4:7">
      <c r="D126" s="75"/>
      <c r="G126" s="30"/>
    </row>
    <row r="127" spans="4:7">
      <c r="D127" s="75"/>
      <c r="G127" s="30"/>
    </row>
    <row r="128" spans="4:7">
      <c r="D128" s="75"/>
      <c r="G128" s="30"/>
    </row>
    <row r="129" spans="4:7">
      <c r="D129" s="75"/>
      <c r="G129" s="30"/>
    </row>
    <row r="130" spans="4:7">
      <c r="D130" s="75"/>
      <c r="G130" s="30"/>
    </row>
    <row r="131" spans="4:7">
      <c r="D131" s="75"/>
      <c r="G131" s="30"/>
    </row>
    <row r="132" spans="4:7">
      <c r="D132" s="75"/>
      <c r="G132" s="30"/>
    </row>
    <row r="133" spans="4:7">
      <c r="D133" s="75"/>
      <c r="G133" s="30"/>
    </row>
    <row r="134" spans="4:7">
      <c r="D134" s="75"/>
      <c r="G134" s="30"/>
    </row>
    <row r="135" spans="4:7">
      <c r="D135" s="75"/>
      <c r="G135" s="30"/>
    </row>
    <row r="136" spans="4:7">
      <c r="D136" s="75"/>
      <c r="G136" s="30"/>
    </row>
    <row r="137" spans="4:7">
      <c r="D137" s="75"/>
      <c r="G137" s="30"/>
    </row>
    <row r="138" spans="4:7">
      <c r="D138" s="75"/>
      <c r="G138" s="30"/>
    </row>
    <row r="139" spans="4:7">
      <c r="D139" s="75"/>
      <c r="G139" s="30"/>
    </row>
    <row r="140" spans="4:7">
      <c r="D140" s="75"/>
      <c r="G140" s="30"/>
    </row>
    <row r="141" spans="4:7">
      <c r="D141" s="75"/>
      <c r="G141" s="30"/>
    </row>
    <row r="142" spans="4:7">
      <c r="D142" s="75"/>
      <c r="G142" s="30"/>
    </row>
    <row r="143" spans="4:7">
      <c r="D143" s="75"/>
      <c r="G143" s="30"/>
    </row>
    <row r="144" spans="4:7">
      <c r="D144" s="75"/>
      <c r="G144" s="30"/>
    </row>
    <row r="145" spans="4:7">
      <c r="D145" s="75"/>
      <c r="G145" s="30"/>
    </row>
    <row r="146" spans="4:7">
      <c r="D146" s="75"/>
      <c r="G146" s="30"/>
    </row>
    <row r="147" spans="4:7">
      <c r="D147" s="75"/>
      <c r="G147" s="30"/>
    </row>
    <row r="148" spans="4:7">
      <c r="D148" s="75"/>
      <c r="G148" s="30"/>
    </row>
    <row r="149" spans="4:7">
      <c r="D149" s="75"/>
      <c r="G149" s="30"/>
    </row>
    <row r="150" spans="4:7">
      <c r="D150" s="75"/>
      <c r="G150" s="30"/>
    </row>
    <row r="151" spans="4:7">
      <c r="D151" s="75"/>
      <c r="G151" s="30"/>
    </row>
    <row r="152" spans="4:7">
      <c r="D152" s="75"/>
      <c r="G152" s="30"/>
    </row>
    <row r="153" spans="4:7">
      <c r="D153" s="75"/>
      <c r="G153" s="30"/>
    </row>
    <row r="154" spans="4:7">
      <c r="D154" s="75"/>
      <c r="G154" s="30"/>
    </row>
    <row r="155" spans="4:7">
      <c r="D155" s="75"/>
      <c r="G155" s="30"/>
    </row>
    <row r="156" spans="4:7">
      <c r="D156" s="75"/>
      <c r="G156" s="30"/>
    </row>
    <row r="157" spans="4:7">
      <c r="D157" s="75"/>
      <c r="G157" s="30"/>
    </row>
    <row r="158" spans="4:7">
      <c r="D158" s="75"/>
      <c r="G158" s="30"/>
    </row>
    <row r="159" spans="4:7">
      <c r="D159" s="75"/>
      <c r="G159" s="30"/>
    </row>
    <row r="160" spans="4:7">
      <c r="D160" s="75"/>
      <c r="G160" s="30"/>
    </row>
    <row r="161" spans="4:7">
      <c r="D161" s="75"/>
      <c r="G161" s="30"/>
    </row>
    <row r="162" spans="4:7">
      <c r="D162" s="75"/>
      <c r="G162" s="30"/>
    </row>
    <row r="163" spans="4:7">
      <c r="D163" s="75"/>
      <c r="G163" s="30"/>
    </row>
    <row r="164" spans="4:7">
      <c r="D164" s="75"/>
      <c r="G164" s="30"/>
    </row>
    <row r="165" spans="4:7">
      <c r="D165" s="75"/>
      <c r="G165" s="30"/>
    </row>
    <row r="166" spans="4:7">
      <c r="D166" s="75"/>
      <c r="G166" s="30"/>
    </row>
    <row r="167" spans="4:7">
      <c r="D167" s="75"/>
      <c r="G167" s="30"/>
    </row>
    <row r="168" spans="4:7">
      <c r="D168" s="75"/>
      <c r="G168" s="30"/>
    </row>
    <row r="169" spans="4:7">
      <c r="D169" s="75"/>
      <c r="G169" s="30"/>
    </row>
    <row r="170" spans="4:7">
      <c r="D170" s="75"/>
      <c r="G170" s="30"/>
    </row>
    <row r="171" spans="4:7">
      <c r="D171" s="75"/>
      <c r="G171" s="30"/>
    </row>
    <row r="172" spans="4:7">
      <c r="D172" s="75"/>
      <c r="G172" s="30"/>
    </row>
    <row r="173" spans="4:7">
      <c r="D173" s="75"/>
      <c r="G173" s="30"/>
    </row>
    <row r="174" spans="4:7">
      <c r="D174" s="75"/>
      <c r="G174" s="30"/>
    </row>
    <row r="175" spans="4:7">
      <c r="D175" s="75"/>
      <c r="G175" s="30"/>
    </row>
    <row r="176" spans="4:7">
      <c r="D176" s="75"/>
      <c r="G176" s="30"/>
    </row>
    <row r="177" spans="4:7">
      <c r="D177" s="75"/>
      <c r="G177" s="30"/>
    </row>
    <row r="178" spans="4:7">
      <c r="D178" s="75"/>
      <c r="G178" s="30"/>
    </row>
    <row r="179" spans="4:7">
      <c r="D179" s="75"/>
      <c r="G179" s="30"/>
    </row>
    <row r="180" spans="4:7">
      <c r="D180" s="75"/>
      <c r="G180" s="30"/>
    </row>
    <row r="181" spans="4:7">
      <c r="D181" s="75"/>
      <c r="G181" s="30"/>
    </row>
    <row r="182" spans="4:7">
      <c r="D182" s="75"/>
      <c r="G182" s="30"/>
    </row>
    <row r="183" spans="4:7">
      <c r="D183" s="75"/>
      <c r="G183" s="30"/>
    </row>
    <row r="184" spans="4:7">
      <c r="D184" s="75"/>
      <c r="G184" s="30"/>
    </row>
    <row r="185" spans="4:7">
      <c r="D185" s="75"/>
      <c r="G185" s="30"/>
    </row>
    <row r="186" spans="4:7">
      <c r="D186" s="75"/>
      <c r="G186" s="30"/>
    </row>
    <row r="187" spans="4:7">
      <c r="D187" s="75"/>
      <c r="G187" s="30"/>
    </row>
    <row r="188" spans="4:7">
      <c r="D188" s="75"/>
      <c r="G188" s="30"/>
    </row>
    <row r="189" spans="4:7">
      <c r="D189" s="75"/>
      <c r="G189" s="30"/>
    </row>
    <row r="190" spans="4:7">
      <c r="D190" s="75"/>
      <c r="G190" s="30"/>
    </row>
    <row r="191" spans="4:7">
      <c r="D191" s="75"/>
      <c r="G191" s="30"/>
    </row>
    <row r="192" spans="4:7">
      <c r="D192" s="75"/>
      <c r="G192" s="30"/>
    </row>
    <row r="193" spans="4:7">
      <c r="D193" s="75"/>
      <c r="G193" s="30"/>
    </row>
    <row r="194" spans="4:7">
      <c r="D194" s="75"/>
      <c r="G194" s="30"/>
    </row>
    <row r="195" spans="4:7">
      <c r="D195" s="75"/>
      <c r="G195" s="30"/>
    </row>
    <row r="196" spans="4:7">
      <c r="D196" s="75"/>
      <c r="G196" s="30"/>
    </row>
    <row r="197" spans="4:7">
      <c r="D197" s="75"/>
      <c r="G197" s="30"/>
    </row>
    <row r="198" spans="4:7">
      <c r="D198" s="75"/>
      <c r="G198" s="30"/>
    </row>
    <row r="199" spans="4:7">
      <c r="D199" s="75"/>
      <c r="G199" s="30"/>
    </row>
    <row r="200" spans="4:7">
      <c r="D200" s="75"/>
      <c r="G200" s="30"/>
    </row>
    <row r="201" spans="4:7">
      <c r="D201" s="75"/>
      <c r="G201" s="30"/>
    </row>
    <row r="202" spans="4:7">
      <c r="D202" s="75"/>
      <c r="G202" s="30"/>
    </row>
    <row r="203" spans="4:7">
      <c r="D203" s="75"/>
      <c r="G203" s="30"/>
    </row>
    <row r="204" spans="4:7">
      <c r="D204" s="75"/>
      <c r="G204" s="30"/>
    </row>
    <row r="205" spans="4:7">
      <c r="D205" s="75"/>
      <c r="G205" s="30"/>
    </row>
    <row r="206" spans="4:7">
      <c r="D206" s="75"/>
      <c r="G206" s="30"/>
    </row>
    <row r="207" spans="4:7">
      <c r="D207" s="75"/>
      <c r="G207" s="30"/>
    </row>
    <row r="208" spans="4:7">
      <c r="D208" s="75"/>
      <c r="G208" s="30"/>
    </row>
    <row r="209" spans="4:7">
      <c r="D209" s="75"/>
      <c r="G209" s="30"/>
    </row>
    <row r="210" spans="4:7">
      <c r="D210" s="75"/>
      <c r="G210" s="30"/>
    </row>
    <row r="211" spans="4:7">
      <c r="D211" s="75"/>
      <c r="G211" s="30"/>
    </row>
    <row r="212" spans="4:7">
      <c r="D212" s="75"/>
      <c r="G212" s="30"/>
    </row>
    <row r="213" spans="4:7">
      <c r="D213" s="75"/>
      <c r="G213" s="30"/>
    </row>
    <row r="214" spans="4:7">
      <c r="D214" s="75"/>
      <c r="G214" s="30"/>
    </row>
    <row r="215" spans="4:7">
      <c r="D215" s="75"/>
      <c r="G215" s="30"/>
    </row>
    <row r="216" spans="4:7">
      <c r="D216" s="75"/>
      <c r="G216" s="30"/>
    </row>
    <row r="217" spans="4:7">
      <c r="D217" s="75"/>
      <c r="G217" s="30"/>
    </row>
    <row r="218" spans="4:7">
      <c r="D218" s="75"/>
      <c r="G218" s="30"/>
    </row>
    <row r="219" spans="4:7">
      <c r="D219" s="75"/>
      <c r="G219" s="30"/>
    </row>
    <row r="220" spans="4:7">
      <c r="D220" s="75"/>
      <c r="G220" s="30"/>
    </row>
    <row r="221" spans="4:7">
      <c r="D221" s="75"/>
      <c r="G221" s="30"/>
    </row>
    <row r="222" spans="4:7">
      <c r="D222" s="75"/>
      <c r="G222" s="30"/>
    </row>
    <row r="223" spans="4:7">
      <c r="D223" s="75"/>
      <c r="G223" s="30"/>
    </row>
    <row r="224" spans="4:7">
      <c r="D224" s="75"/>
      <c r="G224" s="30"/>
    </row>
    <row r="225" spans="4:7">
      <c r="D225" s="75"/>
      <c r="G225" s="30"/>
    </row>
    <row r="226" spans="4:7">
      <c r="D226" s="75"/>
      <c r="G226" s="30"/>
    </row>
    <row r="227" spans="4:7">
      <c r="D227" s="75"/>
      <c r="G227" s="30"/>
    </row>
    <row r="228" spans="4:7">
      <c r="D228" s="75"/>
      <c r="G228" s="30"/>
    </row>
    <row r="229" spans="4:7">
      <c r="D229" s="75"/>
      <c r="G229" s="30"/>
    </row>
    <row r="230" spans="4:7">
      <c r="D230" s="75"/>
      <c r="G230" s="30"/>
    </row>
    <row r="231" spans="4:7">
      <c r="D231" s="75"/>
      <c r="G231" s="30"/>
    </row>
    <row r="232" spans="4:7">
      <c r="D232" s="75"/>
      <c r="G232" s="30"/>
    </row>
    <row r="233" spans="4:7">
      <c r="D233" s="75"/>
      <c r="G233" s="30"/>
    </row>
    <row r="234" spans="4:7">
      <c r="D234" s="75"/>
      <c r="G234" s="30"/>
    </row>
    <row r="235" spans="4:7">
      <c r="D235" s="75"/>
      <c r="G235" s="30"/>
    </row>
    <row r="236" spans="4:7">
      <c r="D236" s="75"/>
      <c r="G236" s="30"/>
    </row>
    <row r="237" spans="4:7">
      <c r="D237" s="75"/>
      <c r="G237" s="30"/>
    </row>
    <row r="238" spans="4:7">
      <c r="D238" s="75"/>
      <c r="G238" s="30"/>
    </row>
    <row r="239" spans="4:7">
      <c r="D239" s="75"/>
      <c r="G239" s="30"/>
    </row>
    <row r="240" spans="4:7">
      <c r="D240" s="75"/>
      <c r="G240" s="30"/>
    </row>
    <row r="241" spans="4:7">
      <c r="D241" s="75"/>
      <c r="G241" s="30"/>
    </row>
    <row r="242" spans="4:7">
      <c r="D242" s="75"/>
      <c r="G242" s="30"/>
    </row>
    <row r="243" spans="4:7">
      <c r="D243" s="75"/>
      <c r="G243" s="30"/>
    </row>
    <row r="244" spans="4:7">
      <c r="D244" s="75"/>
      <c r="G244" s="30"/>
    </row>
    <row r="245" spans="4:7">
      <c r="D245" s="75"/>
      <c r="G245" s="30"/>
    </row>
    <row r="246" spans="4:7">
      <c r="D246" s="75"/>
      <c r="G246" s="30"/>
    </row>
    <row r="247" spans="4:7">
      <c r="D247" s="75"/>
      <c r="G247" s="30"/>
    </row>
    <row r="248" spans="4:7">
      <c r="D248" s="75"/>
      <c r="G248" s="30"/>
    </row>
    <row r="249" spans="4:7">
      <c r="D249" s="75"/>
      <c r="G249" s="30"/>
    </row>
    <row r="250" spans="4:7">
      <c r="D250" s="75"/>
      <c r="G250" s="30"/>
    </row>
    <row r="251" spans="4:7">
      <c r="D251" s="75"/>
      <c r="G251" s="30"/>
    </row>
    <row r="252" spans="4:7">
      <c r="D252" s="75"/>
      <c r="G252" s="30"/>
    </row>
    <row r="253" spans="4:7">
      <c r="D253" s="75"/>
      <c r="G253" s="30"/>
    </row>
    <row r="254" spans="4:7">
      <c r="D254" s="75"/>
      <c r="G254" s="30"/>
    </row>
    <row r="255" spans="4:7">
      <c r="D255" s="75"/>
      <c r="G255" s="30"/>
    </row>
    <row r="256" spans="4:7">
      <c r="D256" s="75"/>
      <c r="G256" s="30"/>
    </row>
    <row r="257" spans="4:7">
      <c r="D257" s="75"/>
      <c r="G257" s="30"/>
    </row>
    <row r="258" spans="4:7">
      <c r="D258" s="75"/>
      <c r="G258" s="30"/>
    </row>
    <row r="259" spans="4:7">
      <c r="D259" s="75"/>
      <c r="G259" s="30"/>
    </row>
    <row r="260" spans="4:7">
      <c r="D260" s="75"/>
      <c r="G260" s="30"/>
    </row>
    <row r="261" spans="4:7">
      <c r="D261" s="75"/>
      <c r="G261" s="30"/>
    </row>
    <row r="262" spans="4:7">
      <c r="D262" s="75"/>
      <c r="G262" s="30"/>
    </row>
    <row r="263" spans="4:7">
      <c r="D263" s="75"/>
      <c r="G263" s="30"/>
    </row>
    <row r="264" spans="4:7">
      <c r="D264" s="75"/>
      <c r="G264" s="30"/>
    </row>
    <row r="265" spans="4:7">
      <c r="D265" s="75"/>
      <c r="G265" s="30"/>
    </row>
    <row r="266" spans="4:7">
      <c r="D266" s="75"/>
      <c r="G266" s="30"/>
    </row>
    <row r="267" spans="4:7">
      <c r="D267" s="75"/>
      <c r="G267" s="30"/>
    </row>
    <row r="268" spans="4:7">
      <c r="D268" s="75"/>
      <c r="G268" s="30"/>
    </row>
    <row r="269" spans="4:7">
      <c r="D269" s="75"/>
      <c r="G269" s="30"/>
    </row>
    <row r="270" spans="4:7">
      <c r="D270" s="75"/>
      <c r="G270" s="30"/>
    </row>
    <row r="271" spans="4:7">
      <c r="D271" s="75"/>
      <c r="G271" s="30"/>
    </row>
    <row r="272" spans="4:7">
      <c r="D272" s="75"/>
      <c r="G272" s="30"/>
    </row>
    <row r="273" spans="4:7">
      <c r="D273" s="75"/>
      <c r="G273" s="30"/>
    </row>
    <row r="274" spans="4:7">
      <c r="D274" s="75"/>
      <c r="G274" s="30"/>
    </row>
    <row r="275" spans="4:7">
      <c r="D275" s="75"/>
      <c r="G275" s="30"/>
    </row>
    <row r="276" spans="4:7">
      <c r="D276" s="75"/>
      <c r="G276" s="30"/>
    </row>
    <row r="277" spans="4:7">
      <c r="D277" s="75"/>
      <c r="G277" s="30"/>
    </row>
    <row r="278" spans="4:7">
      <c r="D278" s="75"/>
      <c r="G278" s="30"/>
    </row>
    <row r="279" spans="4:7">
      <c r="D279" s="75"/>
    </row>
    <row r="280" spans="4:7">
      <c r="D280" s="75"/>
    </row>
    <row r="281" spans="4:7">
      <c r="D281" s="75"/>
    </row>
    <row r="282" spans="4:7">
      <c r="D282" s="75"/>
    </row>
    <row r="283" spans="4:7">
      <c r="D283" s="75"/>
    </row>
    <row r="284" spans="4:7">
      <c r="D284" s="75"/>
    </row>
    <row r="285" spans="4:7">
      <c r="D285" s="75"/>
    </row>
    <row r="286" spans="4:7">
      <c r="D286" s="75"/>
    </row>
    <row r="287" spans="4:7">
      <c r="D287" s="75"/>
    </row>
    <row r="288" spans="4:7">
      <c r="D288" s="75"/>
    </row>
    <row r="289" spans="4:4">
      <c r="D289" s="75"/>
    </row>
    <row r="290" spans="4:4">
      <c r="D290" s="75"/>
    </row>
    <row r="291" spans="4:4">
      <c r="D291" s="75"/>
    </row>
    <row r="292" spans="4:4">
      <c r="D292" s="75"/>
    </row>
    <row r="293" spans="4:4">
      <c r="D293" s="75"/>
    </row>
    <row r="294" spans="4:4">
      <c r="D294" s="75"/>
    </row>
    <row r="295" spans="4:4">
      <c r="D295" s="75"/>
    </row>
    <row r="296" spans="4:4">
      <c r="D296" s="75"/>
    </row>
    <row r="297" spans="4:4">
      <c r="D297" s="75"/>
    </row>
    <row r="298" spans="4:4">
      <c r="D298" s="75"/>
    </row>
    <row r="299" spans="4:4">
      <c r="D299" s="75"/>
    </row>
    <row r="300" spans="4:4">
      <c r="D300" s="75"/>
    </row>
    <row r="301" spans="4:4">
      <c r="D301" s="75"/>
    </row>
    <row r="302" spans="4:4">
      <c r="D302" s="75"/>
    </row>
    <row r="303" spans="4:4">
      <c r="D303" s="75"/>
    </row>
    <row r="304" spans="4:4">
      <c r="D304" s="75"/>
    </row>
    <row r="305" spans="4:4">
      <c r="D305" s="75"/>
    </row>
    <row r="306" spans="4:4">
      <c r="D306" s="75"/>
    </row>
    <row r="307" spans="4:4">
      <c r="D307" s="75"/>
    </row>
    <row r="308" spans="4:4">
      <c r="D308" s="75"/>
    </row>
    <row r="309" spans="4:4">
      <c r="D309" s="75"/>
    </row>
    <row r="310" spans="4:4">
      <c r="D310" s="75"/>
    </row>
    <row r="311" spans="4:4">
      <c r="D311" s="75"/>
    </row>
    <row r="312" spans="4:4">
      <c r="D312" s="75"/>
    </row>
    <row r="313" spans="4:4">
      <c r="D313" s="75"/>
    </row>
    <row r="314" spans="4:4">
      <c r="D314" s="75"/>
    </row>
    <row r="315" spans="4:4">
      <c r="D315" s="75"/>
    </row>
    <row r="316" spans="4:4">
      <c r="D316" s="75"/>
    </row>
    <row r="317" spans="4:4">
      <c r="D317" s="75"/>
    </row>
    <row r="318" spans="4:4">
      <c r="D318" s="75"/>
    </row>
    <row r="319" spans="4:4">
      <c r="D319" s="75"/>
    </row>
    <row r="320" spans="4:4">
      <c r="D320" s="75"/>
    </row>
    <row r="321" spans="4:4">
      <c r="D321" s="75"/>
    </row>
    <row r="322" spans="4:4">
      <c r="D322" s="75"/>
    </row>
    <row r="323" spans="4:4">
      <c r="D323" s="75"/>
    </row>
    <row r="324" spans="4:4">
      <c r="D324" s="75"/>
    </row>
    <row r="325" spans="4:4">
      <c r="D325" s="75"/>
    </row>
    <row r="326" spans="4:4">
      <c r="D326" s="75"/>
    </row>
    <row r="327" spans="4:4">
      <c r="D327" s="75"/>
    </row>
    <row r="328" spans="4:4">
      <c r="D328" s="75"/>
    </row>
    <row r="329" spans="4:4">
      <c r="D329" s="75"/>
    </row>
    <row r="330" spans="4:4">
      <c r="D330" s="75"/>
    </row>
    <row r="331" spans="4:4">
      <c r="D331" s="75"/>
    </row>
    <row r="332" spans="4:4">
      <c r="D332" s="75"/>
    </row>
    <row r="333" spans="4:4">
      <c r="D333" s="75"/>
    </row>
    <row r="334" spans="4:4">
      <c r="D334" s="75"/>
    </row>
    <row r="335" spans="4:4">
      <c r="D335" s="75"/>
    </row>
    <row r="336" spans="4:4">
      <c r="D336" s="75"/>
    </row>
    <row r="337" spans="4:4">
      <c r="D337" s="75"/>
    </row>
    <row r="338" spans="4:4">
      <c r="D338" s="75"/>
    </row>
    <row r="339" spans="4:4">
      <c r="D339" s="75"/>
    </row>
    <row r="340" spans="4:4">
      <c r="D340" s="75"/>
    </row>
    <row r="341" spans="4:4">
      <c r="D341" s="75"/>
    </row>
    <row r="342" spans="4:4">
      <c r="D342" s="75"/>
    </row>
    <row r="343" spans="4:4">
      <c r="D343" s="75"/>
    </row>
    <row r="344" spans="4:4">
      <c r="D344" s="75"/>
    </row>
    <row r="345" spans="4:4">
      <c r="D345" s="75"/>
    </row>
    <row r="346" spans="4:4">
      <c r="D346" s="75"/>
    </row>
    <row r="347" spans="4:4">
      <c r="D347" s="75"/>
    </row>
    <row r="348" spans="4:4">
      <c r="D348" s="75"/>
    </row>
    <row r="349" spans="4:4">
      <c r="D349" s="75"/>
    </row>
    <row r="350" spans="4:4">
      <c r="D350" s="75"/>
    </row>
    <row r="351" spans="4:4">
      <c r="D351" s="75"/>
    </row>
    <row r="352" spans="4:4">
      <c r="D352" s="75"/>
    </row>
    <row r="353" spans="4:4">
      <c r="D353" s="75"/>
    </row>
    <row r="354" spans="4:4">
      <c r="D354" s="75"/>
    </row>
    <row r="355" spans="4:4">
      <c r="D355" s="75"/>
    </row>
    <row r="356" spans="4:4">
      <c r="D356" s="75"/>
    </row>
    <row r="357" spans="4:4">
      <c r="D357" s="75"/>
    </row>
    <row r="358" spans="4:4">
      <c r="D358" s="75"/>
    </row>
    <row r="359" spans="4:4">
      <c r="D359" s="75"/>
    </row>
    <row r="360" spans="4:4">
      <c r="D360" s="75"/>
    </row>
    <row r="361" spans="4:4">
      <c r="D361" s="75"/>
    </row>
    <row r="362" spans="4:4">
      <c r="D362" s="75"/>
    </row>
    <row r="363" spans="4:4">
      <c r="D363" s="75"/>
    </row>
    <row r="364" spans="4:4">
      <c r="D364" s="75"/>
    </row>
    <row r="365" spans="4:4">
      <c r="D365" s="75"/>
    </row>
    <row r="366" spans="4:4">
      <c r="D366" s="75"/>
    </row>
    <row r="367" spans="4:4">
      <c r="D367" s="75"/>
    </row>
    <row r="368" spans="4:4">
      <c r="D368" s="75"/>
    </row>
    <row r="369" spans="4:4">
      <c r="D369" s="75"/>
    </row>
    <row r="370" spans="4:4">
      <c r="D370" s="75"/>
    </row>
    <row r="371" spans="4:4">
      <c r="D371" s="75"/>
    </row>
    <row r="372" spans="4:4">
      <c r="D372" s="75"/>
    </row>
    <row r="373" spans="4:4">
      <c r="D373" s="75"/>
    </row>
    <row r="374" spans="4:4">
      <c r="D374" s="75"/>
    </row>
    <row r="375" spans="4:4">
      <c r="D375" s="75"/>
    </row>
    <row r="376" spans="4:4">
      <c r="D376" s="75"/>
    </row>
    <row r="377" spans="4:4">
      <c r="D377" s="75"/>
    </row>
    <row r="378" spans="4:4">
      <c r="D378" s="75"/>
    </row>
    <row r="379" spans="4:4">
      <c r="D379" s="75"/>
    </row>
    <row r="380" spans="4:4">
      <c r="D380" s="75"/>
    </row>
    <row r="381" spans="4:4">
      <c r="D381" s="75"/>
    </row>
    <row r="382" spans="4:4">
      <c r="D382" s="75"/>
    </row>
    <row r="383" spans="4:4">
      <c r="D383" s="75"/>
    </row>
    <row r="384" spans="4:4">
      <c r="D384" s="75"/>
    </row>
    <row r="385" spans="4:4">
      <c r="D385" s="75"/>
    </row>
    <row r="386" spans="4:4">
      <c r="D386" s="75"/>
    </row>
    <row r="387" spans="4:4">
      <c r="D387" s="75"/>
    </row>
    <row r="388" spans="4:4">
      <c r="D388" s="75"/>
    </row>
    <row r="389" spans="4:4">
      <c r="D389" s="75"/>
    </row>
    <row r="390" spans="4:4">
      <c r="D390" s="75"/>
    </row>
    <row r="391" spans="4:4">
      <c r="D391" s="75"/>
    </row>
    <row r="392" spans="4:4">
      <c r="D392" s="75"/>
    </row>
    <row r="393" spans="4:4">
      <c r="D393" s="75"/>
    </row>
    <row r="394" spans="4:4">
      <c r="D394" s="75"/>
    </row>
    <row r="395" spans="4:4">
      <c r="D395" s="75"/>
    </row>
    <row r="396" spans="4:4">
      <c r="D396" s="75"/>
    </row>
    <row r="397" spans="4:4">
      <c r="D397" s="75"/>
    </row>
    <row r="398" spans="4:4">
      <c r="D398" s="75"/>
    </row>
    <row r="399" spans="4:4">
      <c r="D399" s="75"/>
    </row>
    <row r="400" spans="4:4">
      <c r="D400" s="75"/>
    </row>
    <row r="401" spans="4:4">
      <c r="D401" s="75"/>
    </row>
    <row r="402" spans="4:4">
      <c r="D402" s="75"/>
    </row>
    <row r="403" spans="4:4">
      <c r="D403" s="75"/>
    </row>
    <row r="404" spans="4:4">
      <c r="D404" s="75"/>
    </row>
    <row r="405" spans="4:4">
      <c r="D405" s="75"/>
    </row>
  </sheetData>
  <autoFilter ref="D7:J58"/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dataValidations count="3">
    <dataValidation type="list" allowBlank="1" showInputMessage="1" showErrorMessage="1" errorTitle="Adjsutment Type Input Error" error="An invalid adjustment type was entered._x000a__x000a_Valid values are 1, 2, or 3." sqref="E11:E57">
      <formula1>"1,2,3"</formula1>
    </dataValidation>
    <dataValidation type="list" allowBlank="1" showInputMessage="1" showErrorMessage="1" errorTitle="Account Input Error" error="The account number entered is not valid." sqref="D33:D57 D11:D31 C57">
      <formula1>ValidAccount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2">
      <formula1>$D$59:$D$376</formula1>
    </dataValidation>
  </dataValidations>
  <printOptions horizontalCentered="1"/>
  <pageMargins left="0.7" right="0.7" top="0.75" bottom="0.75" header="0.3" footer="0.3"/>
  <pageSetup scale="79" orientation="portrait" r:id="rId1"/>
  <headerFooter alignWithMargins="0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6"/>
  <sheetViews>
    <sheetView tabSelected="1" view="pageBreakPreview" zoomScaleNormal="100" zoomScaleSheetLayoutView="100" workbookViewId="0">
      <selection activeCell="J7" sqref="J7"/>
    </sheetView>
  </sheetViews>
  <sheetFormatPr defaultRowHeight="12.75"/>
  <cols>
    <col min="1" max="2" width="9.140625" style="90"/>
    <col min="3" max="3" width="9.85546875" style="90" bestFit="1" customWidth="1"/>
    <col min="4" max="4" width="17.5703125" style="90" bestFit="1" customWidth="1"/>
    <col min="5" max="5" width="15.7109375" style="90" customWidth="1"/>
    <col min="6" max="6" width="15.7109375" style="91" bestFit="1" customWidth="1"/>
    <col min="7" max="7" width="14.7109375" style="91" customWidth="1"/>
    <col min="8" max="8" width="15" style="105" bestFit="1" customWidth="1"/>
    <col min="9" max="9" width="15.5703125" style="105" customWidth="1"/>
    <col min="10" max="10" width="14" style="105" bestFit="1" customWidth="1"/>
    <col min="11" max="16384" width="9.140625" style="90"/>
  </cols>
  <sheetData>
    <row r="1" spans="1:11">
      <c r="A1" s="78" t="s">
        <v>0</v>
      </c>
      <c r="H1" s="90"/>
      <c r="I1" s="90"/>
      <c r="J1" s="90"/>
    </row>
    <row r="2" spans="1:11">
      <c r="A2" s="78" t="s">
        <v>18</v>
      </c>
      <c r="H2" s="90"/>
      <c r="I2" s="90"/>
      <c r="J2" s="90"/>
    </row>
    <row r="3" spans="1:11">
      <c r="A3" s="29" t="s">
        <v>395</v>
      </c>
      <c r="I3" s="90"/>
      <c r="J3" s="90"/>
    </row>
    <row r="4" spans="1:11">
      <c r="I4" s="90"/>
      <c r="J4" s="90"/>
    </row>
    <row r="5" spans="1:11">
      <c r="A5" s="79" t="s">
        <v>41</v>
      </c>
      <c r="B5" s="79" t="s">
        <v>42</v>
      </c>
      <c r="C5" s="79" t="s">
        <v>43</v>
      </c>
      <c r="D5" s="80" t="s">
        <v>44</v>
      </c>
      <c r="E5" s="80" t="s">
        <v>45</v>
      </c>
      <c r="F5" s="80" t="s">
        <v>46</v>
      </c>
      <c r="G5" s="80" t="s">
        <v>47</v>
      </c>
    </row>
    <row r="6" spans="1:11">
      <c r="A6" s="92">
        <v>302</v>
      </c>
      <c r="B6" s="93" t="s">
        <v>19</v>
      </c>
      <c r="C6" s="93" t="s">
        <v>48</v>
      </c>
      <c r="D6" s="94">
        <v>14386244.550000001</v>
      </c>
      <c r="E6" s="103">
        <v>14386244.550000001</v>
      </c>
      <c r="F6" s="95">
        <f>E6-D6</f>
        <v>0</v>
      </c>
      <c r="G6" s="96">
        <v>8.11</v>
      </c>
      <c r="K6" s="97"/>
    </row>
    <row r="7" spans="1:11">
      <c r="A7" s="92">
        <v>302</v>
      </c>
      <c r="B7" s="93" t="s">
        <v>20</v>
      </c>
      <c r="C7" s="93" t="s">
        <v>49</v>
      </c>
      <c r="D7" s="94">
        <v>179026170.42500028</v>
      </c>
      <c r="E7" s="103">
        <v>178725803.18000001</v>
      </c>
      <c r="F7" s="95">
        <f t="shared" ref="F7:F72" si="0">E7-D7</f>
        <v>-300367.24500027299</v>
      </c>
      <c r="G7" s="98">
        <v>8.11</v>
      </c>
      <c r="K7" s="97"/>
    </row>
    <row r="8" spans="1:11">
      <c r="A8" s="92">
        <v>302</v>
      </c>
      <c r="B8" s="93" t="s">
        <v>25</v>
      </c>
      <c r="C8" s="93" t="s">
        <v>50</v>
      </c>
      <c r="D8" s="94">
        <v>1000000</v>
      </c>
      <c r="E8" s="103">
        <v>1000000</v>
      </c>
      <c r="F8" s="95">
        <f t="shared" si="0"/>
        <v>0</v>
      </c>
      <c r="G8" s="98">
        <v>8.11</v>
      </c>
      <c r="K8" s="97"/>
    </row>
    <row r="9" spans="1:11">
      <c r="A9" s="92">
        <v>302</v>
      </c>
      <c r="B9" s="93" t="s">
        <v>21</v>
      </c>
      <c r="C9" s="93" t="s">
        <v>51</v>
      </c>
      <c r="D9" s="94">
        <v>-32081214.849999983</v>
      </c>
      <c r="E9" s="103">
        <v>-32081214.850000001</v>
      </c>
      <c r="F9" s="95">
        <f t="shared" si="0"/>
        <v>0</v>
      </c>
      <c r="G9" s="98">
        <v>8.11</v>
      </c>
      <c r="K9" s="97"/>
    </row>
    <row r="10" spans="1:11">
      <c r="A10" s="92">
        <v>303</v>
      </c>
      <c r="B10" s="93" t="s">
        <v>22</v>
      </c>
      <c r="C10" s="93" t="s">
        <v>52</v>
      </c>
      <c r="D10" s="94">
        <v>426334.07874999999</v>
      </c>
      <c r="E10" s="103">
        <v>425686.71</v>
      </c>
      <c r="F10" s="95">
        <f t="shared" si="0"/>
        <v>-647.36874999996508</v>
      </c>
      <c r="G10" s="98">
        <v>8.11</v>
      </c>
      <c r="K10" s="97"/>
    </row>
    <row r="11" spans="1:11">
      <c r="A11" s="92">
        <v>303</v>
      </c>
      <c r="B11" s="93" t="s">
        <v>23</v>
      </c>
      <c r="C11" s="93" t="s">
        <v>53</v>
      </c>
      <c r="D11" s="94">
        <v>3544112.7149999999</v>
      </c>
      <c r="E11" s="103">
        <v>244763.29</v>
      </c>
      <c r="F11" s="95">
        <f t="shared" si="0"/>
        <v>-3299349.4249999998</v>
      </c>
      <c r="G11" s="98">
        <v>8.11</v>
      </c>
      <c r="K11" s="97"/>
    </row>
    <row r="12" spans="1:11">
      <c r="A12" s="92">
        <v>303</v>
      </c>
      <c r="B12" s="93" t="s">
        <v>19</v>
      </c>
      <c r="C12" s="93" t="s">
        <v>54</v>
      </c>
      <c r="D12" s="94">
        <v>68115013.352916703</v>
      </c>
      <c r="E12" s="103">
        <v>69094323.670000002</v>
      </c>
      <c r="F12" s="95">
        <f t="shared" si="0"/>
        <v>979310.31708329916</v>
      </c>
      <c r="G12" s="98">
        <v>8.11</v>
      </c>
      <c r="K12" s="97"/>
    </row>
    <row r="13" spans="1:11">
      <c r="A13" s="92">
        <v>303</v>
      </c>
      <c r="B13" s="93" t="s">
        <v>20</v>
      </c>
      <c r="C13" s="93" t="s">
        <v>55</v>
      </c>
      <c r="D13" s="94">
        <v>86303875.969999999</v>
      </c>
      <c r="E13" s="103">
        <v>89742877.239999995</v>
      </c>
      <c r="F13" s="95">
        <f t="shared" si="0"/>
        <v>3439001.2699999958</v>
      </c>
      <c r="G13" s="98">
        <v>8.11</v>
      </c>
      <c r="K13" s="97"/>
    </row>
    <row r="14" spans="1:11">
      <c r="A14" s="92">
        <v>303</v>
      </c>
      <c r="B14" s="93" t="s">
        <v>24</v>
      </c>
      <c r="C14" s="93" t="s">
        <v>56</v>
      </c>
      <c r="D14" s="94">
        <v>131421854.1725</v>
      </c>
      <c r="E14" s="103">
        <v>134990046.71000001</v>
      </c>
      <c r="F14" s="95">
        <f t="shared" si="0"/>
        <v>3568192.5375000089</v>
      </c>
      <c r="G14" s="98">
        <v>8.11</v>
      </c>
      <c r="K14" s="97"/>
    </row>
    <row r="15" spans="1:11">
      <c r="A15" s="92">
        <v>303</v>
      </c>
      <c r="B15" s="93" t="s">
        <v>25</v>
      </c>
      <c r="C15" s="93" t="s">
        <v>57</v>
      </c>
      <c r="D15" s="94">
        <v>3109841.3054166702</v>
      </c>
      <c r="E15" s="103">
        <v>3109808.14</v>
      </c>
      <c r="F15" s="95">
        <f t="shared" si="0"/>
        <v>-33.165416670031846</v>
      </c>
      <c r="G15" s="98">
        <v>8.11</v>
      </c>
      <c r="K15" s="97"/>
    </row>
    <row r="16" spans="1:11">
      <c r="A16" s="92">
        <v>303</v>
      </c>
      <c r="B16" s="93" t="s">
        <v>26</v>
      </c>
      <c r="C16" s="93" t="s">
        <v>58</v>
      </c>
      <c r="D16" s="94">
        <v>1041005.1</v>
      </c>
      <c r="E16" s="103">
        <v>1041005.1</v>
      </c>
      <c r="F16" s="95">
        <f t="shared" si="0"/>
        <v>0</v>
      </c>
      <c r="G16" s="98">
        <v>8.11</v>
      </c>
      <c r="K16" s="97"/>
    </row>
    <row r="17" spans="1:11">
      <c r="A17" s="92">
        <v>303</v>
      </c>
      <c r="B17" s="93" t="s">
        <v>27</v>
      </c>
      <c r="C17" s="93" t="s">
        <v>59</v>
      </c>
      <c r="D17" s="94">
        <v>4334956.5774999997</v>
      </c>
      <c r="E17" s="103">
        <v>4333584.8899999997</v>
      </c>
      <c r="F17" s="95">
        <f t="shared" si="0"/>
        <v>-1371.6875</v>
      </c>
      <c r="G17" s="98">
        <v>8.11</v>
      </c>
      <c r="K17" s="97"/>
    </row>
    <row r="18" spans="1:11">
      <c r="A18" s="92">
        <v>303</v>
      </c>
      <c r="B18" s="93" t="s">
        <v>28</v>
      </c>
      <c r="C18" s="93" t="s">
        <v>60</v>
      </c>
      <c r="D18" s="94">
        <v>1581299.43</v>
      </c>
      <c r="E18" s="103">
        <v>1581299.43</v>
      </c>
      <c r="F18" s="95">
        <f t="shared" si="0"/>
        <v>0</v>
      </c>
      <c r="G18" s="98">
        <v>8.11</v>
      </c>
      <c r="K18" s="97"/>
    </row>
    <row r="19" spans="1:11">
      <c r="A19" s="92">
        <v>303</v>
      </c>
      <c r="B19" s="93" t="s">
        <v>29</v>
      </c>
      <c r="C19" s="93" t="s">
        <v>61</v>
      </c>
      <c r="D19" s="94">
        <v>362106778.31791699</v>
      </c>
      <c r="E19" s="103">
        <v>367478373.33999997</v>
      </c>
      <c r="F19" s="95">
        <f t="shared" si="0"/>
        <v>5371595.0220829844</v>
      </c>
      <c r="G19" s="98">
        <v>8.11</v>
      </c>
      <c r="K19" s="97"/>
    </row>
    <row r="20" spans="1:11">
      <c r="A20" s="92">
        <v>303</v>
      </c>
      <c r="B20" s="93" t="s">
        <v>21</v>
      </c>
      <c r="C20" s="93" t="s">
        <v>62</v>
      </c>
      <c r="D20" s="94">
        <v>3267400.3920833301</v>
      </c>
      <c r="E20" s="103">
        <v>3269690.6</v>
      </c>
      <c r="F20" s="95">
        <f t="shared" si="0"/>
        <v>2290.2079166700132</v>
      </c>
      <c r="G20" s="98">
        <v>8.11</v>
      </c>
      <c r="K20" s="97"/>
    </row>
    <row r="21" spans="1:11">
      <c r="A21" s="92">
        <v>303</v>
      </c>
      <c r="B21" s="93" t="s">
        <v>30</v>
      </c>
      <c r="C21" s="93" t="s">
        <v>63</v>
      </c>
      <c r="D21" s="94">
        <v>1508048.5</v>
      </c>
      <c r="E21" s="103">
        <v>1508048.5</v>
      </c>
      <c r="F21" s="95">
        <f t="shared" si="0"/>
        <v>0</v>
      </c>
      <c r="G21" s="98">
        <v>8.11</v>
      </c>
      <c r="K21" s="97"/>
    </row>
    <row r="22" spans="1:11">
      <c r="A22" s="92">
        <v>303</v>
      </c>
      <c r="B22" s="93" t="s">
        <v>31</v>
      </c>
      <c r="C22" s="93" t="s">
        <v>64</v>
      </c>
      <c r="D22" s="94">
        <v>1464162.81333333</v>
      </c>
      <c r="E22" s="103">
        <v>1197969.19</v>
      </c>
      <c r="F22" s="95">
        <f t="shared" si="0"/>
        <v>-266193.62333333003</v>
      </c>
      <c r="G22" s="98">
        <v>8.11</v>
      </c>
      <c r="K22" s="97"/>
    </row>
    <row r="23" spans="1:11">
      <c r="A23" s="92">
        <v>310</v>
      </c>
      <c r="B23" s="93" t="s">
        <v>19</v>
      </c>
      <c r="C23" s="93" t="s">
        <v>65</v>
      </c>
      <c r="D23" s="94">
        <v>90654780.707916707</v>
      </c>
      <c r="E23" s="103">
        <v>90654894.489999995</v>
      </c>
      <c r="F23" s="95">
        <f t="shared" si="0"/>
        <v>113.78208328783512</v>
      </c>
      <c r="G23" s="98">
        <v>8.11</v>
      </c>
      <c r="K23" s="97"/>
    </row>
    <row r="24" spans="1:11">
      <c r="A24" s="92">
        <v>310</v>
      </c>
      <c r="B24" s="93" t="s">
        <v>20</v>
      </c>
      <c r="C24" s="93" t="s">
        <v>66</v>
      </c>
      <c r="D24" s="94">
        <v>1788644.22</v>
      </c>
      <c r="E24" s="103">
        <v>1788644.22</v>
      </c>
      <c r="F24" s="95">
        <f t="shared" si="0"/>
        <v>0</v>
      </c>
      <c r="G24" s="98">
        <v>8.11</v>
      </c>
      <c r="K24" s="97"/>
    </row>
    <row r="25" spans="1:11">
      <c r="A25" s="92">
        <v>310</v>
      </c>
      <c r="B25" s="93" t="s">
        <v>26</v>
      </c>
      <c r="C25" s="93" t="s">
        <v>67</v>
      </c>
      <c r="D25" s="94">
        <v>1161924.94</v>
      </c>
      <c r="E25" s="103">
        <v>1161924.94</v>
      </c>
      <c r="F25" s="95">
        <f t="shared" si="0"/>
        <v>0</v>
      </c>
      <c r="G25" s="98">
        <v>8.11</v>
      </c>
      <c r="K25" s="97"/>
    </row>
    <row r="26" spans="1:11">
      <c r="A26" s="92">
        <v>311</v>
      </c>
      <c r="B26" s="93" t="s">
        <v>19</v>
      </c>
      <c r="C26" s="93" t="s">
        <v>68</v>
      </c>
      <c r="D26" s="94">
        <v>809871833.03625</v>
      </c>
      <c r="E26" s="103">
        <v>810877196.38999999</v>
      </c>
      <c r="F26" s="95">
        <f t="shared" si="0"/>
        <v>1005363.3537499905</v>
      </c>
      <c r="G26" s="98">
        <v>8.11</v>
      </c>
      <c r="K26" s="97"/>
    </row>
    <row r="27" spans="1:11">
      <c r="A27" s="92">
        <v>311</v>
      </c>
      <c r="B27" s="93" t="s">
        <v>20</v>
      </c>
      <c r="C27" s="93" t="s">
        <v>69</v>
      </c>
      <c r="D27" s="94">
        <v>66527578.516666703</v>
      </c>
      <c r="E27" s="103">
        <v>66763346.920000002</v>
      </c>
      <c r="F27" s="95">
        <f t="shared" si="0"/>
        <v>235768.40333329886</v>
      </c>
      <c r="G27" s="98">
        <v>8.11</v>
      </c>
      <c r="K27" s="97"/>
    </row>
    <row r="28" spans="1:11">
      <c r="A28" s="92">
        <v>311</v>
      </c>
      <c r="B28" s="93" t="s">
        <v>26</v>
      </c>
      <c r="C28" s="93" t="s">
        <v>70</v>
      </c>
      <c r="D28" s="94">
        <v>140070571.09541699</v>
      </c>
      <c r="E28" s="103">
        <v>140317793.75</v>
      </c>
      <c r="F28" s="95">
        <f t="shared" si="0"/>
        <v>247222.6545830071</v>
      </c>
      <c r="G28" s="98">
        <v>8.11</v>
      </c>
      <c r="K28" s="97"/>
    </row>
    <row r="29" spans="1:11">
      <c r="A29" s="92">
        <v>312</v>
      </c>
      <c r="B29" s="93" t="s">
        <v>19</v>
      </c>
      <c r="C29" s="93" t="s">
        <v>71</v>
      </c>
      <c r="D29" s="94">
        <v>3402981771.2758298</v>
      </c>
      <c r="E29" s="103">
        <v>3457439469.8299999</v>
      </c>
      <c r="F29" s="95">
        <f t="shared" si="0"/>
        <v>54457698.554170132</v>
      </c>
      <c r="G29" s="98">
        <v>8.11</v>
      </c>
      <c r="K29" s="97"/>
    </row>
    <row r="30" spans="1:11">
      <c r="A30" s="92">
        <v>312</v>
      </c>
      <c r="B30" s="93" t="s">
        <v>20</v>
      </c>
      <c r="C30" s="93" t="s">
        <v>72</v>
      </c>
      <c r="D30" s="94">
        <v>123673713.08041701</v>
      </c>
      <c r="E30" s="103">
        <v>123688318.98</v>
      </c>
      <c r="F30" s="95">
        <f t="shared" si="0"/>
        <v>14605.899582996964</v>
      </c>
      <c r="G30" s="98">
        <v>8.11</v>
      </c>
      <c r="K30" s="97"/>
    </row>
    <row r="31" spans="1:11">
      <c r="A31" s="92">
        <v>312</v>
      </c>
      <c r="B31" s="93" t="s">
        <v>26</v>
      </c>
      <c r="C31" s="93" t="s">
        <v>73</v>
      </c>
      <c r="D31" s="94">
        <v>703086287.53375006</v>
      </c>
      <c r="E31" s="103">
        <v>717638603.69000006</v>
      </c>
      <c r="F31" s="95">
        <f t="shared" si="0"/>
        <v>14552316.15625</v>
      </c>
      <c r="G31" s="98">
        <v>8.11</v>
      </c>
      <c r="K31" s="97"/>
    </row>
    <row r="32" spans="1:11">
      <c r="A32" s="92">
        <v>314</v>
      </c>
      <c r="B32" s="93" t="s">
        <v>19</v>
      </c>
      <c r="C32" s="93" t="s">
        <v>74</v>
      </c>
      <c r="D32" s="94">
        <v>737580107.66875005</v>
      </c>
      <c r="E32" s="103">
        <v>742041673.09000003</v>
      </c>
      <c r="F32" s="95">
        <f t="shared" si="0"/>
        <v>4461565.4212499857</v>
      </c>
      <c r="G32" s="98">
        <v>8.11</v>
      </c>
      <c r="K32" s="97"/>
    </row>
    <row r="33" spans="1:11">
      <c r="A33" s="92">
        <v>314</v>
      </c>
      <c r="B33" s="93" t="s">
        <v>20</v>
      </c>
      <c r="C33" s="93" t="s">
        <v>75</v>
      </c>
      <c r="D33" s="94">
        <v>56518347.395000003</v>
      </c>
      <c r="E33" s="103">
        <v>56484426.329999998</v>
      </c>
      <c r="F33" s="95">
        <f t="shared" si="0"/>
        <v>-33921.065000005066</v>
      </c>
      <c r="G33" s="98">
        <v>8.11</v>
      </c>
      <c r="K33" s="97"/>
    </row>
    <row r="34" spans="1:11">
      <c r="A34" s="92">
        <v>314</v>
      </c>
      <c r="B34" s="93" t="s">
        <v>26</v>
      </c>
      <c r="C34" s="93" t="s">
        <v>76</v>
      </c>
      <c r="D34" s="94">
        <v>201631058.66791701</v>
      </c>
      <c r="E34" s="103">
        <v>199536267.87</v>
      </c>
      <c r="F34" s="95">
        <f t="shared" si="0"/>
        <v>-2094790.7979170084</v>
      </c>
      <c r="G34" s="98">
        <v>8.11</v>
      </c>
      <c r="K34" s="97"/>
    </row>
    <row r="35" spans="1:11">
      <c r="A35" s="92">
        <v>315</v>
      </c>
      <c r="B35" s="93" t="s">
        <v>19</v>
      </c>
      <c r="C35" s="93" t="s">
        <v>77</v>
      </c>
      <c r="D35" s="94">
        <v>416935178.81124997</v>
      </c>
      <c r="E35" s="103">
        <v>419956223.87</v>
      </c>
      <c r="F35" s="95">
        <f t="shared" si="0"/>
        <v>3021045.0587500334</v>
      </c>
      <c r="G35" s="98">
        <v>8.11</v>
      </c>
      <c r="K35" s="97"/>
    </row>
    <row r="36" spans="1:11">
      <c r="A36" s="92">
        <v>315</v>
      </c>
      <c r="B36" s="93" t="s">
        <v>20</v>
      </c>
      <c r="C36" s="93" t="s">
        <v>78</v>
      </c>
      <c r="D36" s="94">
        <v>13365116.26</v>
      </c>
      <c r="E36" s="103">
        <v>13435108.210000001</v>
      </c>
      <c r="F36" s="95">
        <f t="shared" si="0"/>
        <v>69991.950000001118</v>
      </c>
      <c r="G36" s="98">
        <v>8.11</v>
      </c>
      <c r="K36" s="97"/>
    </row>
    <row r="37" spans="1:11">
      <c r="A37" s="92">
        <v>315</v>
      </c>
      <c r="B37" s="93" t="s">
        <v>26</v>
      </c>
      <c r="C37" s="93" t="s">
        <v>79</v>
      </c>
      <c r="D37" s="94">
        <v>60727145.251249999</v>
      </c>
      <c r="E37" s="103">
        <v>60822273.82</v>
      </c>
      <c r="F37" s="95">
        <f t="shared" si="0"/>
        <v>95128.56875000149</v>
      </c>
      <c r="G37" s="98">
        <v>8.11</v>
      </c>
      <c r="K37" s="97"/>
    </row>
    <row r="38" spans="1:11">
      <c r="A38" s="92">
        <v>316</v>
      </c>
      <c r="B38" s="93" t="s">
        <v>19</v>
      </c>
      <c r="C38" s="93" t="s">
        <v>80</v>
      </c>
      <c r="D38" s="94">
        <v>26704007.198333301</v>
      </c>
      <c r="E38" s="103">
        <v>26843750.920000002</v>
      </c>
      <c r="F38" s="95">
        <f t="shared" si="0"/>
        <v>139743.72166670114</v>
      </c>
      <c r="G38" s="98">
        <v>8.11</v>
      </c>
      <c r="K38" s="97"/>
    </row>
    <row r="39" spans="1:11">
      <c r="A39" s="92">
        <v>316</v>
      </c>
      <c r="B39" s="93" t="s">
        <v>20</v>
      </c>
      <c r="C39" s="93" t="s">
        <v>81</v>
      </c>
      <c r="D39" s="94">
        <v>320910.01124999998</v>
      </c>
      <c r="E39" s="103">
        <v>319872.27</v>
      </c>
      <c r="F39" s="95">
        <f t="shared" si="0"/>
        <v>-1037.7412499999627</v>
      </c>
      <c r="G39" s="98">
        <v>8.11</v>
      </c>
      <c r="K39" s="97"/>
    </row>
    <row r="40" spans="1:11">
      <c r="A40" s="92">
        <v>316</v>
      </c>
      <c r="B40" s="93" t="s">
        <v>26</v>
      </c>
      <c r="C40" s="93" t="s">
        <v>82</v>
      </c>
      <c r="D40" s="94">
        <v>4115111.44833333</v>
      </c>
      <c r="E40" s="103">
        <v>4114814.21</v>
      </c>
      <c r="F40" s="95">
        <f t="shared" si="0"/>
        <v>-297.23833333002403</v>
      </c>
      <c r="G40" s="98">
        <v>8.11</v>
      </c>
      <c r="K40" s="97"/>
    </row>
    <row r="41" spans="1:11">
      <c r="A41" s="92">
        <v>330</v>
      </c>
      <c r="B41" s="93" t="s">
        <v>19</v>
      </c>
      <c r="C41" s="93" t="s">
        <v>83</v>
      </c>
      <c r="D41" s="94">
        <v>5946473.8412499996</v>
      </c>
      <c r="E41" s="103">
        <v>5945631.3099999996</v>
      </c>
      <c r="F41" s="95">
        <f t="shared" si="0"/>
        <v>-842.53125</v>
      </c>
      <c r="G41" s="98">
        <v>8.11</v>
      </c>
      <c r="K41" s="97"/>
    </row>
    <row r="42" spans="1:11">
      <c r="A42" s="92">
        <v>330</v>
      </c>
      <c r="B42" s="93" t="s">
        <v>20</v>
      </c>
      <c r="C42" s="93" t="s">
        <v>84</v>
      </c>
      <c r="D42" s="94">
        <v>25370020.129999999</v>
      </c>
      <c r="E42" s="103">
        <v>25370020.129999999</v>
      </c>
      <c r="F42" s="95">
        <f t="shared" si="0"/>
        <v>0</v>
      </c>
      <c r="G42" s="98">
        <v>8.11</v>
      </c>
      <c r="K42" s="97"/>
    </row>
    <row r="43" spans="1:11">
      <c r="A43" s="92">
        <v>331</v>
      </c>
      <c r="B43" s="93" t="s">
        <v>19</v>
      </c>
      <c r="C43" s="93" t="s">
        <v>85</v>
      </c>
      <c r="D43" s="94">
        <v>15572181.965</v>
      </c>
      <c r="E43" s="103">
        <v>15556154.32</v>
      </c>
      <c r="F43" s="95">
        <f t="shared" si="0"/>
        <v>-16027.644999999553</v>
      </c>
      <c r="G43" s="98">
        <v>8.11</v>
      </c>
      <c r="K43" s="97"/>
    </row>
    <row r="44" spans="1:11">
      <c r="A44" s="92">
        <v>331</v>
      </c>
      <c r="B44" s="93" t="s">
        <v>20</v>
      </c>
      <c r="C44" s="93" t="s">
        <v>86</v>
      </c>
      <c r="D44" s="94">
        <v>231524659.447083</v>
      </c>
      <c r="E44" s="103">
        <v>238275183.09</v>
      </c>
      <c r="F44" s="95">
        <f t="shared" si="0"/>
        <v>6750523.6429170072</v>
      </c>
      <c r="G44" s="98">
        <v>8.11</v>
      </c>
      <c r="K44" s="97"/>
    </row>
    <row r="45" spans="1:11">
      <c r="A45" s="92">
        <v>332</v>
      </c>
      <c r="B45" s="93" t="s">
        <v>19</v>
      </c>
      <c r="C45" s="93" t="s">
        <v>87</v>
      </c>
      <c r="D45" s="94">
        <v>93229079.205416694</v>
      </c>
      <c r="E45" s="103">
        <v>93420768.819999993</v>
      </c>
      <c r="F45" s="95">
        <f t="shared" si="0"/>
        <v>191689.61458329856</v>
      </c>
      <c r="G45" s="98">
        <v>8.11</v>
      </c>
      <c r="K45" s="97"/>
    </row>
    <row r="46" spans="1:11">
      <c r="A46" s="92">
        <v>332</v>
      </c>
      <c r="B46" s="93" t="s">
        <v>20</v>
      </c>
      <c r="C46" s="93" t="s">
        <v>88</v>
      </c>
      <c r="D46" s="94">
        <v>386355472.98541701</v>
      </c>
      <c r="E46" s="103">
        <v>387717982.63999999</v>
      </c>
      <c r="F46" s="95">
        <f t="shared" si="0"/>
        <v>1362509.6545829773</v>
      </c>
      <c r="G46" s="98">
        <v>8.11</v>
      </c>
      <c r="K46" s="97"/>
    </row>
    <row r="47" spans="1:11">
      <c r="A47" s="92">
        <v>333</v>
      </c>
      <c r="B47" s="93" t="s">
        <v>19</v>
      </c>
      <c r="C47" s="93" t="s">
        <v>89</v>
      </c>
      <c r="D47" s="94">
        <v>40406263.702916697</v>
      </c>
      <c r="E47" s="103">
        <v>40417977.689999998</v>
      </c>
      <c r="F47" s="95">
        <f t="shared" si="0"/>
        <v>11713.987083300948</v>
      </c>
      <c r="G47" s="98">
        <v>8.11</v>
      </c>
      <c r="K47" s="97"/>
    </row>
    <row r="48" spans="1:11">
      <c r="A48" s="92">
        <v>333</v>
      </c>
      <c r="B48" s="93" t="s">
        <v>20</v>
      </c>
      <c r="C48" s="93" t="s">
        <v>90</v>
      </c>
      <c r="D48" s="94">
        <v>85342848.502499998</v>
      </c>
      <c r="E48" s="103">
        <v>86556380.140000001</v>
      </c>
      <c r="F48" s="95">
        <f t="shared" si="0"/>
        <v>1213531.637500003</v>
      </c>
      <c r="G48" s="98">
        <v>8.11</v>
      </c>
      <c r="K48" s="97"/>
    </row>
    <row r="49" spans="1:11">
      <c r="A49" s="92">
        <v>334</v>
      </c>
      <c r="B49" s="93" t="s">
        <v>19</v>
      </c>
      <c r="C49" s="93" t="s">
        <v>91</v>
      </c>
      <c r="D49" s="94">
        <v>11666828.78125</v>
      </c>
      <c r="E49" s="103">
        <v>11779337.050000001</v>
      </c>
      <c r="F49" s="95">
        <f t="shared" si="0"/>
        <v>112508.26875000075</v>
      </c>
      <c r="G49" s="98">
        <v>8.11</v>
      </c>
      <c r="K49" s="97"/>
    </row>
    <row r="50" spans="1:11">
      <c r="A50" s="92">
        <v>334</v>
      </c>
      <c r="B50" s="93" t="s">
        <v>20</v>
      </c>
      <c r="C50" s="93" t="s">
        <v>92</v>
      </c>
      <c r="D50" s="94">
        <v>65205459.590833299</v>
      </c>
      <c r="E50" s="103">
        <v>65713798.079999998</v>
      </c>
      <c r="F50" s="95">
        <f t="shared" si="0"/>
        <v>508338.48916669935</v>
      </c>
      <c r="G50" s="98">
        <v>8.11</v>
      </c>
      <c r="K50" s="97"/>
    </row>
    <row r="51" spans="1:11">
      <c r="A51" s="92">
        <v>335</v>
      </c>
      <c r="B51" s="93" t="s">
        <v>19</v>
      </c>
      <c r="C51" s="93" t="s">
        <v>93</v>
      </c>
      <c r="D51" s="94">
        <v>173895.340833333</v>
      </c>
      <c r="E51" s="103">
        <v>178853.4</v>
      </c>
      <c r="F51" s="95">
        <f t="shared" si="0"/>
        <v>4958.0591666669934</v>
      </c>
      <c r="G51" s="98">
        <v>8.11</v>
      </c>
      <c r="K51" s="97"/>
    </row>
    <row r="52" spans="1:11">
      <c r="A52" s="92">
        <v>335</v>
      </c>
      <c r="B52" s="93" t="s">
        <v>20</v>
      </c>
      <c r="C52" s="93" t="s">
        <v>94</v>
      </c>
      <c r="D52" s="94">
        <v>2190668.4700000002</v>
      </c>
      <c r="E52" s="103">
        <v>2190668.4700000002</v>
      </c>
      <c r="F52" s="95">
        <f t="shared" si="0"/>
        <v>0</v>
      </c>
      <c r="G52" s="98">
        <v>8.11</v>
      </c>
      <c r="K52" s="97"/>
    </row>
    <row r="53" spans="1:11">
      <c r="A53" s="92">
        <v>336</v>
      </c>
      <c r="B53" s="93" t="s">
        <v>19</v>
      </c>
      <c r="C53" s="93" t="s">
        <v>95</v>
      </c>
      <c r="D53" s="94">
        <v>2068610.4716666699</v>
      </c>
      <c r="E53" s="103">
        <v>2069315.72</v>
      </c>
      <c r="F53" s="95">
        <f t="shared" si="0"/>
        <v>705.24833333003335</v>
      </c>
      <c r="G53" s="98">
        <v>8.11</v>
      </c>
      <c r="K53" s="97"/>
    </row>
    <row r="54" spans="1:11">
      <c r="A54" s="92">
        <v>336</v>
      </c>
      <c r="B54" s="93" t="s">
        <v>20</v>
      </c>
      <c r="C54" s="93" t="s">
        <v>96</v>
      </c>
      <c r="D54" s="94">
        <v>18260524.5233333</v>
      </c>
      <c r="E54" s="103">
        <v>18317138.949999999</v>
      </c>
      <c r="F54" s="95">
        <f t="shared" si="0"/>
        <v>56614.42666669935</v>
      </c>
      <c r="G54" s="98">
        <v>8.11</v>
      </c>
      <c r="K54" s="97"/>
    </row>
    <row r="55" spans="1:11">
      <c r="A55" s="92">
        <v>340</v>
      </c>
      <c r="B55" s="93" t="s">
        <v>19</v>
      </c>
      <c r="C55" s="93" t="s">
        <v>97</v>
      </c>
      <c r="D55" s="94">
        <v>40185964.576666698</v>
      </c>
      <c r="E55" s="103">
        <v>40126797.909999996</v>
      </c>
      <c r="F55" s="95">
        <f t="shared" si="0"/>
        <v>-59166.666666701436</v>
      </c>
      <c r="G55" s="99" t="s">
        <v>98</v>
      </c>
      <c r="K55" s="97"/>
    </row>
    <row r="56" spans="1:11">
      <c r="A56" s="92">
        <v>340</v>
      </c>
      <c r="B56" s="93" t="s">
        <v>20</v>
      </c>
      <c r="C56" s="93" t="s">
        <v>99</v>
      </c>
      <c r="D56" s="94">
        <v>2816035.5</v>
      </c>
      <c r="E56" s="103">
        <v>2816035.5</v>
      </c>
      <c r="F56" s="95">
        <f t="shared" si="0"/>
        <v>0</v>
      </c>
      <c r="G56" s="99" t="s">
        <v>98</v>
      </c>
      <c r="K56" s="97"/>
    </row>
    <row r="57" spans="1:11">
      <c r="A57" s="92">
        <v>340</v>
      </c>
      <c r="B57" s="93" t="s">
        <v>27</v>
      </c>
      <c r="C57" s="93" t="s">
        <v>100</v>
      </c>
      <c r="D57" s="94">
        <v>74985.87</v>
      </c>
      <c r="E57" s="103">
        <v>74985.87</v>
      </c>
      <c r="F57" s="95">
        <f t="shared" si="0"/>
        <v>0</v>
      </c>
      <c r="G57" s="99" t="s">
        <v>98</v>
      </c>
      <c r="K57" s="97"/>
    </row>
    <row r="58" spans="1:11">
      <c r="A58" s="92">
        <v>341</v>
      </c>
      <c r="B58" s="93" t="s">
        <v>19</v>
      </c>
      <c r="C58" s="93" t="s">
        <v>102</v>
      </c>
      <c r="D58" s="94">
        <v>168368837.211667</v>
      </c>
      <c r="E58" s="103">
        <v>169177806.50999999</v>
      </c>
      <c r="F58" s="95">
        <f t="shared" si="0"/>
        <v>808969.29833298922</v>
      </c>
      <c r="G58" s="99" t="s">
        <v>98</v>
      </c>
      <c r="K58" s="97"/>
    </row>
    <row r="59" spans="1:11">
      <c r="A59" s="92">
        <v>341</v>
      </c>
      <c r="B59" s="93" t="s">
        <v>20</v>
      </c>
      <c r="C59" s="93" t="s">
        <v>103</v>
      </c>
      <c r="D59" s="94">
        <v>57431484.4104167</v>
      </c>
      <c r="E59" s="103">
        <v>57518217.039999999</v>
      </c>
      <c r="F59" s="95">
        <f t="shared" si="0"/>
        <v>86732.62958329916</v>
      </c>
      <c r="G59" s="99" t="s">
        <v>98</v>
      </c>
      <c r="K59" s="97"/>
    </row>
    <row r="60" spans="1:11">
      <c r="A60" s="92">
        <v>342</v>
      </c>
      <c r="B60" s="93" t="s">
        <v>19</v>
      </c>
      <c r="C60" s="93" t="s">
        <v>104</v>
      </c>
      <c r="D60" s="94">
        <v>14245426.9166667</v>
      </c>
      <c r="E60" s="103">
        <v>14247754.460000001</v>
      </c>
      <c r="F60" s="95">
        <f t="shared" si="0"/>
        <v>2327.5433333013207</v>
      </c>
      <c r="G60" s="99" t="s">
        <v>98</v>
      </c>
      <c r="K60" s="97"/>
    </row>
    <row r="61" spans="1:11">
      <c r="A61" s="92">
        <v>342</v>
      </c>
      <c r="B61" s="93" t="s">
        <v>20</v>
      </c>
      <c r="C61" s="93" t="s">
        <v>105</v>
      </c>
      <c r="D61" s="94">
        <v>1622667.14</v>
      </c>
      <c r="E61" s="103">
        <v>1622667.14</v>
      </c>
      <c r="F61" s="95">
        <f t="shared" si="0"/>
        <v>0</v>
      </c>
      <c r="G61" s="99" t="s">
        <v>98</v>
      </c>
      <c r="K61" s="97"/>
    </row>
    <row r="62" spans="1:11">
      <c r="A62" s="92">
        <v>343</v>
      </c>
      <c r="B62" s="93" t="s">
        <v>19</v>
      </c>
      <c r="C62" s="93" t="s">
        <v>106</v>
      </c>
      <c r="D62" s="94">
        <v>1947580862.1520801</v>
      </c>
      <c r="E62" s="103">
        <v>1969311195.6800001</v>
      </c>
      <c r="F62" s="95">
        <f t="shared" si="0"/>
        <v>21730333.527920008</v>
      </c>
      <c r="G62" s="81" t="s">
        <v>15</v>
      </c>
      <c r="K62" s="97"/>
    </row>
    <row r="63" spans="1:11">
      <c r="A63" s="92">
        <v>343</v>
      </c>
      <c r="B63" s="93" t="s">
        <v>20</v>
      </c>
      <c r="C63" s="93" t="s">
        <v>107</v>
      </c>
      <c r="D63" s="94">
        <v>955696244.85374999</v>
      </c>
      <c r="E63" s="103">
        <v>962833945.60000002</v>
      </c>
      <c r="F63" s="95">
        <f t="shared" si="0"/>
        <v>7137700.7462500334</v>
      </c>
      <c r="G63" s="81" t="s">
        <v>15</v>
      </c>
      <c r="K63" s="97"/>
    </row>
    <row r="64" spans="1:11">
      <c r="A64" s="92">
        <v>344</v>
      </c>
      <c r="B64" s="93" t="s">
        <v>19</v>
      </c>
      <c r="C64" s="93" t="s">
        <v>108</v>
      </c>
      <c r="D64" s="94">
        <v>337852769.65375</v>
      </c>
      <c r="E64" s="103">
        <v>339338938.04000002</v>
      </c>
      <c r="F64" s="95">
        <f t="shared" si="0"/>
        <v>1486168.3862500191</v>
      </c>
      <c r="G64" s="81" t="s">
        <v>15</v>
      </c>
      <c r="K64" s="97"/>
    </row>
    <row r="65" spans="1:11">
      <c r="A65" s="92">
        <v>344</v>
      </c>
      <c r="B65" s="93" t="s">
        <v>20</v>
      </c>
      <c r="C65" s="93" t="s">
        <v>109</v>
      </c>
      <c r="D65" s="94">
        <v>132458267.896667</v>
      </c>
      <c r="E65" s="103">
        <v>132958669.61</v>
      </c>
      <c r="F65" s="95">
        <f t="shared" si="0"/>
        <v>500401.71333299577</v>
      </c>
      <c r="G65" s="81" t="s">
        <v>15</v>
      </c>
      <c r="K65" s="97"/>
    </row>
    <row r="66" spans="1:11">
      <c r="A66" s="92">
        <v>345</v>
      </c>
      <c r="B66" s="93" t="s">
        <v>19</v>
      </c>
      <c r="C66" s="93" t="s">
        <v>110</v>
      </c>
      <c r="D66" s="94">
        <v>237199420.80458301</v>
      </c>
      <c r="E66" s="103">
        <v>237493294.61000001</v>
      </c>
      <c r="F66" s="95">
        <f t="shared" si="0"/>
        <v>293873.80541700125</v>
      </c>
      <c r="G66" s="81" t="s">
        <v>15</v>
      </c>
      <c r="K66" s="97"/>
    </row>
    <row r="67" spans="1:11">
      <c r="A67" s="92">
        <v>345</v>
      </c>
      <c r="B67" s="93" t="s">
        <v>20</v>
      </c>
      <c r="C67" s="93" t="s">
        <v>111</v>
      </c>
      <c r="D67" s="94">
        <v>87585448.672916695</v>
      </c>
      <c r="E67" s="103">
        <v>87679303.469999999</v>
      </c>
      <c r="F67" s="95">
        <f t="shared" si="0"/>
        <v>93854.797083303332</v>
      </c>
      <c r="G67" s="81" t="s">
        <v>15</v>
      </c>
      <c r="K67" s="97"/>
    </row>
    <row r="68" spans="1:11">
      <c r="A68" s="92">
        <v>346</v>
      </c>
      <c r="B68" s="93" t="s">
        <v>19</v>
      </c>
      <c r="C68" s="93" t="s">
        <v>112</v>
      </c>
      <c r="D68" s="94">
        <v>11072736.5408333</v>
      </c>
      <c r="E68" s="103">
        <v>11074085.48</v>
      </c>
      <c r="F68" s="95">
        <f t="shared" si="0"/>
        <v>1348.9391667004675</v>
      </c>
      <c r="G68" s="81" t="s">
        <v>15</v>
      </c>
      <c r="K68" s="97"/>
    </row>
    <row r="69" spans="1:11">
      <c r="A69" s="92">
        <v>346</v>
      </c>
      <c r="B69" s="93" t="s">
        <v>20</v>
      </c>
      <c r="C69" s="93" t="s">
        <v>113</v>
      </c>
      <c r="D69" s="94">
        <v>4028237.47</v>
      </c>
      <c r="E69" s="103">
        <v>4028001.22</v>
      </c>
      <c r="F69" s="95">
        <f t="shared" si="0"/>
        <v>-236.25</v>
      </c>
      <c r="G69" s="81" t="s">
        <v>15</v>
      </c>
      <c r="K69" s="97"/>
    </row>
    <row r="70" spans="1:11">
      <c r="A70" s="92">
        <v>350</v>
      </c>
      <c r="B70" s="93" t="s">
        <v>19</v>
      </c>
      <c r="C70" s="93" t="s">
        <v>114</v>
      </c>
      <c r="D70" s="94">
        <v>197117711.17291698</v>
      </c>
      <c r="E70" s="103">
        <v>211099433.91</v>
      </c>
      <c r="F70" s="95">
        <f t="shared" si="0"/>
        <v>13981722.737083018</v>
      </c>
      <c r="G70" s="81" t="s">
        <v>15</v>
      </c>
      <c r="K70" s="97"/>
    </row>
    <row r="71" spans="1:11">
      <c r="A71" s="92">
        <v>350</v>
      </c>
      <c r="B71" s="93" t="s">
        <v>20</v>
      </c>
      <c r="C71" s="93" t="s">
        <v>115</v>
      </c>
      <c r="D71" s="94">
        <v>33218624.076666698</v>
      </c>
      <c r="E71" s="103">
        <v>34660351.050000004</v>
      </c>
      <c r="F71" s="95">
        <f t="shared" si="0"/>
        <v>1441726.9733333066</v>
      </c>
      <c r="G71" s="81" t="s">
        <v>15</v>
      </c>
      <c r="K71" s="97"/>
    </row>
    <row r="72" spans="1:11">
      <c r="A72" s="92">
        <v>350</v>
      </c>
      <c r="B72" s="93" t="s">
        <v>26</v>
      </c>
      <c r="C72" s="93" t="s">
        <v>116</v>
      </c>
      <c r="D72" s="94">
        <v>2309450.67</v>
      </c>
      <c r="E72" s="103">
        <v>2309450.67</v>
      </c>
      <c r="F72" s="95">
        <f t="shared" si="0"/>
        <v>0</v>
      </c>
      <c r="G72" s="81" t="s">
        <v>15</v>
      </c>
      <c r="K72" s="97"/>
    </row>
    <row r="73" spans="1:11">
      <c r="A73" s="92">
        <v>350</v>
      </c>
      <c r="B73" s="93" t="s">
        <v>28</v>
      </c>
      <c r="C73" s="93" t="s">
        <v>117</v>
      </c>
      <c r="D73" s="94">
        <v>100387.77</v>
      </c>
      <c r="E73" s="103">
        <v>100387.77</v>
      </c>
      <c r="F73" s="95">
        <f t="shared" ref="F73:F137" si="1">E73-D73</f>
        <v>0</v>
      </c>
      <c r="G73" s="81" t="s">
        <v>15</v>
      </c>
      <c r="K73" s="97"/>
    </row>
    <row r="74" spans="1:11">
      <c r="A74" s="92">
        <v>352</v>
      </c>
      <c r="B74" s="93" t="s">
        <v>19</v>
      </c>
      <c r="C74" s="93" t="s">
        <v>118</v>
      </c>
      <c r="D74" s="94">
        <v>165189473.90083298</v>
      </c>
      <c r="E74" s="103">
        <v>171365944.91999999</v>
      </c>
      <c r="F74" s="95">
        <f t="shared" si="1"/>
        <v>6176471.019167006</v>
      </c>
      <c r="G74" s="81" t="s">
        <v>15</v>
      </c>
      <c r="K74" s="97"/>
    </row>
    <row r="75" spans="1:11">
      <c r="A75" s="92">
        <v>352</v>
      </c>
      <c r="B75" s="93" t="s">
        <v>20</v>
      </c>
      <c r="C75" s="93" t="s">
        <v>119</v>
      </c>
      <c r="D75" s="94">
        <v>42744344.597500004</v>
      </c>
      <c r="E75" s="103">
        <v>45093111.270000003</v>
      </c>
      <c r="F75" s="95">
        <f t="shared" si="1"/>
        <v>2348766.6724999994</v>
      </c>
      <c r="G75" s="81" t="s">
        <v>15</v>
      </c>
      <c r="K75" s="97"/>
    </row>
    <row r="76" spans="1:11">
      <c r="A76" s="92">
        <v>352</v>
      </c>
      <c r="B76" s="93" t="s">
        <v>26</v>
      </c>
      <c r="C76" s="93" t="s">
        <v>120</v>
      </c>
      <c r="D76" s="94">
        <v>1407740.0795833301</v>
      </c>
      <c r="E76" s="103">
        <v>1448857</v>
      </c>
      <c r="F76" s="95">
        <f t="shared" si="1"/>
        <v>41116.92041666992</v>
      </c>
      <c r="G76" s="81" t="s">
        <v>15</v>
      </c>
      <c r="K76" s="97"/>
    </row>
    <row r="77" spans="1:11">
      <c r="A77" s="92">
        <v>352</v>
      </c>
      <c r="B77" s="93" t="s">
        <v>28</v>
      </c>
      <c r="C77" s="93" t="s">
        <v>121</v>
      </c>
      <c r="D77" s="94">
        <v>3167.48</v>
      </c>
      <c r="E77" s="103">
        <v>3167.48</v>
      </c>
      <c r="F77" s="95">
        <f t="shared" si="1"/>
        <v>0</v>
      </c>
      <c r="G77" s="81" t="s">
        <v>15</v>
      </c>
      <c r="K77" s="97"/>
    </row>
    <row r="78" spans="1:11">
      <c r="A78" s="92">
        <v>353</v>
      </c>
      <c r="B78" s="93" t="s">
        <v>19</v>
      </c>
      <c r="C78" s="93" t="s">
        <v>122</v>
      </c>
      <c r="D78" s="94">
        <v>1336287487.8429201</v>
      </c>
      <c r="E78" s="103">
        <v>1351489468</v>
      </c>
      <c r="F78" s="95">
        <f t="shared" si="1"/>
        <v>15201980.157079935</v>
      </c>
      <c r="G78" s="81" t="s">
        <v>15</v>
      </c>
      <c r="K78" s="97"/>
    </row>
    <row r="79" spans="1:11">
      <c r="A79" s="92">
        <v>353</v>
      </c>
      <c r="B79" s="93" t="s">
        <v>20</v>
      </c>
      <c r="C79" s="93" t="s">
        <v>123</v>
      </c>
      <c r="D79" s="94">
        <v>472435677.83499998</v>
      </c>
      <c r="E79" s="103">
        <v>477291572.69</v>
      </c>
      <c r="F79" s="95">
        <f t="shared" si="1"/>
        <v>4855894.8550000191</v>
      </c>
      <c r="G79" s="81" t="s">
        <v>15</v>
      </c>
      <c r="K79" s="97"/>
    </row>
    <row r="80" spans="1:11">
      <c r="A80" s="92">
        <v>353</v>
      </c>
      <c r="B80" s="93" t="s">
        <v>26</v>
      </c>
      <c r="C80" s="93" t="s">
        <v>124</v>
      </c>
      <c r="D80" s="94">
        <v>34729541.467499994</v>
      </c>
      <c r="E80" s="103">
        <v>36036979.719999999</v>
      </c>
      <c r="F80" s="95">
        <f t="shared" si="1"/>
        <v>1307438.2525000051</v>
      </c>
      <c r="G80" s="81" t="s">
        <v>15</v>
      </c>
      <c r="K80" s="97"/>
    </row>
    <row r="81" spans="1:11">
      <c r="A81" s="92">
        <v>353</v>
      </c>
      <c r="B81" s="93" t="s">
        <v>28</v>
      </c>
      <c r="C81" s="93" t="s">
        <v>125</v>
      </c>
      <c r="D81" s="94">
        <v>952146.51</v>
      </c>
      <c r="E81" s="103">
        <v>952146.51</v>
      </c>
      <c r="F81" s="95">
        <f t="shared" si="1"/>
        <v>0</v>
      </c>
      <c r="G81" s="81" t="s">
        <v>15</v>
      </c>
      <c r="K81" s="97"/>
    </row>
    <row r="82" spans="1:11">
      <c r="A82" s="92">
        <v>354</v>
      </c>
      <c r="B82" s="93" t="s">
        <v>19</v>
      </c>
      <c r="C82" s="93" t="s">
        <v>126</v>
      </c>
      <c r="D82" s="94">
        <v>1000183873.7924999</v>
      </c>
      <c r="E82" s="103">
        <v>1003977850.0899999</v>
      </c>
      <c r="F82" s="100">
        <f t="shared" si="1"/>
        <v>3793976.2975000143</v>
      </c>
      <c r="G82" s="81" t="s">
        <v>15</v>
      </c>
      <c r="K82" s="97"/>
    </row>
    <row r="83" spans="1:11">
      <c r="A83" s="92">
        <v>354</v>
      </c>
      <c r="B83" s="93" t="s">
        <v>20</v>
      </c>
      <c r="C83" s="93" t="s">
        <v>127</v>
      </c>
      <c r="D83" s="94">
        <v>187184923.23166698</v>
      </c>
      <c r="E83" s="103">
        <v>188016002.44</v>
      </c>
      <c r="F83" s="100">
        <f t="shared" si="1"/>
        <v>831079.20833301544</v>
      </c>
      <c r="G83" s="81" t="s">
        <v>15</v>
      </c>
      <c r="K83" s="97"/>
    </row>
    <row r="84" spans="1:11">
      <c r="A84" s="92">
        <v>354</v>
      </c>
      <c r="B84" s="93" t="s">
        <v>26</v>
      </c>
      <c r="C84" s="93" t="s">
        <v>128</v>
      </c>
      <c r="D84" s="94">
        <v>29830064.399999999</v>
      </c>
      <c r="E84" s="103">
        <v>29830064.399999999</v>
      </c>
      <c r="F84" s="100">
        <f t="shared" si="1"/>
        <v>0</v>
      </c>
      <c r="G84" s="81" t="s">
        <v>15</v>
      </c>
      <c r="K84" s="97"/>
    </row>
    <row r="85" spans="1:11">
      <c r="A85" s="92">
        <v>354</v>
      </c>
      <c r="B85" s="93" t="s">
        <v>28</v>
      </c>
      <c r="C85" s="93" t="s">
        <v>129</v>
      </c>
      <c r="D85" s="94">
        <v>123629.91</v>
      </c>
      <c r="E85" s="103">
        <v>123629.91</v>
      </c>
      <c r="F85" s="100">
        <f t="shared" si="1"/>
        <v>0</v>
      </c>
      <c r="G85" s="81" t="s">
        <v>15</v>
      </c>
      <c r="K85" s="97"/>
    </row>
    <row r="86" spans="1:11">
      <c r="A86" s="92">
        <v>355</v>
      </c>
      <c r="B86" s="93" t="s">
        <v>19</v>
      </c>
      <c r="C86" s="93" t="s">
        <v>130</v>
      </c>
      <c r="D86" s="94">
        <v>483126336.71249968</v>
      </c>
      <c r="E86" s="103">
        <v>494900853.30000001</v>
      </c>
      <c r="F86" s="95">
        <f t="shared" si="1"/>
        <v>11774516.587500334</v>
      </c>
      <c r="G86" s="81" t="s">
        <v>15</v>
      </c>
      <c r="K86" s="97"/>
    </row>
    <row r="87" spans="1:11">
      <c r="A87" s="92">
        <v>355</v>
      </c>
      <c r="B87" s="93" t="s">
        <v>20</v>
      </c>
      <c r="C87" s="93" t="s">
        <v>131</v>
      </c>
      <c r="D87" s="94">
        <v>250418250.25041699</v>
      </c>
      <c r="E87" s="103">
        <v>253872577.31</v>
      </c>
      <c r="F87" s="95">
        <f t="shared" si="1"/>
        <v>3454327.0595830083</v>
      </c>
      <c r="G87" s="81" t="s">
        <v>15</v>
      </c>
      <c r="K87" s="97"/>
    </row>
    <row r="88" spans="1:11">
      <c r="A88" s="92">
        <v>355</v>
      </c>
      <c r="B88" s="93" t="s">
        <v>26</v>
      </c>
      <c r="C88" s="93" t="s">
        <v>132</v>
      </c>
      <c r="D88" s="94">
        <v>949106.66333333286</v>
      </c>
      <c r="E88" s="103">
        <v>946905.59</v>
      </c>
      <c r="F88" s="95">
        <f t="shared" si="1"/>
        <v>-2201.0733333328972</v>
      </c>
      <c r="G88" s="81" t="s">
        <v>15</v>
      </c>
      <c r="K88" s="97"/>
    </row>
    <row r="89" spans="1:11">
      <c r="A89" s="92">
        <v>355</v>
      </c>
      <c r="B89" s="93" t="s">
        <v>28</v>
      </c>
      <c r="C89" s="93" t="s">
        <v>133</v>
      </c>
      <c r="D89" s="94">
        <v>661716.85</v>
      </c>
      <c r="E89" s="103">
        <v>661716.85</v>
      </c>
      <c r="F89" s="95">
        <f t="shared" si="1"/>
        <v>0</v>
      </c>
      <c r="G89" s="81" t="s">
        <v>15</v>
      </c>
      <c r="K89" s="97"/>
    </row>
    <row r="90" spans="1:11">
      <c r="A90" s="92">
        <v>356</v>
      </c>
      <c r="B90" s="93" t="s">
        <v>19</v>
      </c>
      <c r="C90" s="93" t="s">
        <v>134</v>
      </c>
      <c r="D90" s="94">
        <v>746096239.16666675</v>
      </c>
      <c r="E90" s="103">
        <v>754142077.20000005</v>
      </c>
      <c r="F90" s="95">
        <f t="shared" si="1"/>
        <v>8045838.0333333015</v>
      </c>
      <c r="G90" s="81" t="s">
        <v>15</v>
      </c>
      <c r="K90" s="97"/>
    </row>
    <row r="91" spans="1:11">
      <c r="A91" s="92">
        <v>356</v>
      </c>
      <c r="B91" s="93" t="s">
        <v>20</v>
      </c>
      <c r="C91" s="93" t="s">
        <v>135</v>
      </c>
      <c r="D91" s="94">
        <v>304511673.82708365</v>
      </c>
      <c r="E91" s="103">
        <v>306838738.69999999</v>
      </c>
      <c r="F91" s="95">
        <f t="shared" si="1"/>
        <v>2327064.8729163408</v>
      </c>
      <c r="G91" s="81" t="s">
        <v>15</v>
      </c>
      <c r="K91" s="97"/>
    </row>
    <row r="92" spans="1:11">
      <c r="A92" s="92">
        <v>356</v>
      </c>
      <c r="B92" s="93" t="s">
        <v>26</v>
      </c>
      <c r="C92" s="93" t="s">
        <v>136</v>
      </c>
      <c r="D92" s="94">
        <v>20096427.91791667</v>
      </c>
      <c r="E92" s="103">
        <v>20096417.57</v>
      </c>
      <c r="F92" s="95">
        <f t="shared" si="1"/>
        <v>-10.347916670143604</v>
      </c>
      <c r="G92" s="81" t="s">
        <v>15</v>
      </c>
      <c r="K92" s="97"/>
    </row>
    <row r="93" spans="1:11">
      <c r="A93" s="92">
        <v>356</v>
      </c>
      <c r="B93" s="93" t="s">
        <v>28</v>
      </c>
      <c r="C93" s="93" t="s">
        <v>137</v>
      </c>
      <c r="D93" s="94">
        <v>1497771.3391666701</v>
      </c>
      <c r="E93" s="103">
        <v>1497849.9</v>
      </c>
      <c r="F93" s="95">
        <f t="shared" si="1"/>
        <v>78.560833329800516</v>
      </c>
      <c r="G93" s="81" t="s">
        <v>15</v>
      </c>
      <c r="K93" s="97"/>
    </row>
    <row r="94" spans="1:11">
      <c r="A94" s="92">
        <v>357</v>
      </c>
      <c r="B94" s="93" t="s">
        <v>19</v>
      </c>
      <c r="C94" s="93" t="s">
        <v>138</v>
      </c>
      <c r="D94" s="94">
        <v>3286476.99</v>
      </c>
      <c r="E94" s="103">
        <v>3286476.99</v>
      </c>
      <c r="F94" s="95">
        <f t="shared" si="1"/>
        <v>0</v>
      </c>
      <c r="G94" s="81" t="s">
        <v>15</v>
      </c>
      <c r="K94" s="97"/>
    </row>
    <row r="95" spans="1:11">
      <c r="A95" s="92">
        <v>357</v>
      </c>
      <c r="B95" s="93" t="s">
        <v>20</v>
      </c>
      <c r="C95" s="93" t="s">
        <v>139</v>
      </c>
      <c r="D95" s="94">
        <v>233422.44666666701</v>
      </c>
      <c r="E95" s="103">
        <v>233088.64000000001</v>
      </c>
      <c r="F95" s="95">
        <f t="shared" si="1"/>
        <v>-333.80666666699108</v>
      </c>
      <c r="G95" s="81" t="s">
        <v>15</v>
      </c>
      <c r="K95" s="97"/>
    </row>
    <row r="96" spans="1:11">
      <c r="A96" s="92">
        <v>358</v>
      </c>
      <c r="B96" s="93" t="s">
        <v>19</v>
      </c>
      <c r="C96" s="93" t="s">
        <v>140</v>
      </c>
      <c r="D96" s="94">
        <v>7712420.4900000002</v>
      </c>
      <c r="E96" s="103">
        <v>7712420.4900000002</v>
      </c>
      <c r="F96" s="95">
        <f t="shared" si="1"/>
        <v>0</v>
      </c>
      <c r="G96" s="81" t="s">
        <v>15</v>
      </c>
      <c r="K96" s="97"/>
    </row>
    <row r="97" spans="1:11">
      <c r="A97" s="92">
        <v>358</v>
      </c>
      <c r="B97" s="93" t="s">
        <v>20</v>
      </c>
      <c r="C97" s="93" t="s">
        <v>141</v>
      </c>
      <c r="D97" s="94">
        <v>322933.46999999997</v>
      </c>
      <c r="E97" s="103">
        <v>322933.46999999997</v>
      </c>
      <c r="F97" s="95">
        <f t="shared" si="1"/>
        <v>0</v>
      </c>
      <c r="G97" s="81" t="s">
        <v>15</v>
      </c>
      <c r="K97" s="97"/>
    </row>
    <row r="98" spans="1:11">
      <c r="A98" s="92">
        <v>359</v>
      </c>
      <c r="B98" s="93" t="s">
        <v>19</v>
      </c>
      <c r="C98" s="93" t="s">
        <v>142</v>
      </c>
      <c r="D98" s="94">
        <v>4858158.3070833301</v>
      </c>
      <c r="E98" s="103">
        <v>4861159.4300000006</v>
      </c>
      <c r="F98" s="95">
        <f t="shared" si="1"/>
        <v>3001.1229166705161</v>
      </c>
      <c r="G98" s="81" t="s">
        <v>15</v>
      </c>
      <c r="K98" s="97"/>
    </row>
    <row r="99" spans="1:11">
      <c r="A99" s="92">
        <v>359</v>
      </c>
      <c r="B99" s="93" t="s">
        <v>20</v>
      </c>
      <c r="C99" s="93" t="s">
        <v>143</v>
      </c>
      <c r="D99" s="94">
        <v>7055228.5300000003</v>
      </c>
      <c r="E99" s="103">
        <v>7055228.5300000003</v>
      </c>
      <c r="F99" s="95">
        <f t="shared" si="1"/>
        <v>0</v>
      </c>
      <c r="G99" s="81" t="s">
        <v>15</v>
      </c>
      <c r="K99" s="97"/>
    </row>
    <row r="100" spans="1:11">
      <c r="A100" s="92">
        <v>359</v>
      </c>
      <c r="B100" s="93" t="s">
        <v>26</v>
      </c>
      <c r="C100" s="93" t="s">
        <v>144</v>
      </c>
      <c r="D100" s="94">
        <v>4929.3900000000003</v>
      </c>
      <c r="E100" s="104">
        <v>4929.3900000000003</v>
      </c>
      <c r="F100" s="95">
        <f t="shared" si="1"/>
        <v>0</v>
      </c>
      <c r="G100" s="81" t="s">
        <v>15</v>
      </c>
      <c r="K100" s="97"/>
    </row>
    <row r="101" spans="1:11">
      <c r="A101" s="92">
        <v>359</v>
      </c>
      <c r="B101" s="93" t="s">
        <v>28</v>
      </c>
      <c r="C101" s="93" t="s">
        <v>145</v>
      </c>
      <c r="D101" s="94">
        <v>15883.01</v>
      </c>
      <c r="E101" s="103">
        <v>15883.01</v>
      </c>
      <c r="F101" s="95">
        <f t="shared" si="1"/>
        <v>0</v>
      </c>
      <c r="G101" s="81" t="s">
        <v>15</v>
      </c>
      <c r="K101" s="97"/>
    </row>
    <row r="102" spans="1:11">
      <c r="A102" s="92">
        <v>360</v>
      </c>
      <c r="B102" s="93" t="s">
        <v>22</v>
      </c>
      <c r="C102" s="93" t="s">
        <v>146</v>
      </c>
      <c r="D102" s="94">
        <v>1749504.01083333</v>
      </c>
      <c r="E102" s="103">
        <v>1754847.03</v>
      </c>
      <c r="F102" s="95">
        <f t="shared" si="1"/>
        <v>5343.0191666700412</v>
      </c>
      <c r="G102" s="81" t="s">
        <v>15</v>
      </c>
      <c r="K102" s="97"/>
    </row>
    <row r="103" spans="1:11">
      <c r="A103" s="92">
        <v>360</v>
      </c>
      <c r="B103" s="93" t="s">
        <v>25</v>
      </c>
      <c r="C103" s="93" t="s">
        <v>147</v>
      </c>
      <c r="D103" s="94">
        <v>1522912.0058333301</v>
      </c>
      <c r="E103" s="103">
        <v>1533236.26</v>
      </c>
      <c r="F103" s="95">
        <f t="shared" si="1"/>
        <v>10324.254166669911</v>
      </c>
      <c r="G103" s="81" t="s">
        <v>15</v>
      </c>
      <c r="K103" s="97"/>
    </row>
    <row r="104" spans="1:11">
      <c r="A104" s="92">
        <v>360</v>
      </c>
      <c r="B104" s="93" t="s">
        <v>27</v>
      </c>
      <c r="C104" s="93" t="s">
        <v>148</v>
      </c>
      <c r="D104" s="94">
        <v>13779081.6779167</v>
      </c>
      <c r="E104" s="103">
        <v>13818510.060000001</v>
      </c>
      <c r="F104" s="95">
        <f t="shared" si="1"/>
        <v>39428.382083300501</v>
      </c>
      <c r="G104" s="81" t="s">
        <v>15</v>
      </c>
      <c r="K104" s="97"/>
    </row>
    <row r="105" spans="1:11">
      <c r="A105" s="92">
        <v>360</v>
      </c>
      <c r="B105" s="93" t="s">
        <v>21</v>
      </c>
      <c r="C105" s="93" t="s">
        <v>149</v>
      </c>
      <c r="D105" s="94">
        <v>37908295.9804167</v>
      </c>
      <c r="E105" s="103">
        <v>35684604.140000001</v>
      </c>
      <c r="F105" s="95">
        <f t="shared" si="1"/>
        <v>-2223691.8404166996</v>
      </c>
      <c r="G105" s="81" t="s">
        <v>15</v>
      </c>
      <c r="K105" s="97"/>
    </row>
    <row r="106" spans="1:11">
      <c r="A106" s="92">
        <v>360</v>
      </c>
      <c r="B106" s="93" t="s">
        <v>30</v>
      </c>
      <c r="C106" s="93" t="s">
        <v>150</v>
      </c>
      <c r="D106" s="94">
        <v>1757614.7241666701</v>
      </c>
      <c r="E106" s="103">
        <v>1812371.46</v>
      </c>
      <c r="F106" s="95">
        <f t="shared" si="1"/>
        <v>54756.735833329847</v>
      </c>
      <c r="G106" s="81" t="s">
        <v>15</v>
      </c>
      <c r="K106" s="97"/>
    </row>
    <row r="107" spans="1:11">
      <c r="A107" s="92">
        <v>360</v>
      </c>
      <c r="B107" s="93" t="s">
        <v>31</v>
      </c>
      <c r="C107" s="93" t="s">
        <v>151</v>
      </c>
      <c r="D107" s="94">
        <v>2648619.25</v>
      </c>
      <c r="E107" s="103">
        <v>2648619.25</v>
      </c>
      <c r="F107" s="95">
        <f t="shared" si="1"/>
        <v>0</v>
      </c>
      <c r="G107" s="81" t="s">
        <v>15</v>
      </c>
      <c r="K107" s="97"/>
    </row>
    <row r="108" spans="1:11">
      <c r="A108" s="92">
        <v>360</v>
      </c>
      <c r="B108" s="93" t="s">
        <v>32</v>
      </c>
      <c r="C108" s="93" t="s">
        <v>152</v>
      </c>
      <c r="D108" s="94">
        <v>3311868.0191666698</v>
      </c>
      <c r="E108" s="103">
        <v>3481838.09</v>
      </c>
      <c r="F108" s="95">
        <f t="shared" si="1"/>
        <v>169970.07083333004</v>
      </c>
      <c r="G108" s="81" t="s">
        <v>15</v>
      </c>
      <c r="K108" s="97"/>
    </row>
    <row r="109" spans="1:11">
      <c r="A109" s="92">
        <v>361</v>
      </c>
      <c r="B109" s="93" t="s">
        <v>22</v>
      </c>
      <c r="C109" s="93" t="s">
        <v>153</v>
      </c>
      <c r="D109" s="94">
        <v>4506439.28958333</v>
      </c>
      <c r="E109" s="103">
        <v>4535638.09</v>
      </c>
      <c r="F109" s="95">
        <f t="shared" si="1"/>
        <v>29198.800416669808</v>
      </c>
      <c r="G109" s="81" t="s">
        <v>15</v>
      </c>
      <c r="K109" s="97"/>
    </row>
    <row r="110" spans="1:11">
      <c r="A110" s="92">
        <v>361</v>
      </c>
      <c r="B110" s="93" t="s">
        <v>25</v>
      </c>
      <c r="C110" s="93" t="s">
        <v>155</v>
      </c>
      <c r="D110" s="94">
        <v>2295112.0924999998</v>
      </c>
      <c r="E110" s="103">
        <v>2296232.09</v>
      </c>
      <c r="F110" s="95">
        <f t="shared" si="1"/>
        <v>1119.9975000000559</v>
      </c>
      <c r="G110" s="81" t="s">
        <v>15</v>
      </c>
      <c r="K110" s="97"/>
    </row>
    <row r="111" spans="1:11">
      <c r="A111" s="92">
        <v>361</v>
      </c>
      <c r="B111" s="93" t="s">
        <v>27</v>
      </c>
      <c r="C111" s="93" t="s">
        <v>156</v>
      </c>
      <c r="D111" s="94">
        <v>25822567.278333299</v>
      </c>
      <c r="E111" s="103">
        <v>27761978.16</v>
      </c>
      <c r="F111" s="95">
        <f t="shared" si="1"/>
        <v>1939410.8816667013</v>
      </c>
      <c r="G111" s="81" t="s">
        <v>15</v>
      </c>
      <c r="K111" s="97"/>
    </row>
    <row r="112" spans="1:11">
      <c r="A112" s="92">
        <v>361</v>
      </c>
      <c r="B112" s="93" t="s">
        <v>21</v>
      </c>
      <c r="C112" s="93" t="s">
        <v>157</v>
      </c>
      <c r="D112" s="94">
        <v>53336100.269166701</v>
      </c>
      <c r="E112" s="103">
        <v>53426292.100000001</v>
      </c>
      <c r="F112" s="95">
        <f t="shared" si="1"/>
        <v>90191.830833300948</v>
      </c>
      <c r="G112" s="81" t="s">
        <v>15</v>
      </c>
      <c r="K112" s="97"/>
    </row>
    <row r="113" spans="1:11">
      <c r="A113" s="92">
        <v>361</v>
      </c>
      <c r="B113" s="93" t="s">
        <v>30</v>
      </c>
      <c r="C113" s="93" t="s">
        <v>158</v>
      </c>
      <c r="D113" s="94">
        <v>2776348.8250000002</v>
      </c>
      <c r="E113" s="103">
        <v>2924636.14</v>
      </c>
      <c r="F113" s="95">
        <f t="shared" si="1"/>
        <v>148287.31499999994</v>
      </c>
      <c r="G113" s="81" t="s">
        <v>15</v>
      </c>
      <c r="K113" s="97"/>
    </row>
    <row r="114" spans="1:11">
      <c r="A114" s="92">
        <v>361</v>
      </c>
      <c r="B114" s="93" t="s">
        <v>31</v>
      </c>
      <c r="C114" s="93" t="s">
        <v>159</v>
      </c>
      <c r="D114" s="94">
        <v>11762057.670833301</v>
      </c>
      <c r="E114" s="103">
        <v>12079538.449999999</v>
      </c>
      <c r="F114" s="95">
        <f t="shared" si="1"/>
        <v>317480.77916669846</v>
      </c>
      <c r="G114" s="81" t="s">
        <v>15</v>
      </c>
      <c r="K114" s="97"/>
    </row>
    <row r="115" spans="1:11">
      <c r="A115" s="92">
        <v>361</v>
      </c>
      <c r="B115" s="93" t="s">
        <v>32</v>
      </c>
      <c r="C115" s="93" t="s">
        <v>160</v>
      </c>
      <c r="D115" s="94">
        <v>2868138.7054166701</v>
      </c>
      <c r="E115" s="103">
        <v>2870942.83</v>
      </c>
      <c r="F115" s="95">
        <f t="shared" si="1"/>
        <v>2804.1245833300054</v>
      </c>
      <c r="G115" s="81" t="s">
        <v>15</v>
      </c>
      <c r="K115" s="97"/>
    </row>
    <row r="116" spans="1:11">
      <c r="A116" s="92">
        <v>362</v>
      </c>
      <c r="B116" s="93" t="s">
        <v>22</v>
      </c>
      <c r="C116" s="93" t="s">
        <v>161</v>
      </c>
      <c r="D116" s="94">
        <v>28281825.864583299</v>
      </c>
      <c r="E116" s="103">
        <v>29320576.780000001</v>
      </c>
      <c r="F116" s="95">
        <f t="shared" si="1"/>
        <v>1038750.9154167026</v>
      </c>
      <c r="G116" s="81" t="s">
        <v>15</v>
      </c>
      <c r="K116" s="97"/>
    </row>
    <row r="117" spans="1:11">
      <c r="A117" s="92">
        <v>362</v>
      </c>
      <c r="B117" s="93" t="s">
        <v>20</v>
      </c>
      <c r="C117" s="93" t="s">
        <v>162</v>
      </c>
      <c r="D117" s="94">
        <v>0</v>
      </c>
      <c r="E117" s="103">
        <v>0</v>
      </c>
      <c r="F117" s="95">
        <f t="shared" si="1"/>
        <v>0</v>
      </c>
      <c r="G117" s="81" t="s">
        <v>15</v>
      </c>
      <c r="K117" s="97"/>
    </row>
    <row r="118" spans="1:11">
      <c r="A118" s="92">
        <v>362</v>
      </c>
      <c r="B118" s="93" t="s">
        <v>25</v>
      </c>
      <c r="C118" s="93" t="s">
        <v>163</v>
      </c>
      <c r="D118" s="94">
        <v>29041883.82375</v>
      </c>
      <c r="E118" s="103">
        <v>29196626.079999998</v>
      </c>
      <c r="F118" s="95">
        <f t="shared" si="1"/>
        <v>154742.25624999776</v>
      </c>
      <c r="G118" s="81" t="s">
        <v>15</v>
      </c>
      <c r="K118" s="97"/>
    </row>
    <row r="119" spans="1:11">
      <c r="A119" s="92">
        <v>362</v>
      </c>
      <c r="B119" s="93" t="s">
        <v>27</v>
      </c>
      <c r="C119" s="93" t="s">
        <v>164</v>
      </c>
      <c r="D119" s="94">
        <v>229730087.94291699</v>
      </c>
      <c r="E119" s="103">
        <v>231607541.99000001</v>
      </c>
      <c r="F119" s="95">
        <f t="shared" si="1"/>
        <v>1877454.0470830202</v>
      </c>
      <c r="G119" s="81" t="s">
        <v>15</v>
      </c>
      <c r="K119" s="97"/>
    </row>
    <row r="120" spans="1:11">
      <c r="A120" s="92">
        <v>362</v>
      </c>
      <c r="B120" s="93" t="s">
        <v>21</v>
      </c>
      <c r="C120" s="93" t="s">
        <v>165</v>
      </c>
      <c r="D120" s="94">
        <v>449130797.99458301</v>
      </c>
      <c r="E120" s="103">
        <v>450142591.06</v>
      </c>
      <c r="F120" s="95">
        <f t="shared" si="1"/>
        <v>1011793.0654169917</v>
      </c>
      <c r="G120" s="81" t="s">
        <v>15</v>
      </c>
      <c r="K120" s="97"/>
    </row>
    <row r="121" spans="1:11">
      <c r="A121" s="92">
        <v>362</v>
      </c>
      <c r="B121" s="93" t="s">
        <v>30</v>
      </c>
      <c r="C121" s="93" t="s">
        <v>166</v>
      </c>
      <c r="D121" s="94">
        <v>55354307.4645833</v>
      </c>
      <c r="E121" s="103">
        <v>58803136.130000003</v>
      </c>
      <c r="F121" s="95">
        <f t="shared" si="1"/>
        <v>3448828.6654167026</v>
      </c>
      <c r="G121" s="81" t="s">
        <v>15</v>
      </c>
      <c r="K121" s="97"/>
    </row>
    <row r="122" spans="1:11">
      <c r="A122" s="92">
        <v>362</v>
      </c>
      <c r="B122" s="93" t="s">
        <v>31</v>
      </c>
      <c r="C122" s="93" t="s">
        <v>167</v>
      </c>
      <c r="D122" s="94">
        <v>115657697.26875</v>
      </c>
      <c r="E122" s="103">
        <v>116065893.93000001</v>
      </c>
      <c r="F122" s="95">
        <f t="shared" si="1"/>
        <v>408196.66125001013</v>
      </c>
      <c r="G122" s="81" t="s">
        <v>15</v>
      </c>
      <c r="K122" s="97"/>
    </row>
    <row r="123" spans="1:11">
      <c r="A123" s="92">
        <v>362</v>
      </c>
      <c r="B123" s="93" t="s">
        <v>32</v>
      </c>
      <c r="C123" s="93" t="s">
        <v>168</v>
      </c>
      <c r="D123" s="94">
        <v>10645276.6145833</v>
      </c>
      <c r="E123" s="103">
        <v>11593438.039999999</v>
      </c>
      <c r="F123" s="95">
        <f t="shared" si="1"/>
        <v>948161.42541669868</v>
      </c>
      <c r="G123" s="81" t="s">
        <v>16</v>
      </c>
      <c r="K123" s="97"/>
    </row>
    <row r="124" spans="1:11">
      <c r="A124" s="92">
        <v>364</v>
      </c>
      <c r="B124" s="93" t="s">
        <v>22</v>
      </c>
      <c r="C124" s="93" t="s">
        <v>169</v>
      </c>
      <c r="D124" s="94">
        <v>62016437.138750002</v>
      </c>
      <c r="E124" s="103">
        <v>62970844.520000003</v>
      </c>
      <c r="F124" s="95">
        <f t="shared" si="1"/>
        <v>954407.38125000149</v>
      </c>
      <c r="G124" s="81" t="s">
        <v>16</v>
      </c>
      <c r="K124" s="97"/>
    </row>
    <row r="125" spans="1:11">
      <c r="A125" s="92">
        <v>364</v>
      </c>
      <c r="B125" s="93" t="s">
        <v>25</v>
      </c>
      <c r="C125" s="93" t="s">
        <v>170</v>
      </c>
      <c r="D125" s="94">
        <v>78442918.369583294</v>
      </c>
      <c r="E125" s="103">
        <v>80165565.480000004</v>
      </c>
      <c r="F125" s="95">
        <f t="shared" si="1"/>
        <v>1722647.1104167104</v>
      </c>
      <c r="G125" s="81" t="s">
        <v>16</v>
      </c>
      <c r="K125" s="97"/>
    </row>
    <row r="126" spans="1:11">
      <c r="A126" s="92">
        <v>364</v>
      </c>
      <c r="B126" s="93" t="s">
        <v>27</v>
      </c>
      <c r="C126" s="93" t="s">
        <v>171</v>
      </c>
      <c r="D126" s="94">
        <v>353256000.42083299</v>
      </c>
      <c r="E126" s="103">
        <v>357705541.13999999</v>
      </c>
      <c r="F126" s="95">
        <f t="shared" si="1"/>
        <v>4449540.7191669941</v>
      </c>
      <c r="G126" s="81" t="s">
        <v>16</v>
      </c>
      <c r="K126" s="97"/>
    </row>
    <row r="127" spans="1:11">
      <c r="A127" s="92">
        <v>364</v>
      </c>
      <c r="B127" s="93" t="s">
        <v>21</v>
      </c>
      <c r="C127" s="93" t="s">
        <v>172</v>
      </c>
      <c r="D127" s="94">
        <v>347014828.64249998</v>
      </c>
      <c r="E127" s="103">
        <v>352733776.94</v>
      </c>
      <c r="F127" s="95">
        <f t="shared" si="1"/>
        <v>5718948.2975000143</v>
      </c>
      <c r="G127" s="81" t="s">
        <v>16</v>
      </c>
      <c r="K127" s="97"/>
    </row>
    <row r="128" spans="1:11">
      <c r="A128" s="92">
        <v>364</v>
      </c>
      <c r="B128" s="93" t="s">
        <v>30</v>
      </c>
      <c r="C128" s="93" t="s">
        <v>173</v>
      </c>
      <c r="D128" s="94">
        <v>97466616.620416701</v>
      </c>
      <c r="E128" s="103">
        <v>98578152.859999999</v>
      </c>
      <c r="F128" s="95">
        <f t="shared" si="1"/>
        <v>1111536.2395832986</v>
      </c>
      <c r="G128" s="81" t="s">
        <v>16</v>
      </c>
      <c r="K128" s="97"/>
    </row>
    <row r="129" spans="1:11">
      <c r="A129" s="92">
        <v>364</v>
      </c>
      <c r="B129" s="93" t="s">
        <v>31</v>
      </c>
      <c r="C129" s="93" t="s">
        <v>174</v>
      </c>
      <c r="D129" s="94">
        <v>114500801.37125</v>
      </c>
      <c r="E129" s="103">
        <v>116846006.83</v>
      </c>
      <c r="F129" s="95">
        <f t="shared" si="1"/>
        <v>2345205.4587499946</v>
      </c>
      <c r="G129" s="81" t="s">
        <v>16</v>
      </c>
      <c r="K129" s="97"/>
    </row>
    <row r="130" spans="1:11">
      <c r="A130" s="92">
        <v>364</v>
      </c>
      <c r="B130" s="93" t="s">
        <v>32</v>
      </c>
      <c r="C130" s="93" t="s">
        <v>175</v>
      </c>
      <c r="D130" s="94">
        <v>25952090.010833301</v>
      </c>
      <c r="E130" s="103">
        <v>26180970.82</v>
      </c>
      <c r="F130" s="95">
        <f t="shared" si="1"/>
        <v>228880.80916669965</v>
      </c>
      <c r="G130" s="81" t="s">
        <v>16</v>
      </c>
      <c r="K130" s="97"/>
    </row>
    <row r="131" spans="1:11">
      <c r="A131" s="92">
        <v>365</v>
      </c>
      <c r="B131" s="93" t="s">
        <v>22</v>
      </c>
      <c r="C131" s="93" t="s">
        <v>176</v>
      </c>
      <c r="D131" s="94">
        <v>34876220.455416702</v>
      </c>
      <c r="E131" s="103">
        <v>35012030.479999997</v>
      </c>
      <c r="F131" s="95">
        <f t="shared" si="1"/>
        <v>135810.02458329499</v>
      </c>
      <c r="G131" s="81" t="s">
        <v>16</v>
      </c>
      <c r="K131" s="97"/>
    </row>
    <row r="132" spans="1:11">
      <c r="A132" s="92">
        <v>365</v>
      </c>
      <c r="B132" s="93" t="s">
        <v>25</v>
      </c>
      <c r="C132" s="93" t="s">
        <v>177</v>
      </c>
      <c r="D132" s="94">
        <v>35933658.68</v>
      </c>
      <c r="E132" s="103">
        <v>36293577.899999999</v>
      </c>
      <c r="F132" s="95">
        <f t="shared" si="1"/>
        <v>359919.21999999881</v>
      </c>
      <c r="G132" s="81" t="s">
        <v>16</v>
      </c>
      <c r="K132" s="97"/>
    </row>
    <row r="133" spans="1:11">
      <c r="A133" s="92">
        <v>365</v>
      </c>
      <c r="B133" s="93" t="s">
        <v>27</v>
      </c>
      <c r="C133" s="93" t="s">
        <v>178</v>
      </c>
      <c r="D133" s="94">
        <v>246899208.792083</v>
      </c>
      <c r="E133" s="103">
        <v>249570392.61000001</v>
      </c>
      <c r="F133" s="95">
        <f t="shared" si="1"/>
        <v>2671183.8179170191</v>
      </c>
      <c r="G133" s="81" t="s">
        <v>16</v>
      </c>
      <c r="K133" s="97"/>
    </row>
    <row r="134" spans="1:11">
      <c r="A134" s="92">
        <v>365</v>
      </c>
      <c r="B134" s="93" t="s">
        <v>21</v>
      </c>
      <c r="C134" s="93" t="s">
        <v>179</v>
      </c>
      <c r="D134" s="94">
        <v>221326058.07416701</v>
      </c>
      <c r="E134" s="103">
        <v>223462939.22</v>
      </c>
      <c r="F134" s="95">
        <f t="shared" si="1"/>
        <v>2136881.1458329856</v>
      </c>
      <c r="G134" s="81" t="s">
        <v>16</v>
      </c>
      <c r="K134" s="97"/>
    </row>
    <row r="135" spans="1:11">
      <c r="A135" s="92">
        <v>365</v>
      </c>
      <c r="B135" s="93" t="s">
        <v>30</v>
      </c>
      <c r="C135" s="93" t="s">
        <v>180</v>
      </c>
      <c r="D135" s="94">
        <v>62396436.168333299</v>
      </c>
      <c r="E135" s="103">
        <v>63879814.409999996</v>
      </c>
      <c r="F135" s="95">
        <f t="shared" si="1"/>
        <v>1483378.241666697</v>
      </c>
      <c r="G135" s="81" t="s">
        <v>16</v>
      </c>
      <c r="K135" s="97"/>
    </row>
    <row r="136" spans="1:11">
      <c r="A136" s="92">
        <v>365</v>
      </c>
      <c r="B136" s="93" t="s">
        <v>31</v>
      </c>
      <c r="C136" s="93" t="s">
        <v>181</v>
      </c>
      <c r="D136" s="94">
        <v>90692337.732083306</v>
      </c>
      <c r="E136" s="103">
        <v>92111445.060000002</v>
      </c>
      <c r="F136" s="95">
        <f t="shared" si="1"/>
        <v>1419107.3279166967</v>
      </c>
      <c r="G136" s="81" t="s">
        <v>16</v>
      </c>
      <c r="K136" s="97"/>
    </row>
    <row r="137" spans="1:11">
      <c r="A137" s="92">
        <v>365</v>
      </c>
      <c r="B137" s="93" t="s">
        <v>32</v>
      </c>
      <c r="C137" s="93" t="s">
        <v>182</v>
      </c>
      <c r="D137" s="94">
        <v>13566365.475833301</v>
      </c>
      <c r="E137" s="103">
        <v>13616862.07</v>
      </c>
      <c r="F137" s="95">
        <f t="shared" si="1"/>
        <v>50496.594166699797</v>
      </c>
      <c r="G137" s="81" t="s">
        <v>16</v>
      </c>
      <c r="K137" s="97"/>
    </row>
    <row r="138" spans="1:11">
      <c r="A138" s="92">
        <v>366</v>
      </c>
      <c r="B138" s="93" t="s">
        <v>22</v>
      </c>
      <c r="C138" s="93" t="s">
        <v>183</v>
      </c>
      <c r="D138" s="94">
        <v>16918058.3158333</v>
      </c>
      <c r="E138" s="103">
        <v>17001044.710000001</v>
      </c>
      <c r="F138" s="95">
        <f t="shared" ref="F138:F202" si="2">E138-D138</f>
        <v>82986.394166700542</v>
      </c>
      <c r="G138" s="81" t="s">
        <v>16</v>
      </c>
      <c r="K138" s="97"/>
    </row>
    <row r="139" spans="1:11">
      <c r="A139" s="92">
        <v>366</v>
      </c>
      <c r="B139" s="93" t="s">
        <v>25</v>
      </c>
      <c r="C139" s="93" t="s">
        <v>184</v>
      </c>
      <c r="D139" s="94">
        <v>8867008.7974999994</v>
      </c>
      <c r="E139" s="103">
        <v>9015039.9800000004</v>
      </c>
      <c r="F139" s="95">
        <f t="shared" si="2"/>
        <v>148031.18250000104</v>
      </c>
      <c r="G139" s="81" t="s">
        <v>16</v>
      </c>
      <c r="K139" s="97"/>
    </row>
    <row r="140" spans="1:11">
      <c r="A140" s="92">
        <v>366</v>
      </c>
      <c r="B140" s="93" t="s">
        <v>27</v>
      </c>
      <c r="C140" s="93" t="s">
        <v>185</v>
      </c>
      <c r="D140" s="94">
        <v>89823174.047083303</v>
      </c>
      <c r="E140" s="103">
        <v>90469101.75</v>
      </c>
      <c r="F140" s="95">
        <f t="shared" si="2"/>
        <v>645927.70291669667</v>
      </c>
      <c r="G140" s="81" t="s">
        <v>16</v>
      </c>
      <c r="K140" s="97"/>
    </row>
    <row r="141" spans="1:11">
      <c r="A141" s="92">
        <v>366</v>
      </c>
      <c r="B141" s="93" t="s">
        <v>21</v>
      </c>
      <c r="C141" s="93" t="s">
        <v>186</v>
      </c>
      <c r="D141" s="94">
        <v>182811187.23041701</v>
      </c>
      <c r="E141" s="103">
        <v>185402515.13</v>
      </c>
      <c r="F141" s="95">
        <f t="shared" si="2"/>
        <v>2591327.8995829821</v>
      </c>
      <c r="G141" s="81" t="s">
        <v>16</v>
      </c>
      <c r="K141" s="97"/>
    </row>
    <row r="142" spans="1:11">
      <c r="A142" s="92">
        <v>366</v>
      </c>
      <c r="B142" s="93" t="s">
        <v>30</v>
      </c>
      <c r="C142" s="93" t="s">
        <v>187</v>
      </c>
      <c r="D142" s="94">
        <v>17037124.358750001</v>
      </c>
      <c r="E142" s="103">
        <v>17296682.02</v>
      </c>
      <c r="F142" s="95">
        <f t="shared" si="2"/>
        <v>259557.66124999896</v>
      </c>
      <c r="G142" s="81" t="s">
        <v>16</v>
      </c>
      <c r="K142" s="97"/>
    </row>
    <row r="143" spans="1:11">
      <c r="A143" s="92">
        <v>366</v>
      </c>
      <c r="B143" s="93" t="s">
        <v>31</v>
      </c>
      <c r="C143" s="93" t="s">
        <v>188</v>
      </c>
      <c r="D143" s="94">
        <v>19294422.510833301</v>
      </c>
      <c r="E143" s="103">
        <v>20029619.5</v>
      </c>
      <c r="F143" s="95">
        <f t="shared" si="2"/>
        <v>735196.98916669935</v>
      </c>
      <c r="G143" s="81" t="s">
        <v>16</v>
      </c>
      <c r="K143" s="97"/>
    </row>
    <row r="144" spans="1:11">
      <c r="A144" s="92">
        <v>366</v>
      </c>
      <c r="B144" s="93" t="s">
        <v>32</v>
      </c>
      <c r="C144" s="93" t="s">
        <v>189</v>
      </c>
      <c r="D144" s="94">
        <v>4454305.9091666704</v>
      </c>
      <c r="E144" s="103">
        <v>4612380.76</v>
      </c>
      <c r="F144" s="95">
        <f t="shared" si="2"/>
        <v>158074.85083332937</v>
      </c>
      <c r="G144" s="81" t="s">
        <v>16</v>
      </c>
      <c r="K144" s="97"/>
    </row>
    <row r="145" spans="1:11">
      <c r="A145" s="92">
        <v>367</v>
      </c>
      <c r="B145" s="93" t="s">
        <v>22</v>
      </c>
      <c r="C145" s="93" t="s">
        <v>190</v>
      </c>
      <c r="D145" s="94">
        <v>18689432.819166701</v>
      </c>
      <c r="E145" s="103">
        <v>18850505.260000002</v>
      </c>
      <c r="F145" s="95">
        <f t="shared" si="2"/>
        <v>161072.44083330035</v>
      </c>
      <c r="G145" s="81" t="s">
        <v>16</v>
      </c>
      <c r="K145" s="97"/>
    </row>
    <row r="146" spans="1:11">
      <c r="A146" s="92">
        <v>367</v>
      </c>
      <c r="B146" s="93" t="s">
        <v>25</v>
      </c>
      <c r="C146" s="93" t="s">
        <v>191</v>
      </c>
      <c r="D146" s="94">
        <v>26125762.424583301</v>
      </c>
      <c r="E146" s="103">
        <v>26361927.620000001</v>
      </c>
      <c r="F146" s="95">
        <f t="shared" si="2"/>
        <v>236165.19541670009</v>
      </c>
      <c r="G146" s="81" t="s">
        <v>16</v>
      </c>
      <c r="K146" s="97"/>
    </row>
    <row r="147" spans="1:11">
      <c r="A147" s="92">
        <v>367</v>
      </c>
      <c r="B147" s="93" t="s">
        <v>27</v>
      </c>
      <c r="C147" s="93" t="s">
        <v>192</v>
      </c>
      <c r="D147" s="94">
        <v>168082986.25541699</v>
      </c>
      <c r="E147" s="103">
        <v>170054048.30000001</v>
      </c>
      <c r="F147" s="95">
        <f t="shared" si="2"/>
        <v>1971062.0445830226</v>
      </c>
      <c r="G147" s="81" t="s">
        <v>16</v>
      </c>
      <c r="K147" s="97"/>
    </row>
    <row r="148" spans="1:11">
      <c r="A148" s="92">
        <v>367</v>
      </c>
      <c r="B148" s="93" t="s">
        <v>21</v>
      </c>
      <c r="C148" s="93" t="s">
        <v>193</v>
      </c>
      <c r="D148" s="94">
        <v>498613732.92083299</v>
      </c>
      <c r="E148" s="103">
        <v>504805878.23000002</v>
      </c>
      <c r="F148" s="95">
        <f t="shared" si="2"/>
        <v>6192145.3091670275</v>
      </c>
      <c r="G148" s="81" t="s">
        <v>16</v>
      </c>
      <c r="K148" s="97"/>
    </row>
    <row r="149" spans="1:11">
      <c r="A149" s="92">
        <v>367</v>
      </c>
      <c r="B149" s="93" t="s">
        <v>30</v>
      </c>
      <c r="C149" s="93" t="s">
        <v>194</v>
      </c>
      <c r="D149" s="94">
        <v>24083889.026250001</v>
      </c>
      <c r="E149" s="103">
        <v>24602787.989999998</v>
      </c>
      <c r="F149" s="95">
        <f t="shared" si="2"/>
        <v>518898.96374999732</v>
      </c>
      <c r="G149" s="81" t="s">
        <v>16</v>
      </c>
      <c r="K149" s="97"/>
    </row>
    <row r="150" spans="1:11">
      <c r="A150" s="92">
        <v>367</v>
      </c>
      <c r="B150" s="93" t="s">
        <v>31</v>
      </c>
      <c r="C150" s="93" t="s">
        <v>195</v>
      </c>
      <c r="D150" s="94">
        <v>39314501.422499999</v>
      </c>
      <c r="E150" s="103">
        <v>40628661.5</v>
      </c>
      <c r="F150" s="95">
        <f t="shared" si="2"/>
        <v>1314160.0775000006</v>
      </c>
      <c r="G150" s="81" t="s">
        <v>16</v>
      </c>
      <c r="K150" s="97"/>
    </row>
    <row r="151" spans="1:11">
      <c r="A151" s="92">
        <v>367</v>
      </c>
      <c r="B151" s="93" t="s">
        <v>32</v>
      </c>
      <c r="C151" s="93" t="s">
        <v>196</v>
      </c>
      <c r="D151" s="94">
        <v>17445760.713750001</v>
      </c>
      <c r="E151" s="103">
        <v>17614699.469999999</v>
      </c>
      <c r="F151" s="95">
        <f t="shared" si="2"/>
        <v>168938.75624999776</v>
      </c>
      <c r="G151" s="81" t="s">
        <v>16</v>
      </c>
      <c r="K151" s="97"/>
    </row>
    <row r="152" spans="1:11">
      <c r="A152" s="92">
        <v>368</v>
      </c>
      <c r="B152" s="93" t="s">
        <v>22</v>
      </c>
      <c r="C152" s="93" t="s">
        <v>197</v>
      </c>
      <c r="D152" s="94">
        <v>50784770.933750004</v>
      </c>
      <c r="E152" s="103">
        <v>51296652.850000001</v>
      </c>
      <c r="F152" s="95">
        <f t="shared" si="2"/>
        <v>511881.91624999791</v>
      </c>
      <c r="G152" s="81" t="s">
        <v>16</v>
      </c>
      <c r="K152" s="97"/>
    </row>
    <row r="153" spans="1:11">
      <c r="A153" s="92">
        <v>368</v>
      </c>
      <c r="B153" s="93" t="s">
        <v>25</v>
      </c>
      <c r="C153" s="93" t="s">
        <v>198</v>
      </c>
      <c r="D153" s="94">
        <v>75548672.647916704</v>
      </c>
      <c r="E153" s="103">
        <v>76409371.010000005</v>
      </c>
      <c r="F153" s="95">
        <f t="shared" si="2"/>
        <v>860698.36208330095</v>
      </c>
      <c r="G153" s="81" t="s">
        <v>16</v>
      </c>
      <c r="K153" s="97"/>
    </row>
    <row r="154" spans="1:11">
      <c r="A154" s="92">
        <v>368</v>
      </c>
      <c r="B154" s="93" t="s">
        <v>27</v>
      </c>
      <c r="C154" s="93" t="s">
        <v>199</v>
      </c>
      <c r="D154" s="94">
        <v>415281998.697083</v>
      </c>
      <c r="E154" s="103">
        <v>419732078.25</v>
      </c>
      <c r="F154" s="95">
        <f t="shared" si="2"/>
        <v>4450079.5529170036</v>
      </c>
      <c r="G154" s="81" t="s">
        <v>16</v>
      </c>
      <c r="K154" s="97"/>
    </row>
    <row r="155" spans="1:11">
      <c r="A155" s="92">
        <v>368</v>
      </c>
      <c r="B155" s="93" t="s">
        <v>21</v>
      </c>
      <c r="C155" s="93" t="s">
        <v>200</v>
      </c>
      <c r="D155" s="94">
        <v>471105904.75333297</v>
      </c>
      <c r="E155" s="103">
        <v>480026213.38999999</v>
      </c>
      <c r="F155" s="95">
        <f t="shared" si="2"/>
        <v>8920308.6366670132</v>
      </c>
      <c r="G155" s="81" t="s">
        <v>16</v>
      </c>
      <c r="K155" s="97"/>
    </row>
    <row r="156" spans="1:11">
      <c r="A156" s="92">
        <v>368</v>
      </c>
      <c r="B156" s="93" t="s">
        <v>30</v>
      </c>
      <c r="C156" s="93" t="s">
        <v>201</v>
      </c>
      <c r="D156" s="94">
        <v>104915676.4425</v>
      </c>
      <c r="E156" s="103">
        <v>106015670.41</v>
      </c>
      <c r="F156" s="95">
        <f t="shared" si="2"/>
        <v>1099993.9675000012</v>
      </c>
      <c r="G156" s="81" t="s">
        <v>16</v>
      </c>
      <c r="K156" s="97"/>
    </row>
    <row r="157" spans="1:11">
      <c r="A157" s="92">
        <v>368</v>
      </c>
      <c r="B157" s="93" t="s">
        <v>31</v>
      </c>
      <c r="C157" s="93" t="s">
        <v>202</v>
      </c>
      <c r="D157" s="94">
        <v>95508429.579166695</v>
      </c>
      <c r="E157" s="103">
        <v>97850927.879999995</v>
      </c>
      <c r="F157" s="95">
        <f t="shared" si="2"/>
        <v>2342498.3008332998</v>
      </c>
      <c r="G157" s="81" t="s">
        <v>16</v>
      </c>
      <c r="K157" s="97"/>
    </row>
    <row r="158" spans="1:11">
      <c r="A158" s="92">
        <v>368</v>
      </c>
      <c r="B158" s="93" t="s">
        <v>32</v>
      </c>
      <c r="C158" s="93" t="s">
        <v>203</v>
      </c>
      <c r="D158" s="94">
        <v>14576602.137083299</v>
      </c>
      <c r="E158" s="103">
        <v>14703387.640000001</v>
      </c>
      <c r="F158" s="95">
        <f t="shared" si="2"/>
        <v>126785.50291670114</v>
      </c>
      <c r="G158" s="81" t="s">
        <v>16</v>
      </c>
      <c r="K158" s="97"/>
    </row>
    <row r="159" spans="1:11">
      <c r="A159" s="92">
        <v>369</v>
      </c>
      <c r="B159" s="93" t="s">
        <v>22</v>
      </c>
      <c r="C159" s="93" t="s">
        <v>204</v>
      </c>
      <c r="D159" s="94">
        <v>24583287.6325</v>
      </c>
      <c r="E159" s="103">
        <v>24830468.93</v>
      </c>
      <c r="F159" s="95">
        <f t="shared" si="2"/>
        <v>247181.2974999994</v>
      </c>
      <c r="G159" s="81" t="s">
        <v>16</v>
      </c>
      <c r="K159" s="97"/>
    </row>
    <row r="160" spans="1:11">
      <c r="A160" s="92">
        <v>369</v>
      </c>
      <c r="B160" s="93" t="s">
        <v>25</v>
      </c>
      <c r="C160" s="93" t="s">
        <v>205</v>
      </c>
      <c r="D160" s="94">
        <v>34985385.055416703</v>
      </c>
      <c r="E160" s="103">
        <v>35924996.020000003</v>
      </c>
      <c r="F160" s="95">
        <f t="shared" si="2"/>
        <v>939610.96458330005</v>
      </c>
      <c r="G160" s="81" t="s">
        <v>16</v>
      </c>
      <c r="K160" s="97"/>
    </row>
    <row r="161" spans="1:11">
      <c r="A161" s="92">
        <v>369</v>
      </c>
      <c r="B161" s="93" t="s">
        <v>27</v>
      </c>
      <c r="C161" s="93" t="s">
        <v>206</v>
      </c>
      <c r="D161" s="94">
        <v>248412969.76750001</v>
      </c>
      <c r="E161" s="103">
        <v>252633832.75999999</v>
      </c>
      <c r="F161" s="95">
        <f t="shared" si="2"/>
        <v>4220862.9924999774</v>
      </c>
      <c r="G161" s="81" t="s">
        <v>16</v>
      </c>
      <c r="K161" s="97"/>
    </row>
    <row r="162" spans="1:11">
      <c r="A162" s="92">
        <v>369</v>
      </c>
      <c r="B162" s="93" t="s">
        <v>21</v>
      </c>
      <c r="C162" s="93" t="s">
        <v>208</v>
      </c>
      <c r="D162" s="94">
        <v>257682206.45249999</v>
      </c>
      <c r="E162" s="103">
        <v>264013402.87</v>
      </c>
      <c r="F162" s="95">
        <f t="shared" si="2"/>
        <v>6331196.4175000191</v>
      </c>
      <c r="G162" s="81" t="s">
        <v>16</v>
      </c>
      <c r="K162" s="97"/>
    </row>
    <row r="163" spans="1:11">
      <c r="A163" s="92">
        <v>369</v>
      </c>
      <c r="B163" s="93" t="s">
        <v>30</v>
      </c>
      <c r="C163" s="93" t="s">
        <v>209</v>
      </c>
      <c r="D163" s="94">
        <v>56666190.637083299</v>
      </c>
      <c r="E163" s="103">
        <v>57570319.670000002</v>
      </c>
      <c r="F163" s="95">
        <f t="shared" si="2"/>
        <v>904129.03291670233</v>
      </c>
      <c r="G163" s="81" t="s">
        <v>16</v>
      </c>
      <c r="K163" s="97"/>
    </row>
    <row r="164" spans="1:11">
      <c r="A164" s="92">
        <v>369</v>
      </c>
      <c r="B164" s="93" t="s">
        <v>31</v>
      </c>
      <c r="C164" s="93" t="s">
        <v>210</v>
      </c>
      <c r="D164" s="94">
        <v>45149604.071249999</v>
      </c>
      <c r="E164" s="103">
        <v>46109367.890000001</v>
      </c>
      <c r="F164" s="95">
        <f t="shared" si="2"/>
        <v>959763.81875000149</v>
      </c>
      <c r="G164" s="81" t="s">
        <v>16</v>
      </c>
      <c r="K164" s="97"/>
    </row>
    <row r="165" spans="1:11">
      <c r="A165" s="92">
        <v>369</v>
      </c>
      <c r="B165" s="93" t="s">
        <v>32</v>
      </c>
      <c r="C165" s="93" t="s">
        <v>211</v>
      </c>
      <c r="D165" s="94">
        <v>12161618.924583299</v>
      </c>
      <c r="E165" s="103">
        <v>12472290.390000001</v>
      </c>
      <c r="F165" s="95">
        <f t="shared" si="2"/>
        <v>310671.46541670151</v>
      </c>
      <c r="G165" s="81" t="s">
        <v>16</v>
      </c>
      <c r="K165" s="97"/>
    </row>
    <row r="166" spans="1:11">
      <c r="A166" s="92">
        <v>370</v>
      </c>
      <c r="B166" s="93" t="s">
        <v>22</v>
      </c>
      <c r="C166" s="93" t="s">
        <v>212</v>
      </c>
      <c r="D166" s="94">
        <v>4063963.4350000001</v>
      </c>
      <c r="E166" s="103">
        <v>4078437.57</v>
      </c>
      <c r="F166" s="95">
        <f t="shared" si="2"/>
        <v>14474.134999999776</v>
      </c>
      <c r="G166" s="81" t="s">
        <v>17</v>
      </c>
      <c r="K166" s="97"/>
    </row>
    <row r="167" spans="1:11">
      <c r="A167" s="92">
        <v>370</v>
      </c>
      <c r="B167" s="93" t="s">
        <v>25</v>
      </c>
      <c r="C167" s="93" t="s">
        <v>213</v>
      </c>
      <c r="D167" s="94">
        <v>13884190.910833299</v>
      </c>
      <c r="E167" s="103">
        <v>13976876.18</v>
      </c>
      <c r="F167" s="95">
        <f t="shared" si="2"/>
        <v>92685.269166700542</v>
      </c>
      <c r="G167" s="81" t="s">
        <v>17</v>
      </c>
      <c r="K167" s="97"/>
    </row>
    <row r="168" spans="1:11">
      <c r="A168" s="92">
        <v>370</v>
      </c>
      <c r="B168" s="93" t="s">
        <v>27</v>
      </c>
      <c r="C168" s="93" t="s">
        <v>214</v>
      </c>
      <c r="D168" s="94">
        <v>60404336.986249998</v>
      </c>
      <c r="E168" s="103">
        <v>60870107.359999999</v>
      </c>
      <c r="F168" s="95">
        <f t="shared" si="2"/>
        <v>465770.37375000119</v>
      </c>
      <c r="G168" s="81" t="s">
        <v>17</v>
      </c>
      <c r="K168" s="97"/>
    </row>
    <row r="169" spans="1:11">
      <c r="A169" s="92">
        <v>370</v>
      </c>
      <c r="B169" s="93" t="s">
        <v>21</v>
      </c>
      <c r="C169" s="93" t="s">
        <v>215</v>
      </c>
      <c r="D169" s="94">
        <v>76311402.834166706</v>
      </c>
      <c r="E169" s="103">
        <v>77478124.170000002</v>
      </c>
      <c r="F169" s="95">
        <f t="shared" si="2"/>
        <v>1166721.3358332962</v>
      </c>
      <c r="G169" s="81" t="s">
        <v>17</v>
      </c>
      <c r="K169" s="97"/>
    </row>
    <row r="170" spans="1:11">
      <c r="A170" s="92">
        <v>370</v>
      </c>
      <c r="B170" s="93" t="s">
        <v>30</v>
      </c>
      <c r="C170" s="93" t="s">
        <v>216</v>
      </c>
      <c r="D170" s="94">
        <v>11685673.487083299</v>
      </c>
      <c r="E170" s="103">
        <v>11781454.77</v>
      </c>
      <c r="F170" s="95">
        <f t="shared" si="2"/>
        <v>95781.282916700467</v>
      </c>
      <c r="G170" s="81" t="s">
        <v>17</v>
      </c>
      <c r="K170" s="97"/>
    </row>
    <row r="171" spans="1:11">
      <c r="A171" s="92">
        <v>370</v>
      </c>
      <c r="B171" s="93" t="s">
        <v>31</v>
      </c>
      <c r="C171" s="93" t="s">
        <v>217</v>
      </c>
      <c r="D171" s="94">
        <v>12349635.069166699</v>
      </c>
      <c r="E171" s="103">
        <v>12486772.09</v>
      </c>
      <c r="F171" s="95">
        <f t="shared" si="2"/>
        <v>137137.02083330043</v>
      </c>
      <c r="G171" s="81" t="s">
        <v>17</v>
      </c>
      <c r="K171" s="97"/>
    </row>
    <row r="172" spans="1:11">
      <c r="A172" s="92">
        <v>370</v>
      </c>
      <c r="B172" s="93" t="s">
        <v>32</v>
      </c>
      <c r="C172" s="93" t="s">
        <v>218</v>
      </c>
      <c r="D172" s="94">
        <v>2172299.0862500002</v>
      </c>
      <c r="E172" s="103">
        <v>2215004.67</v>
      </c>
      <c r="F172" s="95">
        <f t="shared" si="2"/>
        <v>42705.583749999758</v>
      </c>
      <c r="G172" s="81" t="s">
        <v>17</v>
      </c>
      <c r="K172" s="97"/>
    </row>
    <row r="173" spans="1:11">
      <c r="A173" s="92">
        <v>371</v>
      </c>
      <c r="B173" s="93" t="s">
        <v>22</v>
      </c>
      <c r="C173" s="93" t="s">
        <v>219</v>
      </c>
      <c r="D173" s="94">
        <v>270703.75333333301</v>
      </c>
      <c r="E173" s="103">
        <v>271328.19</v>
      </c>
      <c r="F173" s="95">
        <f t="shared" si="2"/>
        <v>624.43666666699573</v>
      </c>
      <c r="G173" s="81" t="s">
        <v>17</v>
      </c>
      <c r="K173" s="97"/>
    </row>
    <row r="174" spans="1:11">
      <c r="A174" s="92">
        <v>371</v>
      </c>
      <c r="B174" s="93" t="s">
        <v>25</v>
      </c>
      <c r="C174" s="93" t="s">
        <v>220</v>
      </c>
      <c r="D174" s="94">
        <v>169017.29833333299</v>
      </c>
      <c r="E174" s="103">
        <v>168878.82</v>
      </c>
      <c r="F174" s="95">
        <f t="shared" si="2"/>
        <v>-138.47833333298331</v>
      </c>
      <c r="G174" s="81" t="s">
        <v>17</v>
      </c>
      <c r="K174" s="97"/>
    </row>
    <row r="175" spans="1:11">
      <c r="A175" s="92">
        <v>371</v>
      </c>
      <c r="B175" s="93" t="s">
        <v>27</v>
      </c>
      <c r="C175" s="93" t="s">
        <v>221</v>
      </c>
      <c r="D175" s="94">
        <v>2570447.7654166701</v>
      </c>
      <c r="E175" s="103">
        <v>2588959.91</v>
      </c>
      <c r="F175" s="95">
        <f t="shared" si="2"/>
        <v>18512.144583330024</v>
      </c>
      <c r="G175" s="81" t="s">
        <v>17</v>
      </c>
      <c r="K175" s="97"/>
    </row>
    <row r="176" spans="1:11">
      <c r="A176" s="92">
        <v>371</v>
      </c>
      <c r="B176" s="93" t="s">
        <v>21</v>
      </c>
      <c r="C176" s="93" t="s">
        <v>222</v>
      </c>
      <c r="D176" s="94">
        <v>4349763.5970833302</v>
      </c>
      <c r="E176" s="103">
        <v>4342356</v>
      </c>
      <c r="F176" s="95">
        <f t="shared" si="2"/>
        <v>-7407.5970833301544</v>
      </c>
      <c r="G176" s="81" t="s">
        <v>17</v>
      </c>
      <c r="K176" s="97"/>
    </row>
    <row r="177" spans="1:11">
      <c r="A177" s="92">
        <v>371</v>
      </c>
      <c r="B177" s="93" t="s">
        <v>30</v>
      </c>
      <c r="C177" s="93" t="s">
        <v>223</v>
      </c>
      <c r="D177" s="94">
        <v>511638.32624999998</v>
      </c>
      <c r="E177" s="103">
        <v>511220.69</v>
      </c>
      <c r="F177" s="95">
        <f t="shared" si="2"/>
        <v>-417.63624999998137</v>
      </c>
      <c r="G177" s="81" t="s">
        <v>17</v>
      </c>
      <c r="K177" s="97"/>
    </row>
    <row r="178" spans="1:11">
      <c r="A178" s="92">
        <v>371</v>
      </c>
      <c r="B178" s="93" t="s">
        <v>31</v>
      </c>
      <c r="C178" s="93" t="s">
        <v>224</v>
      </c>
      <c r="D178" s="94">
        <v>811482.79125000001</v>
      </c>
      <c r="E178" s="103">
        <v>816691.17</v>
      </c>
      <c r="F178" s="95">
        <f t="shared" si="2"/>
        <v>5208.3787500000326</v>
      </c>
      <c r="G178" s="81" t="s">
        <v>17</v>
      </c>
      <c r="K178" s="97"/>
    </row>
    <row r="179" spans="1:11">
      <c r="A179" s="92">
        <v>371</v>
      </c>
      <c r="B179" s="93" t="s">
        <v>32</v>
      </c>
      <c r="C179" s="93" t="s">
        <v>225</v>
      </c>
      <c r="D179" s="94">
        <v>152075.73749999999</v>
      </c>
      <c r="E179" s="103">
        <v>151681.34</v>
      </c>
      <c r="F179" s="95">
        <f t="shared" si="2"/>
        <v>-394.39749999999185</v>
      </c>
      <c r="G179" s="81" t="s">
        <v>17</v>
      </c>
      <c r="K179" s="97"/>
    </row>
    <row r="180" spans="1:11">
      <c r="A180" s="92">
        <v>373</v>
      </c>
      <c r="B180" s="93" t="s">
        <v>22</v>
      </c>
      <c r="C180" s="93" t="s">
        <v>226</v>
      </c>
      <c r="D180" s="94">
        <v>701314.2</v>
      </c>
      <c r="E180" s="103">
        <v>700614.03</v>
      </c>
      <c r="F180" s="95">
        <f t="shared" si="2"/>
        <v>-700.16999999992549</v>
      </c>
      <c r="G180" s="81" t="s">
        <v>17</v>
      </c>
      <c r="K180" s="97"/>
    </row>
    <row r="181" spans="1:11">
      <c r="A181" s="92">
        <v>373</v>
      </c>
      <c r="B181" s="93" t="s">
        <v>25</v>
      </c>
      <c r="C181" s="93" t="s">
        <v>227</v>
      </c>
      <c r="D181" s="94">
        <v>665160.15749999997</v>
      </c>
      <c r="E181" s="103">
        <v>673717.46</v>
      </c>
      <c r="F181" s="95">
        <f t="shared" si="2"/>
        <v>8557.3024999999907</v>
      </c>
      <c r="G181" s="81" t="s">
        <v>17</v>
      </c>
      <c r="K181" s="97"/>
    </row>
    <row r="182" spans="1:11">
      <c r="A182" s="92">
        <v>373</v>
      </c>
      <c r="B182" s="93" t="s">
        <v>27</v>
      </c>
      <c r="C182" s="93" t="s">
        <v>228</v>
      </c>
      <c r="D182" s="94">
        <v>22936286.545000002</v>
      </c>
      <c r="E182" s="103">
        <v>23083164.66</v>
      </c>
      <c r="F182" s="95">
        <f t="shared" si="2"/>
        <v>146878.11499999836</v>
      </c>
      <c r="G182" s="81" t="s">
        <v>17</v>
      </c>
      <c r="K182" s="97"/>
    </row>
    <row r="183" spans="1:11">
      <c r="A183" s="92">
        <v>373</v>
      </c>
      <c r="B183" s="93" t="s">
        <v>21</v>
      </c>
      <c r="C183" s="93" t="s">
        <v>229</v>
      </c>
      <c r="D183" s="94">
        <v>22345719.385833301</v>
      </c>
      <c r="E183" s="103">
        <v>21627262.940000001</v>
      </c>
      <c r="F183" s="95">
        <f t="shared" si="2"/>
        <v>-718456.44583329931</v>
      </c>
      <c r="G183" s="81" t="s">
        <v>17</v>
      </c>
      <c r="K183" s="97"/>
    </row>
    <row r="184" spans="1:11">
      <c r="A184" s="92">
        <v>373</v>
      </c>
      <c r="B184" s="93" t="s">
        <v>30</v>
      </c>
      <c r="C184" s="93" t="s">
        <v>230</v>
      </c>
      <c r="D184" s="94">
        <v>4229399.3499999996</v>
      </c>
      <c r="E184" s="103">
        <v>4259866.16</v>
      </c>
      <c r="F184" s="95">
        <f t="shared" si="2"/>
        <v>30466.810000000522</v>
      </c>
      <c r="G184" s="81" t="s">
        <v>17</v>
      </c>
      <c r="K184" s="97"/>
    </row>
    <row r="185" spans="1:11">
      <c r="A185" s="92">
        <v>373</v>
      </c>
      <c r="B185" s="93" t="s">
        <v>31</v>
      </c>
      <c r="C185" s="93" t="s">
        <v>231</v>
      </c>
      <c r="D185" s="94">
        <v>8233002.9041666696</v>
      </c>
      <c r="E185" s="103">
        <v>8279814.4100000001</v>
      </c>
      <c r="F185" s="95">
        <f t="shared" si="2"/>
        <v>46811.505833330564</v>
      </c>
      <c r="G185" s="81" t="s">
        <v>17</v>
      </c>
      <c r="K185" s="97"/>
    </row>
    <row r="186" spans="1:11">
      <c r="A186" s="92">
        <v>373</v>
      </c>
      <c r="B186" s="93" t="s">
        <v>32</v>
      </c>
      <c r="C186" s="93" t="s">
        <v>232</v>
      </c>
      <c r="D186" s="94">
        <v>2244807.4437500001</v>
      </c>
      <c r="E186" s="103">
        <v>2234876.09</v>
      </c>
      <c r="F186" s="95">
        <f t="shared" si="2"/>
        <v>-9931.3537500002421</v>
      </c>
      <c r="G186" s="81" t="s">
        <v>17</v>
      </c>
      <c r="K186" s="97"/>
    </row>
    <row r="187" spans="1:11">
      <c r="A187" s="92">
        <v>389</v>
      </c>
      <c r="B187" s="93" t="s">
        <v>22</v>
      </c>
      <c r="C187" s="93" t="s">
        <v>233</v>
      </c>
      <c r="D187" s="94">
        <v>635804.36</v>
      </c>
      <c r="E187" s="103">
        <v>635804.36</v>
      </c>
      <c r="F187" s="95">
        <f t="shared" si="2"/>
        <v>0</v>
      </c>
      <c r="G187" s="81" t="s">
        <v>17</v>
      </c>
      <c r="K187" s="97"/>
    </row>
    <row r="188" spans="1:11">
      <c r="A188" s="92">
        <v>389</v>
      </c>
      <c r="B188" s="93" t="s">
        <v>19</v>
      </c>
      <c r="C188" s="93" t="s">
        <v>234</v>
      </c>
      <c r="D188" s="94">
        <v>1559.87</v>
      </c>
      <c r="E188" s="103">
        <v>1559.87</v>
      </c>
      <c r="F188" s="95">
        <f t="shared" si="2"/>
        <v>0</v>
      </c>
      <c r="G188" s="81" t="s">
        <v>17</v>
      </c>
      <c r="K188" s="97"/>
    </row>
    <row r="189" spans="1:11">
      <c r="A189" s="92">
        <v>389</v>
      </c>
      <c r="B189" s="93" t="s">
        <v>24</v>
      </c>
      <c r="C189" s="93" t="s">
        <v>235</v>
      </c>
      <c r="D189" s="94">
        <v>1128505.79</v>
      </c>
      <c r="E189" s="103">
        <v>1128505.79</v>
      </c>
      <c r="F189" s="95">
        <f t="shared" si="2"/>
        <v>0</v>
      </c>
      <c r="G189" s="81" t="s">
        <v>17</v>
      </c>
      <c r="K189" s="97"/>
    </row>
    <row r="190" spans="1:11">
      <c r="A190" s="92">
        <v>389</v>
      </c>
      <c r="B190" s="93" t="s">
        <v>25</v>
      </c>
      <c r="C190" s="93" t="s">
        <v>236</v>
      </c>
      <c r="D190" s="94">
        <v>197638.82</v>
      </c>
      <c r="E190" s="103">
        <v>197638.82</v>
      </c>
      <c r="F190" s="95">
        <f t="shared" si="2"/>
        <v>0</v>
      </c>
      <c r="G190" s="81" t="s">
        <v>17</v>
      </c>
      <c r="K190" s="97"/>
    </row>
    <row r="191" spans="1:11">
      <c r="A191" s="92">
        <v>389</v>
      </c>
      <c r="B191" s="93" t="s">
        <v>27</v>
      </c>
      <c r="C191" s="93" t="s">
        <v>237</v>
      </c>
      <c r="D191" s="94">
        <v>4604375.78</v>
      </c>
      <c r="E191" s="103">
        <v>4604375.78</v>
      </c>
      <c r="F191" s="95">
        <f t="shared" si="2"/>
        <v>0</v>
      </c>
      <c r="G191" s="81" t="s">
        <v>17</v>
      </c>
      <c r="K191" s="97"/>
    </row>
    <row r="192" spans="1:11">
      <c r="A192" s="92">
        <v>389</v>
      </c>
      <c r="B192" s="93" t="s">
        <v>29</v>
      </c>
      <c r="C192" s="93" t="s">
        <v>238</v>
      </c>
      <c r="D192" s="94">
        <v>7516302.2000000002</v>
      </c>
      <c r="E192" s="103">
        <v>7516302.2000000002</v>
      </c>
      <c r="F192" s="95">
        <f t="shared" si="2"/>
        <v>0</v>
      </c>
      <c r="G192" s="81" t="s">
        <v>17</v>
      </c>
      <c r="K192" s="97"/>
    </row>
    <row r="193" spans="1:11">
      <c r="A193" s="92">
        <v>389</v>
      </c>
      <c r="B193" s="93" t="s">
        <v>21</v>
      </c>
      <c r="C193" s="93" t="s">
        <v>239</v>
      </c>
      <c r="D193" s="94">
        <v>4068287.04</v>
      </c>
      <c r="E193" s="103">
        <v>4068287.04</v>
      </c>
      <c r="F193" s="95">
        <f t="shared" si="2"/>
        <v>0</v>
      </c>
      <c r="G193" s="81" t="s">
        <v>17</v>
      </c>
      <c r="K193" s="97"/>
    </row>
    <row r="194" spans="1:11">
      <c r="A194" s="92">
        <v>389</v>
      </c>
      <c r="B194" s="93" t="s">
        <v>30</v>
      </c>
      <c r="C194" s="93" t="s">
        <v>240</v>
      </c>
      <c r="D194" s="94">
        <v>1098826.3500000001</v>
      </c>
      <c r="E194" s="103">
        <v>1098826.3500000001</v>
      </c>
      <c r="F194" s="95">
        <f t="shared" si="2"/>
        <v>0</v>
      </c>
      <c r="G194" s="81" t="s">
        <v>17</v>
      </c>
      <c r="K194" s="97"/>
    </row>
    <row r="195" spans="1:11">
      <c r="A195" s="92">
        <v>389</v>
      </c>
      <c r="B195" s="93" t="s">
        <v>31</v>
      </c>
      <c r="C195" s="93" t="s">
        <v>241</v>
      </c>
      <c r="D195" s="94">
        <v>1468112.51</v>
      </c>
      <c r="E195" s="103">
        <v>1468112.51</v>
      </c>
      <c r="F195" s="95">
        <f t="shared" si="2"/>
        <v>0</v>
      </c>
      <c r="G195" s="81" t="s">
        <v>17</v>
      </c>
      <c r="K195" s="97"/>
    </row>
    <row r="196" spans="1:11">
      <c r="A196" s="92">
        <v>389</v>
      </c>
      <c r="B196" s="93" t="s">
        <v>32</v>
      </c>
      <c r="C196" s="93" t="s">
        <v>242</v>
      </c>
      <c r="D196" s="94">
        <v>677197.61</v>
      </c>
      <c r="E196" s="103">
        <v>677197.61</v>
      </c>
      <c r="F196" s="95">
        <f t="shared" si="2"/>
        <v>0</v>
      </c>
      <c r="G196" s="81" t="s">
        <v>17</v>
      </c>
      <c r="K196" s="97"/>
    </row>
    <row r="197" spans="1:11">
      <c r="A197" s="92">
        <v>390</v>
      </c>
      <c r="B197" s="93" t="s">
        <v>22</v>
      </c>
      <c r="C197" s="93" t="s">
        <v>243</v>
      </c>
      <c r="D197" s="94">
        <v>3649330.28166667</v>
      </c>
      <c r="E197" s="103">
        <v>3715167.92</v>
      </c>
      <c r="F197" s="95">
        <f t="shared" si="2"/>
        <v>65837.638333329931</v>
      </c>
      <c r="G197" s="81" t="s">
        <v>17</v>
      </c>
      <c r="K197" s="97"/>
    </row>
    <row r="198" spans="1:11">
      <c r="A198" s="92">
        <v>390</v>
      </c>
      <c r="B198" s="93" t="s">
        <v>23</v>
      </c>
      <c r="C198" s="93" t="s">
        <v>244</v>
      </c>
      <c r="D198" s="94">
        <v>8922</v>
      </c>
      <c r="E198" s="103">
        <v>8922</v>
      </c>
      <c r="F198" s="95">
        <f t="shared" si="2"/>
        <v>0</v>
      </c>
      <c r="G198" s="81" t="s">
        <v>17</v>
      </c>
      <c r="K198" s="97"/>
    </row>
    <row r="199" spans="1:11">
      <c r="A199" s="92">
        <v>390</v>
      </c>
      <c r="B199" s="93" t="s">
        <v>19</v>
      </c>
      <c r="C199" s="93" t="s">
        <v>245</v>
      </c>
      <c r="D199" s="94">
        <v>4343315.7545833299</v>
      </c>
      <c r="E199" s="103">
        <v>4382876.38</v>
      </c>
      <c r="F199" s="95">
        <f t="shared" si="2"/>
        <v>39560.625416669995</v>
      </c>
      <c r="G199" s="81" t="s">
        <v>17</v>
      </c>
      <c r="K199" s="97"/>
    </row>
    <row r="200" spans="1:11">
      <c r="A200" s="92">
        <v>390</v>
      </c>
      <c r="B200" s="93" t="s">
        <v>20</v>
      </c>
      <c r="C200" s="93" t="s">
        <v>246</v>
      </c>
      <c r="D200" s="94">
        <v>3252621.71</v>
      </c>
      <c r="E200" s="103">
        <v>3252621.71</v>
      </c>
      <c r="F200" s="95">
        <f t="shared" si="2"/>
        <v>0</v>
      </c>
      <c r="G200" s="81" t="s">
        <v>17</v>
      </c>
      <c r="K200" s="97"/>
    </row>
    <row r="201" spans="1:11">
      <c r="A201" s="92">
        <v>390</v>
      </c>
      <c r="B201" s="93" t="s">
        <v>24</v>
      </c>
      <c r="C201" s="93" t="s">
        <v>247</v>
      </c>
      <c r="D201" s="94">
        <v>9647307.4237500001</v>
      </c>
      <c r="E201" s="103">
        <v>8049513.3499999996</v>
      </c>
      <c r="F201" s="95">
        <f t="shared" si="2"/>
        <v>-1597794.0737500004</v>
      </c>
      <c r="G201" s="81" t="s">
        <v>17</v>
      </c>
      <c r="K201" s="97"/>
    </row>
    <row r="202" spans="1:11">
      <c r="A202" s="92">
        <v>390</v>
      </c>
      <c r="B202" s="93" t="s">
        <v>25</v>
      </c>
      <c r="C202" s="93" t="s">
        <v>248</v>
      </c>
      <c r="D202" s="94">
        <v>10875170.2541667</v>
      </c>
      <c r="E202" s="103">
        <v>10932998.390000001</v>
      </c>
      <c r="F202" s="95">
        <f t="shared" si="2"/>
        <v>57828.13583330065</v>
      </c>
      <c r="G202" s="81" t="s">
        <v>17</v>
      </c>
      <c r="K202" s="97"/>
    </row>
    <row r="203" spans="1:11">
      <c r="A203" s="92">
        <v>390</v>
      </c>
      <c r="B203" s="93" t="s">
        <v>26</v>
      </c>
      <c r="C203" s="93" t="s">
        <v>249</v>
      </c>
      <c r="D203" s="94">
        <v>19190.84</v>
      </c>
      <c r="E203" s="103">
        <v>19190.84</v>
      </c>
      <c r="F203" s="95">
        <f t="shared" ref="F203:F266" si="3">E203-D203</f>
        <v>0</v>
      </c>
      <c r="G203" s="81" t="s">
        <v>17</v>
      </c>
      <c r="K203" s="97"/>
    </row>
    <row r="204" spans="1:11">
      <c r="A204" s="92">
        <v>390</v>
      </c>
      <c r="B204" s="93" t="s">
        <v>27</v>
      </c>
      <c r="C204" s="93" t="s">
        <v>250</v>
      </c>
      <c r="D204" s="94">
        <v>35433716.022916697</v>
      </c>
      <c r="E204" s="103">
        <v>35876014.479999997</v>
      </c>
      <c r="F204" s="95">
        <f t="shared" si="3"/>
        <v>442298.45708329976</v>
      </c>
      <c r="G204" s="81" t="s">
        <v>17</v>
      </c>
      <c r="K204" s="97"/>
    </row>
    <row r="205" spans="1:11">
      <c r="A205" s="92">
        <v>390</v>
      </c>
      <c r="B205" s="93" t="s">
        <v>29</v>
      </c>
      <c r="C205" s="93" t="s">
        <v>251</v>
      </c>
      <c r="D205" s="94">
        <v>97013446.607500002</v>
      </c>
      <c r="E205" s="103">
        <v>98173843.879999995</v>
      </c>
      <c r="F205" s="95">
        <f t="shared" si="3"/>
        <v>1160397.2724999934</v>
      </c>
      <c r="G205" s="81" t="s">
        <v>17</v>
      </c>
      <c r="K205" s="97"/>
    </row>
    <row r="206" spans="1:11">
      <c r="A206" s="92">
        <v>390</v>
      </c>
      <c r="B206" s="93" t="s">
        <v>21</v>
      </c>
      <c r="C206" s="93" t="s">
        <v>252</v>
      </c>
      <c r="D206" s="94">
        <v>42894171.489166699</v>
      </c>
      <c r="E206" s="103">
        <v>43190222.380000003</v>
      </c>
      <c r="F206" s="95">
        <f t="shared" si="3"/>
        <v>296050.89083330333</v>
      </c>
      <c r="G206" s="81" t="s">
        <v>17</v>
      </c>
      <c r="K206" s="97"/>
    </row>
    <row r="207" spans="1:11">
      <c r="A207" s="92">
        <v>390</v>
      </c>
      <c r="B207" s="93" t="s">
        <v>30</v>
      </c>
      <c r="C207" s="93" t="s">
        <v>253</v>
      </c>
      <c r="D207" s="94">
        <v>13704162.83</v>
      </c>
      <c r="E207" s="103">
        <v>13705814.140000001</v>
      </c>
      <c r="F207" s="95">
        <f t="shared" si="3"/>
        <v>1651.3100000005215</v>
      </c>
      <c r="G207" s="81" t="s">
        <v>17</v>
      </c>
      <c r="K207" s="97"/>
    </row>
    <row r="208" spans="1:11">
      <c r="A208" s="92">
        <v>390</v>
      </c>
      <c r="B208" s="93" t="s">
        <v>31</v>
      </c>
      <c r="C208" s="93" t="s">
        <v>254</v>
      </c>
      <c r="D208" s="94">
        <v>11295896.445</v>
      </c>
      <c r="E208" s="103">
        <v>11375819.15</v>
      </c>
      <c r="F208" s="95">
        <f>E208-D208</f>
        <v>79922.705000000075</v>
      </c>
      <c r="G208" s="81" t="s">
        <v>17</v>
      </c>
      <c r="K208" s="97"/>
    </row>
    <row r="209" spans="1:11">
      <c r="A209" s="92">
        <v>390</v>
      </c>
      <c r="B209" s="93" t="s">
        <v>32</v>
      </c>
      <c r="C209" s="93" t="s">
        <v>255</v>
      </c>
      <c r="D209" s="94">
        <v>3620978.32416667</v>
      </c>
      <c r="E209" s="103">
        <v>3626890.92</v>
      </c>
      <c r="F209" s="95">
        <f>E209-D209</f>
        <v>5912.5958333299495</v>
      </c>
      <c r="G209" s="81" t="s">
        <v>17</v>
      </c>
      <c r="K209" s="97"/>
    </row>
    <row r="210" spans="1:11">
      <c r="A210" s="92">
        <v>391</v>
      </c>
      <c r="B210" s="93" t="s">
        <v>22</v>
      </c>
      <c r="C210" s="93" t="s">
        <v>256</v>
      </c>
      <c r="D210" s="94">
        <v>259019.67666666699</v>
      </c>
      <c r="E210" s="103">
        <v>261677.72</v>
      </c>
      <c r="F210" s="95">
        <f t="shared" si="3"/>
        <v>2658.0433333330147</v>
      </c>
      <c r="G210" s="81" t="s">
        <v>17</v>
      </c>
      <c r="K210" s="97"/>
    </row>
    <row r="211" spans="1:11">
      <c r="A211" s="92">
        <v>391</v>
      </c>
      <c r="B211" s="93" t="s">
        <v>23</v>
      </c>
      <c r="C211" s="93" t="s">
        <v>257</v>
      </c>
      <c r="D211" s="94">
        <v>49351.542500000003</v>
      </c>
      <c r="E211" s="103">
        <v>45255.19</v>
      </c>
      <c r="F211" s="95">
        <f t="shared" si="3"/>
        <v>-4096.3525000000009</v>
      </c>
      <c r="G211" s="81" t="s">
        <v>17</v>
      </c>
      <c r="K211" s="97"/>
    </row>
    <row r="212" spans="1:11">
      <c r="A212" s="92">
        <v>391</v>
      </c>
      <c r="B212" s="93" t="s">
        <v>19</v>
      </c>
      <c r="C212" s="93" t="s">
        <v>258</v>
      </c>
      <c r="D212" s="94">
        <v>2983771.0179166701</v>
      </c>
      <c r="E212" s="103">
        <v>2863542.36</v>
      </c>
      <c r="F212" s="95">
        <f t="shared" si="3"/>
        <v>-120228.6579166702</v>
      </c>
      <c r="G212" s="81" t="s">
        <v>17</v>
      </c>
      <c r="K212" s="97"/>
    </row>
    <row r="213" spans="1:11">
      <c r="A213" s="92">
        <v>391</v>
      </c>
      <c r="B213" s="93" t="s">
        <v>20</v>
      </c>
      <c r="C213" s="93" t="s">
        <v>259</v>
      </c>
      <c r="D213" s="94">
        <v>584544.97</v>
      </c>
      <c r="E213" s="103">
        <v>510244.26</v>
      </c>
      <c r="F213" s="95">
        <f t="shared" si="3"/>
        <v>-74300.709999999963</v>
      </c>
      <c r="G213" s="81" t="s">
        <v>17</v>
      </c>
      <c r="K213" s="97"/>
    </row>
    <row r="214" spans="1:11">
      <c r="A214" s="92">
        <v>391</v>
      </c>
      <c r="B214" s="93" t="s">
        <v>24</v>
      </c>
      <c r="C214" s="93" t="s">
        <v>261</v>
      </c>
      <c r="D214" s="94">
        <v>6627429.04041667</v>
      </c>
      <c r="E214" s="103">
        <v>6580421.8600000003</v>
      </c>
      <c r="F214" s="95">
        <f t="shared" si="3"/>
        <v>-47007.180416669697</v>
      </c>
      <c r="G214" s="81" t="s">
        <v>17</v>
      </c>
      <c r="K214" s="97"/>
    </row>
    <row r="215" spans="1:11">
      <c r="A215" s="92">
        <v>391</v>
      </c>
      <c r="B215" s="93" t="s">
        <v>25</v>
      </c>
      <c r="C215" s="93" t="s">
        <v>262</v>
      </c>
      <c r="D215" s="94">
        <v>599464.23124999995</v>
      </c>
      <c r="E215" s="103">
        <v>629276.12</v>
      </c>
      <c r="F215" s="95">
        <f t="shared" si="3"/>
        <v>29811.888750000042</v>
      </c>
      <c r="G215" s="81" t="s">
        <v>17</v>
      </c>
      <c r="K215" s="97"/>
    </row>
    <row r="216" spans="1:11">
      <c r="A216" s="92">
        <v>391</v>
      </c>
      <c r="B216" s="93" t="s">
        <v>33</v>
      </c>
      <c r="C216" s="93" t="s">
        <v>263</v>
      </c>
      <c r="D216" s="94">
        <v>1069.69</v>
      </c>
      <c r="E216" s="103">
        <v>1069.69</v>
      </c>
      <c r="F216" s="95">
        <f t="shared" si="3"/>
        <v>0</v>
      </c>
      <c r="G216" s="81" t="s">
        <v>17</v>
      </c>
      <c r="K216" s="97"/>
    </row>
    <row r="217" spans="1:11">
      <c r="A217" s="92">
        <v>391</v>
      </c>
      <c r="B217" s="93" t="s">
        <v>26</v>
      </c>
      <c r="C217" s="93" t="s">
        <v>264</v>
      </c>
      <c r="D217" s="94">
        <v>412292.430833333</v>
      </c>
      <c r="E217" s="103">
        <v>380756</v>
      </c>
      <c r="F217" s="95">
        <f t="shared" si="3"/>
        <v>-31536.430833332997</v>
      </c>
      <c r="G217" s="81" t="s">
        <v>17</v>
      </c>
      <c r="K217" s="97"/>
    </row>
    <row r="218" spans="1:11">
      <c r="A218" s="92">
        <v>391</v>
      </c>
      <c r="B218" s="93" t="s">
        <v>27</v>
      </c>
      <c r="C218" s="93" t="s">
        <v>265</v>
      </c>
      <c r="D218" s="94">
        <v>3131183.9608333302</v>
      </c>
      <c r="E218" s="103">
        <v>3102756.47</v>
      </c>
      <c r="F218" s="95">
        <f t="shared" si="3"/>
        <v>-28427.490833329968</v>
      </c>
      <c r="G218" s="81" t="s">
        <v>17</v>
      </c>
      <c r="K218" s="97"/>
    </row>
    <row r="219" spans="1:11">
      <c r="A219" s="92">
        <v>391</v>
      </c>
      <c r="B219" s="93" t="s">
        <v>29</v>
      </c>
      <c r="C219" s="93" t="s">
        <v>266</v>
      </c>
      <c r="D219" s="94">
        <v>62533389.210416697</v>
      </c>
      <c r="E219" s="103">
        <v>63464466.770000003</v>
      </c>
      <c r="F219" s="95">
        <f t="shared" si="3"/>
        <v>931077.55958330631</v>
      </c>
      <c r="G219" s="81" t="s">
        <v>17</v>
      </c>
      <c r="K219" s="97"/>
    </row>
    <row r="220" spans="1:11">
      <c r="A220" s="92">
        <v>391</v>
      </c>
      <c r="B220" s="93" t="s">
        <v>21</v>
      </c>
      <c r="C220" s="93" t="s">
        <v>267</v>
      </c>
      <c r="D220" s="94">
        <v>2287468.8583333301</v>
      </c>
      <c r="E220" s="103">
        <v>2159120.25</v>
      </c>
      <c r="F220" s="95">
        <f t="shared" si="3"/>
        <v>-128348.60833333014</v>
      </c>
      <c r="G220" s="81" t="s">
        <v>17</v>
      </c>
      <c r="K220" s="97"/>
    </row>
    <row r="221" spans="1:11">
      <c r="A221" s="92">
        <v>391</v>
      </c>
      <c r="B221" s="93" t="s">
        <v>30</v>
      </c>
      <c r="C221" s="93" t="s">
        <v>268</v>
      </c>
      <c r="D221" s="94">
        <v>1030491.98833333</v>
      </c>
      <c r="E221" s="103">
        <v>1013655.76</v>
      </c>
      <c r="F221" s="95">
        <f t="shared" si="3"/>
        <v>-16836.228333330015</v>
      </c>
      <c r="G221" s="81" t="s">
        <v>17</v>
      </c>
      <c r="K221" s="97"/>
    </row>
    <row r="222" spans="1:11">
      <c r="A222" s="92">
        <v>391</v>
      </c>
      <c r="B222" s="93" t="s">
        <v>31</v>
      </c>
      <c r="C222" s="93" t="s">
        <v>269</v>
      </c>
      <c r="D222" s="94">
        <v>2413830.9512499999</v>
      </c>
      <c r="E222" s="103">
        <v>2362404.9300000002</v>
      </c>
      <c r="F222" s="95">
        <f t="shared" si="3"/>
        <v>-51426.021249999758</v>
      </c>
      <c r="G222" s="81" t="s">
        <v>17</v>
      </c>
      <c r="K222" s="97"/>
    </row>
    <row r="223" spans="1:11">
      <c r="A223" s="92">
        <v>391</v>
      </c>
      <c r="B223" s="93" t="s">
        <v>32</v>
      </c>
      <c r="C223" s="93" t="s">
        <v>270</v>
      </c>
      <c r="D223" s="94">
        <v>108502.31</v>
      </c>
      <c r="E223" s="103">
        <v>115597.98</v>
      </c>
      <c r="F223" s="95">
        <f t="shared" si="3"/>
        <v>7095.6699999999983</v>
      </c>
      <c r="G223" s="81" t="s">
        <v>17</v>
      </c>
      <c r="K223" s="97"/>
    </row>
    <row r="224" spans="1:11">
      <c r="A224" s="92">
        <v>392</v>
      </c>
      <c r="B224" s="93" t="s">
        <v>22</v>
      </c>
      <c r="C224" s="93" t="s">
        <v>271</v>
      </c>
      <c r="D224" s="94">
        <v>2186309.19916667</v>
      </c>
      <c r="E224" s="103">
        <v>2188832.1</v>
      </c>
      <c r="F224" s="95">
        <f t="shared" si="3"/>
        <v>2522.9008333301172</v>
      </c>
      <c r="G224" s="81" t="s">
        <v>272</v>
      </c>
      <c r="K224" s="97"/>
    </row>
    <row r="225" spans="1:11">
      <c r="A225" s="92">
        <v>392</v>
      </c>
      <c r="B225" s="93" t="s">
        <v>23</v>
      </c>
      <c r="C225" s="93" t="s">
        <v>273</v>
      </c>
      <c r="D225" s="94">
        <v>429830.18</v>
      </c>
      <c r="E225" s="103">
        <v>429830.18</v>
      </c>
      <c r="F225" s="95">
        <f t="shared" si="3"/>
        <v>0</v>
      </c>
      <c r="G225" s="81" t="s">
        <v>272</v>
      </c>
      <c r="K225" s="97"/>
    </row>
    <row r="226" spans="1:11">
      <c r="A226" s="92">
        <v>392</v>
      </c>
      <c r="B226" s="93" t="s">
        <v>19</v>
      </c>
      <c r="C226" s="93" t="s">
        <v>274</v>
      </c>
      <c r="D226" s="94">
        <v>13279971.93125</v>
      </c>
      <c r="E226" s="103">
        <v>13278480.57</v>
      </c>
      <c r="F226" s="95">
        <f t="shared" si="3"/>
        <v>-1491.3612500000745</v>
      </c>
      <c r="G226" s="81" t="s">
        <v>272</v>
      </c>
      <c r="K226" s="97"/>
    </row>
    <row r="227" spans="1:11">
      <c r="A227" s="92">
        <v>392</v>
      </c>
      <c r="B227" s="93" t="s">
        <v>20</v>
      </c>
      <c r="C227" s="93" t="s">
        <v>275</v>
      </c>
      <c r="D227" s="94">
        <v>5271715.1279166704</v>
      </c>
      <c r="E227" s="103">
        <v>5231078.8499999996</v>
      </c>
      <c r="F227" s="100">
        <f t="shared" si="3"/>
        <v>-40636.277916670777</v>
      </c>
      <c r="G227" s="81" t="s">
        <v>272</v>
      </c>
      <c r="K227" s="97"/>
    </row>
    <row r="228" spans="1:11">
      <c r="A228" s="92">
        <v>392</v>
      </c>
      <c r="B228" s="93" t="s">
        <v>25</v>
      </c>
      <c r="C228" s="93" t="s">
        <v>276</v>
      </c>
      <c r="D228" s="94">
        <v>5353133.5212500002</v>
      </c>
      <c r="E228" s="103">
        <v>5514466.6500000004</v>
      </c>
      <c r="F228" s="100">
        <f t="shared" si="3"/>
        <v>161333.12875000015</v>
      </c>
      <c r="G228" s="81" t="s">
        <v>272</v>
      </c>
      <c r="K228" s="97"/>
    </row>
    <row r="229" spans="1:11">
      <c r="A229" s="92">
        <v>392</v>
      </c>
      <c r="B229" s="93" t="s">
        <v>26</v>
      </c>
      <c r="C229" s="93" t="s">
        <v>277</v>
      </c>
      <c r="D229" s="94">
        <v>1485028.53</v>
      </c>
      <c r="E229" s="103">
        <v>1485028.53</v>
      </c>
      <c r="F229" s="100">
        <f t="shared" si="3"/>
        <v>0</v>
      </c>
      <c r="G229" s="81" t="s">
        <v>272</v>
      </c>
      <c r="K229" s="97"/>
    </row>
    <row r="230" spans="1:11">
      <c r="A230" s="92">
        <v>392</v>
      </c>
      <c r="B230" s="93" t="s">
        <v>27</v>
      </c>
      <c r="C230" s="93" t="s">
        <v>278</v>
      </c>
      <c r="D230" s="94">
        <v>23894297.690000001</v>
      </c>
      <c r="E230" s="103">
        <v>24419217.09</v>
      </c>
      <c r="F230" s="100">
        <f t="shared" si="3"/>
        <v>524919.39999999851</v>
      </c>
      <c r="G230" s="81" t="s">
        <v>272</v>
      </c>
      <c r="K230" s="97"/>
    </row>
    <row r="231" spans="1:11">
      <c r="A231" s="92">
        <v>392</v>
      </c>
      <c r="B231" s="93" t="s">
        <v>29</v>
      </c>
      <c r="C231" s="93" t="s">
        <v>279</v>
      </c>
      <c r="D231" s="94">
        <v>7193896.9641666701</v>
      </c>
      <c r="E231" s="103">
        <v>7358438.8600000003</v>
      </c>
      <c r="F231" s="100">
        <f t="shared" si="3"/>
        <v>164541.89583333023</v>
      </c>
      <c r="G231" s="81" t="s">
        <v>272</v>
      </c>
      <c r="K231" s="97"/>
    </row>
    <row r="232" spans="1:11">
      <c r="A232" s="92">
        <v>392</v>
      </c>
      <c r="B232" s="93" t="s">
        <v>21</v>
      </c>
      <c r="C232" s="93" t="s">
        <v>280</v>
      </c>
      <c r="D232" s="94">
        <v>33291613.926666699</v>
      </c>
      <c r="E232" s="103">
        <v>33457839.350000001</v>
      </c>
      <c r="F232" s="100">
        <f t="shared" si="3"/>
        <v>166225.42333330214</v>
      </c>
      <c r="G232" s="81" t="s">
        <v>272</v>
      </c>
      <c r="K232" s="97"/>
    </row>
    <row r="233" spans="1:11">
      <c r="A233" s="92">
        <v>392</v>
      </c>
      <c r="B233" s="93" t="s">
        <v>30</v>
      </c>
      <c r="C233" s="93" t="s">
        <v>281</v>
      </c>
      <c r="D233" s="94">
        <v>5090655.1620833296</v>
      </c>
      <c r="E233" s="103">
        <v>5104695.43</v>
      </c>
      <c r="F233" s="95">
        <f t="shared" si="3"/>
        <v>14040.267916670069</v>
      </c>
      <c r="G233" s="81" t="s">
        <v>272</v>
      </c>
      <c r="K233" s="97"/>
    </row>
    <row r="234" spans="1:11">
      <c r="A234" s="92">
        <v>392</v>
      </c>
      <c r="B234" s="93" t="s">
        <v>31</v>
      </c>
      <c r="C234" s="93" t="s">
        <v>282</v>
      </c>
      <c r="D234" s="94">
        <v>7842722.3829166703</v>
      </c>
      <c r="E234" s="103">
        <v>7912891.3300000001</v>
      </c>
      <c r="F234" s="95">
        <f t="shared" si="3"/>
        <v>70168.947083329782</v>
      </c>
      <c r="G234" s="81" t="s">
        <v>272</v>
      </c>
      <c r="K234" s="97"/>
    </row>
    <row r="235" spans="1:11">
      <c r="A235" s="92">
        <v>392</v>
      </c>
      <c r="B235" s="93" t="s">
        <v>32</v>
      </c>
      <c r="C235" s="93" t="s">
        <v>283</v>
      </c>
      <c r="D235" s="94">
        <v>1478319.38625</v>
      </c>
      <c r="E235" s="103">
        <v>1495390.52</v>
      </c>
      <c r="F235" s="95">
        <f t="shared" si="3"/>
        <v>17071.133750000037</v>
      </c>
      <c r="G235" s="81" t="s">
        <v>272</v>
      </c>
      <c r="K235" s="97"/>
    </row>
    <row r="236" spans="1:11">
      <c r="A236" s="92">
        <v>393</v>
      </c>
      <c r="B236" s="93" t="s">
        <v>22</v>
      </c>
      <c r="C236" s="93" t="s">
        <v>284</v>
      </c>
      <c r="D236" s="94">
        <v>221151.122083333</v>
      </c>
      <c r="E236" s="103">
        <v>219988.96</v>
      </c>
      <c r="F236" s="95">
        <f t="shared" si="3"/>
        <v>-1162.1620833330089</v>
      </c>
      <c r="G236" s="81" t="s">
        <v>272</v>
      </c>
      <c r="K236" s="97"/>
    </row>
    <row r="237" spans="1:11">
      <c r="A237" s="92">
        <v>393</v>
      </c>
      <c r="B237" s="93" t="s">
        <v>19</v>
      </c>
      <c r="C237" s="93" t="s">
        <v>285</v>
      </c>
      <c r="D237" s="94">
        <v>4140246.3149999999</v>
      </c>
      <c r="E237" s="103">
        <v>4310839.46</v>
      </c>
      <c r="F237" s="95">
        <f t="shared" si="3"/>
        <v>170593.14500000002</v>
      </c>
      <c r="G237" s="81" t="s">
        <v>272</v>
      </c>
      <c r="K237" s="97"/>
    </row>
    <row r="238" spans="1:11">
      <c r="A238" s="92">
        <v>393</v>
      </c>
      <c r="B238" s="93" t="s">
        <v>20</v>
      </c>
      <c r="C238" s="93" t="s">
        <v>286</v>
      </c>
      <c r="D238" s="94">
        <v>706739.99333333306</v>
      </c>
      <c r="E238" s="103">
        <v>719129.56</v>
      </c>
      <c r="F238" s="95">
        <f t="shared" si="3"/>
        <v>12389.566666667</v>
      </c>
      <c r="G238" s="81" t="s">
        <v>272</v>
      </c>
      <c r="K238" s="97"/>
    </row>
    <row r="239" spans="1:11">
      <c r="A239" s="92">
        <v>393</v>
      </c>
      <c r="B239" s="93" t="s">
        <v>25</v>
      </c>
      <c r="C239" s="93" t="s">
        <v>287</v>
      </c>
      <c r="D239" s="94">
        <v>407812.88</v>
      </c>
      <c r="E239" s="103">
        <v>407812.88</v>
      </c>
      <c r="F239" s="95">
        <f t="shared" si="3"/>
        <v>0</v>
      </c>
      <c r="G239" s="81" t="s">
        <v>272</v>
      </c>
      <c r="K239" s="97"/>
    </row>
    <row r="240" spans="1:11">
      <c r="A240" s="92">
        <v>393</v>
      </c>
      <c r="B240" s="93" t="s">
        <v>26</v>
      </c>
      <c r="C240" s="93" t="s">
        <v>288</v>
      </c>
      <c r="D240" s="94">
        <v>663682.39333333296</v>
      </c>
      <c r="E240" s="103">
        <v>659930.81000000006</v>
      </c>
      <c r="F240" s="95">
        <f t="shared" si="3"/>
        <v>-3751.5833333329065</v>
      </c>
      <c r="G240" s="81" t="s">
        <v>272</v>
      </c>
      <c r="K240" s="97"/>
    </row>
    <row r="241" spans="1:11">
      <c r="A241" s="92">
        <v>393</v>
      </c>
      <c r="B241" s="93" t="s">
        <v>27</v>
      </c>
      <c r="C241" s="93" t="s">
        <v>289</v>
      </c>
      <c r="D241" s="94">
        <v>2892538.1</v>
      </c>
      <c r="E241" s="103">
        <v>2823523.43</v>
      </c>
      <c r="F241" s="95">
        <f t="shared" si="3"/>
        <v>-69014.669999999925</v>
      </c>
      <c r="G241" s="81" t="s">
        <v>272</v>
      </c>
      <c r="K241" s="97"/>
    </row>
    <row r="242" spans="1:11">
      <c r="A242" s="92">
        <v>393</v>
      </c>
      <c r="B242" s="93" t="s">
        <v>29</v>
      </c>
      <c r="C242" s="93" t="s">
        <v>290</v>
      </c>
      <c r="D242" s="94">
        <v>187595.28583333301</v>
      </c>
      <c r="E242" s="103">
        <v>193163.29</v>
      </c>
      <c r="F242" s="95">
        <f t="shared" si="3"/>
        <v>5568.0041666670004</v>
      </c>
      <c r="G242" s="81" t="s">
        <v>272</v>
      </c>
      <c r="K242" s="97"/>
    </row>
    <row r="243" spans="1:11">
      <c r="A243" s="92">
        <v>393</v>
      </c>
      <c r="B243" s="93" t="s">
        <v>21</v>
      </c>
      <c r="C243" s="93" t="s">
        <v>291</v>
      </c>
      <c r="D243" s="94">
        <v>3703142.86666667</v>
      </c>
      <c r="E243" s="103">
        <v>3764600.89</v>
      </c>
      <c r="F243" s="95">
        <f t="shared" si="3"/>
        <v>61458.023333330173</v>
      </c>
      <c r="G243" s="81" t="s">
        <v>272</v>
      </c>
      <c r="K243" s="97"/>
    </row>
    <row r="244" spans="1:11">
      <c r="A244" s="92">
        <v>393</v>
      </c>
      <c r="B244" s="93" t="s">
        <v>30</v>
      </c>
      <c r="C244" s="93" t="s">
        <v>292</v>
      </c>
      <c r="D244" s="94">
        <v>761217.57250000001</v>
      </c>
      <c r="E244" s="103">
        <v>754389.55</v>
      </c>
      <c r="F244" s="95">
        <f t="shared" si="3"/>
        <v>-6828.0224999999627</v>
      </c>
      <c r="G244" s="81" t="s">
        <v>272</v>
      </c>
      <c r="K244" s="97"/>
    </row>
    <row r="245" spans="1:11">
      <c r="A245" s="92">
        <v>393</v>
      </c>
      <c r="B245" s="93" t="s">
        <v>31</v>
      </c>
      <c r="C245" s="93" t="s">
        <v>293</v>
      </c>
      <c r="D245" s="94">
        <v>874465.69750000001</v>
      </c>
      <c r="E245" s="103">
        <v>864407.89</v>
      </c>
      <c r="F245" s="95">
        <f t="shared" si="3"/>
        <v>-10057.807499999995</v>
      </c>
      <c r="G245" s="81" t="s">
        <v>272</v>
      </c>
      <c r="K245" s="97"/>
    </row>
    <row r="246" spans="1:11">
      <c r="A246" s="92">
        <v>393</v>
      </c>
      <c r="B246" s="93" t="s">
        <v>32</v>
      </c>
      <c r="C246" s="93" t="s">
        <v>294</v>
      </c>
      <c r="D246" s="94">
        <v>20261.452499999999</v>
      </c>
      <c r="E246" s="103">
        <v>19814.87</v>
      </c>
      <c r="F246" s="95">
        <f t="shared" si="3"/>
        <v>-446.58250000000044</v>
      </c>
      <c r="G246" s="81" t="s">
        <v>272</v>
      </c>
      <c r="K246" s="97"/>
    </row>
    <row r="247" spans="1:11">
      <c r="A247" s="92">
        <v>394</v>
      </c>
      <c r="B247" s="93" t="s">
        <v>22</v>
      </c>
      <c r="C247" s="93" t="s">
        <v>295</v>
      </c>
      <c r="D247" s="94">
        <v>746395.05</v>
      </c>
      <c r="E247" s="103">
        <v>733539.86</v>
      </c>
      <c r="F247" s="95">
        <f t="shared" si="3"/>
        <v>-12855.190000000061</v>
      </c>
      <c r="G247" s="81" t="s">
        <v>272</v>
      </c>
      <c r="K247" s="97"/>
    </row>
    <row r="248" spans="1:11">
      <c r="A248" s="92">
        <v>394</v>
      </c>
      <c r="B248" s="93" t="s">
        <v>23</v>
      </c>
      <c r="C248" s="93" t="s">
        <v>296</v>
      </c>
      <c r="D248" s="94">
        <v>5617.06</v>
      </c>
      <c r="E248" s="103">
        <v>5617.06</v>
      </c>
      <c r="F248" s="95">
        <f t="shared" si="3"/>
        <v>0</v>
      </c>
      <c r="G248" s="81" t="s">
        <v>272</v>
      </c>
      <c r="K248" s="97"/>
    </row>
    <row r="249" spans="1:11">
      <c r="A249" s="92">
        <v>394</v>
      </c>
      <c r="B249" s="93" t="s">
        <v>19</v>
      </c>
      <c r="C249" s="93" t="s">
        <v>297</v>
      </c>
      <c r="D249" s="94">
        <v>18765564.197083302</v>
      </c>
      <c r="E249" s="103">
        <v>18843155.280000001</v>
      </c>
      <c r="F249" s="95">
        <f t="shared" si="3"/>
        <v>77591.08291669935</v>
      </c>
      <c r="G249" s="81" t="s">
        <v>272</v>
      </c>
      <c r="K249" s="97"/>
    </row>
    <row r="250" spans="1:11">
      <c r="A250" s="92">
        <v>394</v>
      </c>
      <c r="B250" s="93" t="s">
        <v>20</v>
      </c>
      <c r="C250" s="93" t="s">
        <v>298</v>
      </c>
      <c r="D250" s="94">
        <v>2864022.0412499998</v>
      </c>
      <c r="E250" s="103">
        <v>2873701.46</v>
      </c>
      <c r="F250" s="95">
        <f t="shared" si="3"/>
        <v>9679.4187500001863</v>
      </c>
      <c r="G250" s="81" t="s">
        <v>272</v>
      </c>
      <c r="K250" s="97"/>
    </row>
    <row r="251" spans="1:11">
      <c r="A251" s="92">
        <v>394</v>
      </c>
      <c r="B251" s="93" t="s">
        <v>25</v>
      </c>
      <c r="C251" s="93" t="s">
        <v>299</v>
      </c>
      <c r="D251" s="94">
        <v>1960059.3416666701</v>
      </c>
      <c r="E251" s="103">
        <v>1965588.83</v>
      </c>
      <c r="F251" s="95">
        <f t="shared" si="3"/>
        <v>5529.488333330024</v>
      </c>
      <c r="G251" s="81" t="s">
        <v>272</v>
      </c>
      <c r="K251" s="97"/>
    </row>
    <row r="252" spans="1:11">
      <c r="A252" s="92">
        <v>394</v>
      </c>
      <c r="B252" s="93" t="s">
        <v>26</v>
      </c>
      <c r="C252" s="93" t="s">
        <v>300</v>
      </c>
      <c r="D252" s="94">
        <v>3207316.5295833298</v>
      </c>
      <c r="E252" s="103">
        <v>3167434.68</v>
      </c>
      <c r="F252" s="95">
        <f t="shared" si="3"/>
        <v>-39881.849583329633</v>
      </c>
      <c r="G252" s="81" t="s">
        <v>272</v>
      </c>
      <c r="K252" s="97"/>
    </row>
    <row r="253" spans="1:11">
      <c r="A253" s="92">
        <v>394</v>
      </c>
      <c r="B253" s="93" t="s">
        <v>27</v>
      </c>
      <c r="C253" s="93" t="s">
        <v>301</v>
      </c>
      <c r="D253" s="94">
        <v>10473992.712083301</v>
      </c>
      <c r="E253" s="103">
        <v>10527026.07</v>
      </c>
      <c r="F253" s="95">
        <f t="shared" si="3"/>
        <v>53033.357916699722</v>
      </c>
      <c r="G253" s="81" t="s">
        <v>272</v>
      </c>
      <c r="K253" s="97"/>
    </row>
    <row r="254" spans="1:11">
      <c r="A254" s="92">
        <v>394</v>
      </c>
      <c r="B254" s="93" t="s">
        <v>29</v>
      </c>
      <c r="C254" s="93" t="s">
        <v>302</v>
      </c>
      <c r="D254" s="94">
        <v>3719620.7241666699</v>
      </c>
      <c r="E254" s="103">
        <v>3724163.53</v>
      </c>
      <c r="F254" s="95">
        <f t="shared" si="3"/>
        <v>4542.8058333299123</v>
      </c>
      <c r="G254" s="81" t="s">
        <v>272</v>
      </c>
      <c r="K254" s="97"/>
    </row>
    <row r="255" spans="1:11">
      <c r="A255" s="92">
        <v>394</v>
      </c>
      <c r="B255" s="93" t="s">
        <v>21</v>
      </c>
      <c r="C255" s="93" t="s">
        <v>303</v>
      </c>
      <c r="D255" s="94">
        <v>12983829.7329167</v>
      </c>
      <c r="E255" s="103">
        <v>13068128.32</v>
      </c>
      <c r="F255" s="95">
        <f t="shared" si="3"/>
        <v>84298.587083300576</v>
      </c>
      <c r="G255" s="81" t="s">
        <v>272</v>
      </c>
      <c r="K255" s="97"/>
    </row>
    <row r="256" spans="1:11">
      <c r="A256" s="92">
        <v>394</v>
      </c>
      <c r="B256" s="93" t="s">
        <v>30</v>
      </c>
      <c r="C256" s="93" t="s">
        <v>304</v>
      </c>
      <c r="D256" s="94">
        <v>2880752.1612499999</v>
      </c>
      <c r="E256" s="103">
        <v>2887772.1</v>
      </c>
      <c r="F256" s="95">
        <f t="shared" si="3"/>
        <v>7019.9387500002049</v>
      </c>
      <c r="G256" s="81" t="s">
        <v>272</v>
      </c>
      <c r="K256" s="97"/>
    </row>
    <row r="257" spans="1:11">
      <c r="A257" s="92">
        <v>394</v>
      </c>
      <c r="B257" s="93" t="s">
        <v>31</v>
      </c>
      <c r="C257" s="93" t="s">
        <v>305</v>
      </c>
      <c r="D257" s="94">
        <v>3850507.3487499999</v>
      </c>
      <c r="E257" s="103">
        <v>3852762.95</v>
      </c>
      <c r="F257" s="95">
        <f t="shared" si="3"/>
        <v>2255.601250000298</v>
      </c>
      <c r="G257" s="81" t="s">
        <v>272</v>
      </c>
      <c r="K257" s="97"/>
    </row>
    <row r="258" spans="1:11">
      <c r="A258" s="92">
        <v>394</v>
      </c>
      <c r="B258" s="93" t="s">
        <v>32</v>
      </c>
      <c r="C258" s="93" t="s">
        <v>306</v>
      </c>
      <c r="D258" s="94">
        <v>478949.6875</v>
      </c>
      <c r="E258" s="103">
        <v>475091.84</v>
      </c>
      <c r="F258" s="95">
        <f t="shared" si="3"/>
        <v>-3857.8474999999744</v>
      </c>
      <c r="G258" s="81" t="s">
        <v>272</v>
      </c>
      <c r="K258" s="97"/>
    </row>
    <row r="259" spans="1:11">
      <c r="A259" s="92">
        <v>395</v>
      </c>
      <c r="B259" s="93" t="s">
        <v>22</v>
      </c>
      <c r="C259" s="93" t="s">
        <v>307</v>
      </c>
      <c r="D259" s="94">
        <v>405299.376666667</v>
      </c>
      <c r="E259" s="103">
        <v>377488.75</v>
      </c>
      <c r="F259" s="95">
        <f t="shared" si="3"/>
        <v>-27810.626666666998</v>
      </c>
      <c r="G259" s="81" t="s">
        <v>272</v>
      </c>
      <c r="K259" s="97"/>
    </row>
    <row r="260" spans="1:11">
      <c r="A260" s="92">
        <v>395</v>
      </c>
      <c r="B260" s="93" t="s">
        <v>19</v>
      </c>
      <c r="C260" s="93" t="s">
        <v>308</v>
      </c>
      <c r="D260" s="94">
        <v>4829845.4537500003</v>
      </c>
      <c r="E260" s="103">
        <v>4729130.71</v>
      </c>
      <c r="F260" s="95">
        <f t="shared" si="3"/>
        <v>-100714.74375000037</v>
      </c>
      <c r="G260" s="81" t="s">
        <v>272</v>
      </c>
      <c r="K260" s="97"/>
    </row>
    <row r="261" spans="1:11">
      <c r="A261" s="92">
        <v>395</v>
      </c>
      <c r="B261" s="93" t="s">
        <v>20</v>
      </c>
      <c r="C261" s="93" t="s">
        <v>309</v>
      </c>
      <c r="D261" s="94">
        <v>1375389.58208333</v>
      </c>
      <c r="E261" s="103">
        <v>1321607.3999999999</v>
      </c>
      <c r="F261" s="95">
        <f t="shared" si="3"/>
        <v>-53782.182083330117</v>
      </c>
      <c r="G261" s="81" t="s">
        <v>272</v>
      </c>
      <c r="K261" s="97"/>
    </row>
    <row r="262" spans="1:11">
      <c r="A262" s="92">
        <v>395</v>
      </c>
      <c r="B262" s="93" t="s">
        <v>25</v>
      </c>
      <c r="C262" s="93" t="s">
        <v>310</v>
      </c>
      <c r="D262" s="94">
        <v>1391291.2333333299</v>
      </c>
      <c r="E262" s="103">
        <v>1363415.41</v>
      </c>
      <c r="F262" s="95">
        <f t="shared" si="3"/>
        <v>-27875.823333329987</v>
      </c>
      <c r="G262" s="81" t="s">
        <v>272</v>
      </c>
      <c r="K262" s="97"/>
    </row>
    <row r="263" spans="1:11">
      <c r="A263" s="92">
        <v>395</v>
      </c>
      <c r="B263" s="93" t="s">
        <v>26</v>
      </c>
      <c r="C263" s="93" t="s">
        <v>311</v>
      </c>
      <c r="D263" s="94">
        <v>201358.91</v>
      </c>
      <c r="E263" s="103">
        <v>201358.91</v>
      </c>
      <c r="F263" s="95">
        <f t="shared" si="3"/>
        <v>0</v>
      </c>
      <c r="G263" s="81" t="s">
        <v>272</v>
      </c>
      <c r="K263" s="97"/>
    </row>
    <row r="264" spans="1:11">
      <c r="A264" s="92">
        <v>395</v>
      </c>
      <c r="B264" s="93" t="s">
        <v>27</v>
      </c>
      <c r="C264" s="93" t="s">
        <v>312</v>
      </c>
      <c r="D264" s="94">
        <v>7940814.9524999997</v>
      </c>
      <c r="E264" s="103">
        <v>7414254.0599999996</v>
      </c>
      <c r="F264" s="95">
        <f t="shared" si="3"/>
        <v>-526560.89250000007</v>
      </c>
      <c r="G264" s="81" t="s">
        <v>272</v>
      </c>
      <c r="K264" s="97"/>
    </row>
    <row r="265" spans="1:11">
      <c r="A265" s="92">
        <v>395</v>
      </c>
      <c r="B265" s="93" t="s">
        <v>29</v>
      </c>
      <c r="C265" s="93" t="s">
        <v>313</v>
      </c>
      <c r="D265" s="94">
        <v>4552551.63333333</v>
      </c>
      <c r="E265" s="103">
        <v>4522121.51</v>
      </c>
      <c r="F265" s="95">
        <f t="shared" si="3"/>
        <v>-30430.123333330266</v>
      </c>
      <c r="G265" s="81" t="s">
        <v>272</v>
      </c>
      <c r="K265" s="97"/>
    </row>
    <row r="266" spans="1:11">
      <c r="A266" s="92">
        <v>395</v>
      </c>
      <c r="B266" s="93" t="s">
        <v>21</v>
      </c>
      <c r="C266" s="93" t="s">
        <v>315</v>
      </c>
      <c r="D266" s="94">
        <v>7492962.4762500003</v>
      </c>
      <c r="E266" s="103">
        <v>7501917.0599999996</v>
      </c>
      <c r="F266" s="95">
        <f t="shared" si="3"/>
        <v>8954.5837499992922</v>
      </c>
      <c r="G266" s="81" t="s">
        <v>272</v>
      </c>
      <c r="K266" s="97"/>
    </row>
    <row r="267" spans="1:11">
      <c r="A267" s="92">
        <v>395</v>
      </c>
      <c r="B267" s="93" t="s">
        <v>30</v>
      </c>
      <c r="C267" s="93" t="s">
        <v>316</v>
      </c>
      <c r="D267" s="94">
        <v>1583565.21833333</v>
      </c>
      <c r="E267" s="103">
        <v>1539463.06</v>
      </c>
      <c r="F267" s="95">
        <f t="shared" ref="F267:F330" si="4">E267-D267</f>
        <v>-44102.15833332995</v>
      </c>
      <c r="G267" s="81" t="s">
        <v>272</v>
      </c>
      <c r="K267" s="97"/>
    </row>
    <row r="268" spans="1:11">
      <c r="A268" s="92">
        <v>395</v>
      </c>
      <c r="B268" s="93" t="s">
        <v>31</v>
      </c>
      <c r="C268" s="93" t="s">
        <v>317</v>
      </c>
      <c r="D268" s="94">
        <v>2366163.2799999998</v>
      </c>
      <c r="E268" s="103">
        <v>2399362.7200000002</v>
      </c>
      <c r="F268" s="95">
        <f t="shared" si="4"/>
        <v>33199.44000000041</v>
      </c>
      <c r="G268" s="81" t="s">
        <v>272</v>
      </c>
      <c r="K268" s="97"/>
    </row>
    <row r="269" spans="1:11">
      <c r="A269" s="92">
        <v>395</v>
      </c>
      <c r="B269" s="93" t="s">
        <v>32</v>
      </c>
      <c r="C269" s="93" t="s">
        <v>318</v>
      </c>
      <c r="D269" s="94">
        <v>416930.03</v>
      </c>
      <c r="E269" s="103">
        <v>383778.73</v>
      </c>
      <c r="F269" s="95">
        <f t="shared" si="4"/>
        <v>-33151.300000000047</v>
      </c>
      <c r="G269" s="81" t="s">
        <v>272</v>
      </c>
      <c r="K269" s="97"/>
    </row>
    <row r="270" spans="1:11">
      <c r="A270" s="92">
        <v>396</v>
      </c>
      <c r="B270" s="93" t="s">
        <v>22</v>
      </c>
      <c r="C270" s="93" t="s">
        <v>319</v>
      </c>
      <c r="D270" s="94">
        <v>4257454.01</v>
      </c>
      <c r="E270" s="103">
        <v>4257454.01</v>
      </c>
      <c r="F270" s="95">
        <f t="shared" si="4"/>
        <v>0</v>
      </c>
      <c r="G270" s="81" t="s">
        <v>272</v>
      </c>
      <c r="K270" s="97"/>
    </row>
    <row r="271" spans="1:11">
      <c r="A271" s="92">
        <v>396</v>
      </c>
      <c r="B271" s="93" t="s">
        <v>23</v>
      </c>
      <c r="C271" s="93" t="s">
        <v>320</v>
      </c>
      <c r="D271" s="94">
        <v>45031.42</v>
      </c>
      <c r="E271" s="103">
        <v>45031.42</v>
      </c>
      <c r="F271" s="95">
        <f t="shared" si="4"/>
        <v>0</v>
      </c>
      <c r="G271" s="81" t="s">
        <v>272</v>
      </c>
      <c r="K271" s="97"/>
    </row>
    <row r="272" spans="1:11">
      <c r="A272" s="92">
        <v>396</v>
      </c>
      <c r="B272" s="93" t="s">
        <v>19</v>
      </c>
      <c r="C272" s="93" t="s">
        <v>321</v>
      </c>
      <c r="D272" s="94">
        <v>30994305.809999999</v>
      </c>
      <c r="E272" s="103">
        <v>31361146.690000001</v>
      </c>
      <c r="F272" s="95">
        <f t="shared" si="4"/>
        <v>366840.88000000268</v>
      </c>
      <c r="G272" s="81" t="s">
        <v>272</v>
      </c>
      <c r="K272" s="97"/>
    </row>
    <row r="273" spans="1:11">
      <c r="A273" s="92">
        <v>396</v>
      </c>
      <c r="B273" s="93" t="s">
        <v>20</v>
      </c>
      <c r="C273" s="93" t="s">
        <v>322</v>
      </c>
      <c r="D273" s="94">
        <v>2441202.6320833298</v>
      </c>
      <c r="E273" s="103">
        <v>2442539.23</v>
      </c>
      <c r="F273" s="95">
        <f t="shared" si="4"/>
        <v>1336.5979166701436</v>
      </c>
      <c r="G273" s="81" t="s">
        <v>272</v>
      </c>
      <c r="K273" s="97"/>
    </row>
    <row r="274" spans="1:11">
      <c r="A274" s="92">
        <v>396</v>
      </c>
      <c r="B274" s="93" t="s">
        <v>25</v>
      </c>
      <c r="C274" s="93" t="s">
        <v>323</v>
      </c>
      <c r="D274" s="94">
        <v>8915764.6804166697</v>
      </c>
      <c r="E274" s="103">
        <v>9330154.5500000007</v>
      </c>
      <c r="F274" s="95">
        <f t="shared" si="4"/>
        <v>414389.86958333105</v>
      </c>
      <c r="G274" s="81" t="s">
        <v>272</v>
      </c>
      <c r="K274" s="97"/>
    </row>
    <row r="275" spans="1:11">
      <c r="A275" s="92">
        <v>396</v>
      </c>
      <c r="B275" s="93" t="s">
        <v>26</v>
      </c>
      <c r="C275" s="93" t="s">
        <v>324</v>
      </c>
      <c r="D275" s="94">
        <v>9973864.4662500005</v>
      </c>
      <c r="E275" s="103">
        <v>10190731.09</v>
      </c>
      <c r="F275" s="95">
        <f t="shared" si="4"/>
        <v>216866.62374999933</v>
      </c>
      <c r="G275" s="81" t="s">
        <v>272</v>
      </c>
      <c r="K275" s="97"/>
    </row>
    <row r="276" spans="1:11">
      <c r="A276" s="92">
        <v>396</v>
      </c>
      <c r="B276" s="93" t="s">
        <v>27</v>
      </c>
      <c r="C276" s="93" t="s">
        <v>325</v>
      </c>
      <c r="D276" s="94">
        <v>33890830.097499996</v>
      </c>
      <c r="E276" s="103">
        <v>33859647.109999999</v>
      </c>
      <c r="F276" s="95">
        <f t="shared" si="4"/>
        <v>-31182.98749999702</v>
      </c>
      <c r="G276" s="81" t="s">
        <v>272</v>
      </c>
      <c r="K276" s="97"/>
    </row>
    <row r="277" spans="1:11">
      <c r="A277" s="92">
        <v>396</v>
      </c>
      <c r="B277" s="93" t="s">
        <v>29</v>
      </c>
      <c r="C277" s="93" t="s">
        <v>326</v>
      </c>
      <c r="D277" s="94">
        <v>1868111.4337500001</v>
      </c>
      <c r="E277" s="103">
        <v>2075770.81</v>
      </c>
      <c r="F277" s="95">
        <f t="shared" si="4"/>
        <v>207659.37624999997</v>
      </c>
      <c r="G277" s="81" t="s">
        <v>272</v>
      </c>
      <c r="K277" s="97"/>
    </row>
    <row r="278" spans="1:11">
      <c r="A278" s="92">
        <v>396</v>
      </c>
      <c r="B278" s="93" t="s">
        <v>21</v>
      </c>
      <c r="C278" s="93" t="s">
        <v>327</v>
      </c>
      <c r="D278" s="94">
        <v>46131036.5820833</v>
      </c>
      <c r="E278" s="103">
        <v>46680863.840000004</v>
      </c>
      <c r="F278" s="95">
        <f t="shared" si="4"/>
        <v>549827.25791670382</v>
      </c>
      <c r="G278" s="81" t="s">
        <v>272</v>
      </c>
      <c r="K278" s="97"/>
    </row>
    <row r="279" spans="1:11">
      <c r="A279" s="92">
        <v>396</v>
      </c>
      <c r="B279" s="93" t="s">
        <v>30</v>
      </c>
      <c r="C279" s="93" t="s">
        <v>328</v>
      </c>
      <c r="D279" s="94">
        <v>7337075.5300000003</v>
      </c>
      <c r="E279" s="103">
        <v>7337075.5300000003</v>
      </c>
      <c r="F279" s="95">
        <f t="shared" si="4"/>
        <v>0</v>
      </c>
      <c r="G279" s="81" t="s">
        <v>272</v>
      </c>
      <c r="K279" s="97"/>
    </row>
    <row r="280" spans="1:11">
      <c r="A280" s="92">
        <v>396</v>
      </c>
      <c r="B280" s="93" t="s">
        <v>31</v>
      </c>
      <c r="C280" s="93" t="s">
        <v>329</v>
      </c>
      <c r="D280" s="94">
        <v>13041263.3141667</v>
      </c>
      <c r="E280" s="103">
        <v>13246221.85</v>
      </c>
      <c r="F280" s="95">
        <f t="shared" si="4"/>
        <v>204958.53583329916</v>
      </c>
      <c r="G280" s="81" t="s">
        <v>272</v>
      </c>
      <c r="K280" s="97"/>
    </row>
    <row r="281" spans="1:11">
      <c r="A281" s="92">
        <v>396</v>
      </c>
      <c r="B281" s="93" t="s">
        <v>32</v>
      </c>
      <c r="C281" s="93" t="s">
        <v>330</v>
      </c>
      <c r="D281" s="94">
        <v>3389524.5379166701</v>
      </c>
      <c r="E281" s="103">
        <v>3522640.35</v>
      </c>
      <c r="F281" s="95">
        <f t="shared" si="4"/>
        <v>133115.81208333001</v>
      </c>
      <c r="G281" s="81" t="s">
        <v>272</v>
      </c>
      <c r="K281" s="97"/>
    </row>
    <row r="282" spans="1:11">
      <c r="A282" s="92">
        <v>397</v>
      </c>
      <c r="B282" s="93" t="s">
        <v>22</v>
      </c>
      <c r="C282" s="93" t="s">
        <v>331</v>
      </c>
      <c r="D282" s="94">
        <v>5305815.1825000001</v>
      </c>
      <c r="E282" s="103">
        <v>5330842.33</v>
      </c>
      <c r="F282" s="95">
        <f t="shared" si="4"/>
        <v>25027.147499999963</v>
      </c>
      <c r="G282" s="81" t="s">
        <v>332</v>
      </c>
      <c r="K282" s="97"/>
    </row>
    <row r="283" spans="1:11">
      <c r="A283" s="92">
        <v>397</v>
      </c>
      <c r="B283" s="93" t="s">
        <v>23</v>
      </c>
      <c r="C283" s="93" t="s">
        <v>333</v>
      </c>
      <c r="D283" s="94">
        <v>327675.48166666698</v>
      </c>
      <c r="E283" s="103">
        <v>272996.34000000003</v>
      </c>
      <c r="F283" s="95">
        <f t="shared" si="4"/>
        <v>-54679.141666666954</v>
      </c>
      <c r="G283" s="81" t="s">
        <v>332</v>
      </c>
      <c r="K283" s="97"/>
    </row>
    <row r="284" spans="1:11">
      <c r="A284" s="92">
        <v>397</v>
      </c>
      <c r="B284" s="93" t="s">
        <v>19</v>
      </c>
      <c r="C284" s="93" t="s">
        <v>334</v>
      </c>
      <c r="D284" s="94">
        <v>103692952.880833</v>
      </c>
      <c r="E284" s="103">
        <v>107770480.2</v>
      </c>
      <c r="F284" s="95">
        <f t="shared" si="4"/>
        <v>4077527.319167003</v>
      </c>
      <c r="G284" s="81" t="s">
        <v>332</v>
      </c>
      <c r="K284" s="97"/>
    </row>
    <row r="285" spans="1:11">
      <c r="A285" s="92">
        <v>397</v>
      </c>
      <c r="B285" s="93" t="s">
        <v>20</v>
      </c>
      <c r="C285" s="93" t="s">
        <v>335</v>
      </c>
      <c r="D285" s="94">
        <v>42037867.693749994</v>
      </c>
      <c r="E285" s="103">
        <v>42993899.859999999</v>
      </c>
      <c r="F285" s="95">
        <f t="shared" si="4"/>
        <v>956032.16625000536</v>
      </c>
      <c r="G285" s="81" t="s">
        <v>332</v>
      </c>
      <c r="K285" s="97"/>
    </row>
    <row r="286" spans="1:11">
      <c r="A286" s="92">
        <v>397</v>
      </c>
      <c r="B286" s="93" t="s">
        <v>24</v>
      </c>
      <c r="C286" s="93" t="s">
        <v>336</v>
      </c>
      <c r="D286" s="94">
        <v>3496818.0995833301</v>
      </c>
      <c r="E286" s="103">
        <v>3500304.32</v>
      </c>
      <c r="F286" s="95">
        <f t="shared" si="4"/>
        <v>3486.2204166697338</v>
      </c>
      <c r="G286" s="81" t="s">
        <v>332</v>
      </c>
      <c r="K286" s="97"/>
    </row>
    <row r="287" spans="1:11">
      <c r="A287" s="92">
        <v>397</v>
      </c>
      <c r="B287" s="93" t="s">
        <v>25</v>
      </c>
      <c r="C287" s="93" t="s">
        <v>337</v>
      </c>
      <c r="D287" s="94">
        <v>10417478.484999999</v>
      </c>
      <c r="E287" s="103">
        <v>10954325.42</v>
      </c>
      <c r="F287" s="95">
        <f t="shared" si="4"/>
        <v>536846.93500000052</v>
      </c>
      <c r="G287" s="81" t="s">
        <v>332</v>
      </c>
      <c r="K287" s="97"/>
    </row>
    <row r="288" spans="1:11">
      <c r="A288" s="92">
        <v>397</v>
      </c>
      <c r="B288" s="93" t="s">
        <v>26</v>
      </c>
      <c r="C288" s="93" t="s">
        <v>338</v>
      </c>
      <c r="D288" s="94">
        <v>4527167.62</v>
      </c>
      <c r="E288" s="103">
        <v>4680643.2300000004</v>
      </c>
      <c r="F288" s="95">
        <f t="shared" si="4"/>
        <v>153475.61000000034</v>
      </c>
      <c r="G288" s="81" t="s">
        <v>332</v>
      </c>
      <c r="K288" s="97"/>
    </row>
    <row r="289" spans="1:11">
      <c r="A289" s="92">
        <v>397</v>
      </c>
      <c r="B289" s="93" t="s">
        <v>27</v>
      </c>
      <c r="C289" s="93" t="s">
        <v>339</v>
      </c>
      <c r="D289" s="94">
        <v>57273321.766666703</v>
      </c>
      <c r="E289" s="103">
        <v>58730024.710000001</v>
      </c>
      <c r="F289" s="95">
        <f t="shared" si="4"/>
        <v>1456702.943333298</v>
      </c>
      <c r="G289" s="81" t="s">
        <v>332</v>
      </c>
      <c r="K289" s="97"/>
    </row>
    <row r="290" spans="1:11">
      <c r="A290" s="92">
        <v>397</v>
      </c>
      <c r="B290" s="93" t="s">
        <v>28</v>
      </c>
      <c r="C290" s="93" t="s">
        <v>340</v>
      </c>
      <c r="D290" s="94">
        <v>138683.51</v>
      </c>
      <c r="E290" s="103">
        <v>138683.51</v>
      </c>
      <c r="F290" s="95">
        <f t="shared" si="4"/>
        <v>0</v>
      </c>
      <c r="G290" s="81" t="s">
        <v>332</v>
      </c>
      <c r="K290" s="97"/>
    </row>
    <row r="291" spans="1:11">
      <c r="A291" s="92">
        <v>397</v>
      </c>
      <c r="B291" s="93" t="s">
        <v>29</v>
      </c>
      <c r="C291" s="93" t="s">
        <v>341</v>
      </c>
      <c r="D291" s="94">
        <v>78909282.687916696</v>
      </c>
      <c r="E291" s="103">
        <v>79246810.799999997</v>
      </c>
      <c r="F291" s="95">
        <f t="shared" si="4"/>
        <v>337528.11208330095</v>
      </c>
      <c r="G291" s="81" t="s">
        <v>332</v>
      </c>
      <c r="K291" s="97"/>
    </row>
    <row r="292" spans="1:11">
      <c r="A292" s="92">
        <v>397</v>
      </c>
      <c r="B292" s="93" t="s">
        <v>21</v>
      </c>
      <c r="C292" s="93" t="s">
        <v>342</v>
      </c>
      <c r="D292" s="94">
        <v>54767019.012500003</v>
      </c>
      <c r="E292" s="103">
        <v>55970446.170000002</v>
      </c>
      <c r="F292" s="95">
        <f t="shared" si="4"/>
        <v>1203427.1574999988</v>
      </c>
      <c r="G292" s="81" t="s">
        <v>332</v>
      </c>
      <c r="K292" s="97"/>
    </row>
    <row r="293" spans="1:11">
      <c r="A293" s="92">
        <v>397</v>
      </c>
      <c r="B293" s="93" t="s">
        <v>30</v>
      </c>
      <c r="C293" s="93" t="s">
        <v>343</v>
      </c>
      <c r="D293" s="94">
        <v>12738702.4545833</v>
      </c>
      <c r="E293" s="103">
        <v>12532589.109999999</v>
      </c>
      <c r="F293" s="95">
        <f t="shared" si="4"/>
        <v>-206113.34458330087</v>
      </c>
      <c r="G293" s="81" t="s">
        <v>332</v>
      </c>
      <c r="K293" s="97"/>
    </row>
    <row r="294" spans="1:11">
      <c r="A294" s="92">
        <v>397</v>
      </c>
      <c r="B294" s="93" t="s">
        <v>31</v>
      </c>
      <c r="C294" s="93" t="s">
        <v>344</v>
      </c>
      <c r="D294" s="94">
        <v>26306538.6758333</v>
      </c>
      <c r="E294" s="103">
        <v>26574313.390000001</v>
      </c>
      <c r="F294" s="95">
        <f t="shared" si="4"/>
        <v>267774.71416670084</v>
      </c>
      <c r="G294" s="81" t="s">
        <v>332</v>
      </c>
      <c r="K294" s="97"/>
    </row>
    <row r="295" spans="1:11">
      <c r="A295" s="92">
        <v>397</v>
      </c>
      <c r="B295" s="93" t="s">
        <v>32</v>
      </c>
      <c r="C295" s="93" t="s">
        <v>345</v>
      </c>
      <c r="D295" s="94">
        <v>5022321.2395833302</v>
      </c>
      <c r="E295" s="103">
        <v>5075914.1500000004</v>
      </c>
      <c r="F295" s="95">
        <f t="shared" si="4"/>
        <v>53592.910416670144</v>
      </c>
      <c r="G295" s="81" t="s">
        <v>332</v>
      </c>
      <c r="K295" s="97"/>
    </row>
    <row r="296" spans="1:11">
      <c r="A296" s="92">
        <v>398</v>
      </c>
      <c r="B296" s="93" t="s">
        <v>22</v>
      </c>
      <c r="C296" s="93" t="s">
        <v>346</v>
      </c>
      <c r="D296" s="94">
        <v>52192.148333333302</v>
      </c>
      <c r="E296" s="103">
        <v>49761.43</v>
      </c>
      <c r="F296" s="95">
        <f t="shared" si="4"/>
        <v>-2430.7183333333014</v>
      </c>
      <c r="G296" s="81" t="s">
        <v>332</v>
      </c>
      <c r="K296" s="97"/>
    </row>
    <row r="297" spans="1:11">
      <c r="A297" s="92">
        <v>398</v>
      </c>
      <c r="B297" s="93" t="s">
        <v>23</v>
      </c>
      <c r="C297" s="93" t="s">
        <v>347</v>
      </c>
      <c r="D297" s="94">
        <v>561.36</v>
      </c>
      <c r="E297" s="103">
        <v>561.36</v>
      </c>
      <c r="F297" s="95">
        <f t="shared" si="4"/>
        <v>0</v>
      </c>
      <c r="G297" s="81" t="s">
        <v>332</v>
      </c>
      <c r="K297" s="97"/>
    </row>
    <row r="298" spans="1:11">
      <c r="A298" s="92">
        <v>398</v>
      </c>
      <c r="B298" s="93" t="s">
        <v>19</v>
      </c>
      <c r="C298" s="93" t="s">
        <v>348</v>
      </c>
      <c r="D298" s="94">
        <v>1886648.5966666699</v>
      </c>
      <c r="E298" s="103">
        <v>1946478.58</v>
      </c>
      <c r="F298" s="95">
        <f t="shared" si="4"/>
        <v>59829.983333330136</v>
      </c>
      <c r="G298" s="81" t="s">
        <v>332</v>
      </c>
      <c r="K298" s="97"/>
    </row>
    <row r="299" spans="1:11">
      <c r="A299" s="92">
        <v>398</v>
      </c>
      <c r="B299" s="93" t="s">
        <v>20</v>
      </c>
      <c r="C299" s="93" t="s">
        <v>349</v>
      </c>
      <c r="D299" s="94">
        <v>329881.85916666698</v>
      </c>
      <c r="E299" s="103">
        <v>326912.53999999998</v>
      </c>
      <c r="F299" s="95">
        <f t="shared" si="4"/>
        <v>-2969.3191666670027</v>
      </c>
      <c r="G299" s="81" t="s">
        <v>332</v>
      </c>
      <c r="K299" s="97"/>
    </row>
    <row r="300" spans="1:11">
      <c r="A300" s="92">
        <v>398</v>
      </c>
      <c r="B300" s="93" t="s">
        <v>24</v>
      </c>
      <c r="C300" s="93" t="s">
        <v>350</v>
      </c>
      <c r="D300" s="94">
        <v>216484.44</v>
      </c>
      <c r="E300" s="103">
        <v>216484.44</v>
      </c>
      <c r="F300" s="95">
        <f t="shared" si="4"/>
        <v>0</v>
      </c>
      <c r="G300" s="81" t="s">
        <v>332</v>
      </c>
      <c r="K300" s="97"/>
    </row>
    <row r="301" spans="1:11">
      <c r="A301" s="92">
        <v>398</v>
      </c>
      <c r="B301" s="93" t="s">
        <v>25</v>
      </c>
      <c r="C301" s="93" t="s">
        <v>351</v>
      </c>
      <c r="D301" s="94">
        <v>58619.909166666701</v>
      </c>
      <c r="E301" s="103">
        <v>57973.43</v>
      </c>
      <c r="F301" s="95">
        <f t="shared" si="4"/>
        <v>-646.47916666670062</v>
      </c>
      <c r="G301" s="81" t="s">
        <v>332</v>
      </c>
      <c r="K301" s="97"/>
    </row>
    <row r="302" spans="1:11">
      <c r="A302" s="92">
        <v>398</v>
      </c>
      <c r="B302" s="93" t="s">
        <v>26</v>
      </c>
      <c r="C302" s="93" t="s">
        <v>352</v>
      </c>
      <c r="D302" s="94">
        <v>117775.89625000001</v>
      </c>
      <c r="E302" s="103">
        <v>117241.06</v>
      </c>
      <c r="F302" s="95">
        <f t="shared" si="4"/>
        <v>-534.83625000000757</v>
      </c>
      <c r="G302" s="81" t="s">
        <v>332</v>
      </c>
      <c r="K302" s="97"/>
    </row>
    <row r="303" spans="1:11">
      <c r="A303" s="92">
        <v>398</v>
      </c>
      <c r="B303" s="93" t="s">
        <v>27</v>
      </c>
      <c r="C303" s="93" t="s">
        <v>353</v>
      </c>
      <c r="D303" s="94">
        <v>1054172.9933333299</v>
      </c>
      <c r="E303" s="103">
        <v>1047106.73</v>
      </c>
      <c r="F303" s="95">
        <f t="shared" si="4"/>
        <v>-7066.2633333299309</v>
      </c>
      <c r="G303" s="81" t="s">
        <v>332</v>
      </c>
      <c r="K303" s="97"/>
    </row>
    <row r="304" spans="1:11">
      <c r="A304" s="92">
        <v>398</v>
      </c>
      <c r="B304" s="93" t="s">
        <v>29</v>
      </c>
      <c r="C304" s="93" t="s">
        <v>354</v>
      </c>
      <c r="D304" s="94">
        <v>2620925.3287499999</v>
      </c>
      <c r="E304" s="103">
        <v>2487160.9</v>
      </c>
      <c r="F304" s="95">
        <f t="shared" si="4"/>
        <v>-133764.42874999996</v>
      </c>
      <c r="G304" s="81" t="s">
        <v>332</v>
      </c>
      <c r="K304" s="97"/>
    </row>
    <row r="305" spans="1:11">
      <c r="A305" s="92">
        <v>398</v>
      </c>
      <c r="B305" s="93" t="s">
        <v>21</v>
      </c>
      <c r="C305" s="93" t="s">
        <v>355</v>
      </c>
      <c r="D305" s="94">
        <v>954081.35208333295</v>
      </c>
      <c r="E305" s="103">
        <v>993263.4</v>
      </c>
      <c r="F305" s="95">
        <f t="shared" si="4"/>
        <v>39182.04791666707</v>
      </c>
      <c r="G305" s="81" t="s">
        <v>332</v>
      </c>
      <c r="K305" s="97"/>
    </row>
    <row r="306" spans="1:11">
      <c r="A306" s="92">
        <v>398</v>
      </c>
      <c r="B306" s="93" t="s">
        <v>30</v>
      </c>
      <c r="C306" s="93" t="s">
        <v>356</v>
      </c>
      <c r="D306" s="94">
        <v>192761.97583333301</v>
      </c>
      <c r="E306" s="103">
        <v>186018.26</v>
      </c>
      <c r="F306" s="95">
        <f t="shared" si="4"/>
        <v>-6743.7158333330008</v>
      </c>
      <c r="G306" s="81" t="s">
        <v>332</v>
      </c>
      <c r="K306" s="97"/>
    </row>
    <row r="307" spans="1:11">
      <c r="A307" s="92">
        <v>398</v>
      </c>
      <c r="B307" s="93" t="s">
        <v>31</v>
      </c>
      <c r="C307" s="93" t="s">
        <v>357</v>
      </c>
      <c r="D307" s="94">
        <v>187025.89541666699</v>
      </c>
      <c r="E307" s="103">
        <v>197320.73</v>
      </c>
      <c r="F307" s="95">
        <f t="shared" si="4"/>
        <v>10294.834583333024</v>
      </c>
      <c r="G307" s="81" t="s">
        <v>332</v>
      </c>
      <c r="K307" s="97"/>
    </row>
    <row r="308" spans="1:11">
      <c r="A308" s="92">
        <v>398</v>
      </c>
      <c r="B308" s="93" t="s">
        <v>32</v>
      </c>
      <c r="C308" s="93" t="s">
        <v>358</v>
      </c>
      <c r="D308" s="94">
        <v>16620.5625</v>
      </c>
      <c r="E308" s="103">
        <v>15788.27</v>
      </c>
      <c r="F308" s="95">
        <f t="shared" si="4"/>
        <v>-832.29249999999956</v>
      </c>
      <c r="G308" s="81" t="s">
        <v>332</v>
      </c>
      <c r="K308" s="97"/>
    </row>
    <row r="309" spans="1:11">
      <c r="A309" s="92">
        <v>399</v>
      </c>
      <c r="B309" s="93" t="s">
        <v>23</v>
      </c>
      <c r="C309" s="93" t="s">
        <v>359</v>
      </c>
      <c r="D309" s="94">
        <v>286560723.49333298</v>
      </c>
      <c r="E309" s="103">
        <v>6072088.4500000002</v>
      </c>
      <c r="F309" s="95">
        <f t="shared" si="4"/>
        <v>-280488635.04333299</v>
      </c>
      <c r="G309" s="81" t="s">
        <v>332</v>
      </c>
      <c r="K309" s="97"/>
    </row>
    <row r="310" spans="1:11">
      <c r="A310" s="93" t="s">
        <v>34</v>
      </c>
      <c r="B310" s="93" t="s">
        <v>22</v>
      </c>
      <c r="C310" s="93" t="s">
        <v>360</v>
      </c>
      <c r="D310" s="94">
        <v>519362.74416666699</v>
      </c>
      <c r="E310" s="103">
        <v>-90544.55</v>
      </c>
      <c r="F310" s="95">
        <f t="shared" si="4"/>
        <v>-609907.29416666704</v>
      </c>
      <c r="G310" s="81" t="s">
        <v>332</v>
      </c>
      <c r="K310" s="97"/>
    </row>
    <row r="311" spans="1:11">
      <c r="A311" s="93" t="s">
        <v>34</v>
      </c>
      <c r="B311" s="93" t="s">
        <v>25</v>
      </c>
      <c r="C311" s="93" t="s">
        <v>361</v>
      </c>
      <c r="D311" s="94">
        <v>1593124.48125</v>
      </c>
      <c r="E311" s="103">
        <v>2005018.99</v>
      </c>
      <c r="F311" s="95">
        <f t="shared" si="4"/>
        <v>411894.50875000004</v>
      </c>
      <c r="G311" s="81" t="s">
        <v>332</v>
      </c>
      <c r="K311" s="97"/>
    </row>
    <row r="312" spans="1:11">
      <c r="A312" s="93" t="s">
        <v>34</v>
      </c>
      <c r="B312" s="93" t="s">
        <v>27</v>
      </c>
      <c r="C312" s="93" t="s">
        <v>362</v>
      </c>
      <c r="D312" s="94">
        <v>7646843.09375</v>
      </c>
      <c r="E312" s="103">
        <v>12499020.720000001</v>
      </c>
      <c r="F312" s="95">
        <f t="shared" si="4"/>
        <v>4852177.6262500007</v>
      </c>
      <c r="G312" s="81" t="s">
        <v>332</v>
      </c>
      <c r="K312" s="97"/>
    </row>
    <row r="313" spans="1:11">
      <c r="A313" s="93" t="s">
        <v>34</v>
      </c>
      <c r="B313" s="93" t="s">
        <v>28</v>
      </c>
      <c r="C313" s="93" t="s">
        <v>363</v>
      </c>
      <c r="D313" s="94">
        <v>0</v>
      </c>
      <c r="E313" s="103">
        <v>0</v>
      </c>
      <c r="F313" s="95">
        <f t="shared" si="4"/>
        <v>0</v>
      </c>
      <c r="G313" s="81" t="s">
        <v>332</v>
      </c>
      <c r="K313" s="97"/>
    </row>
    <row r="314" spans="1:11">
      <c r="A314" s="93" t="s">
        <v>34</v>
      </c>
      <c r="B314" s="93" t="s">
        <v>35</v>
      </c>
      <c r="C314" s="93" t="s">
        <v>364</v>
      </c>
      <c r="D314" s="94">
        <v>0</v>
      </c>
      <c r="E314" s="103">
        <v>0</v>
      </c>
      <c r="F314" s="95">
        <f t="shared" si="4"/>
        <v>0</v>
      </c>
      <c r="G314" s="81" t="s">
        <v>332</v>
      </c>
      <c r="K314" s="97"/>
    </row>
    <row r="315" spans="1:11">
      <c r="A315" s="93" t="s">
        <v>34</v>
      </c>
      <c r="B315" s="93" t="s">
        <v>21</v>
      </c>
      <c r="C315" s="93" t="s">
        <v>365</v>
      </c>
      <c r="D315" s="94">
        <v>7993809.9837499997</v>
      </c>
      <c r="E315" s="103">
        <v>9271916.8599999994</v>
      </c>
      <c r="F315" s="95">
        <f t="shared" si="4"/>
        <v>1278106.8762499997</v>
      </c>
      <c r="G315" s="81" t="s">
        <v>332</v>
      </c>
      <c r="K315" s="97"/>
    </row>
    <row r="316" spans="1:11">
      <c r="A316" s="93" t="s">
        <v>34</v>
      </c>
      <c r="B316" s="93" t="s">
        <v>30</v>
      </c>
      <c r="C316" s="93" t="s">
        <v>366</v>
      </c>
      <c r="D316" s="94">
        <v>3920698.5237500002</v>
      </c>
      <c r="E316" s="103">
        <v>5354716.5</v>
      </c>
      <c r="F316" s="95">
        <f t="shared" si="4"/>
        <v>1434017.9762499998</v>
      </c>
      <c r="G316" s="81" t="s">
        <v>332</v>
      </c>
      <c r="K316" s="97"/>
    </row>
    <row r="317" spans="1:11">
      <c r="A317" s="93" t="s">
        <v>34</v>
      </c>
      <c r="B317" s="93" t="s">
        <v>32</v>
      </c>
      <c r="C317" s="93" t="s">
        <v>367</v>
      </c>
      <c r="D317" s="94">
        <v>4201933.9245833298</v>
      </c>
      <c r="E317" s="103">
        <v>4741927.7</v>
      </c>
      <c r="F317" s="95">
        <f t="shared" si="4"/>
        <v>539993.77541667037</v>
      </c>
      <c r="G317" s="81" t="s">
        <v>332</v>
      </c>
      <c r="K317" s="97"/>
    </row>
    <row r="318" spans="1:11">
      <c r="A318" s="93" t="s">
        <v>36</v>
      </c>
      <c r="B318" s="93" t="s">
        <v>19</v>
      </c>
      <c r="C318" s="93" t="s">
        <v>369</v>
      </c>
      <c r="D318" s="94">
        <v>0</v>
      </c>
      <c r="E318" s="103">
        <v>0</v>
      </c>
      <c r="F318" s="95">
        <f t="shared" si="4"/>
        <v>0</v>
      </c>
      <c r="G318" s="81" t="s">
        <v>332</v>
      </c>
      <c r="K318" s="97"/>
    </row>
    <row r="319" spans="1:11">
      <c r="A319" s="93" t="s">
        <v>36</v>
      </c>
      <c r="B319" s="93" t="s">
        <v>20</v>
      </c>
      <c r="C319" s="93" t="s">
        <v>370</v>
      </c>
      <c r="D319" s="94">
        <v>0</v>
      </c>
      <c r="E319" s="103">
        <v>0</v>
      </c>
      <c r="F319" s="95">
        <f t="shared" si="4"/>
        <v>0</v>
      </c>
      <c r="G319" s="81" t="s">
        <v>332</v>
      </c>
      <c r="K319" s="97"/>
    </row>
    <row r="320" spans="1:11">
      <c r="A320" s="93" t="s">
        <v>36</v>
      </c>
      <c r="B320" s="93" t="s">
        <v>29</v>
      </c>
      <c r="C320" s="93" t="s">
        <v>371</v>
      </c>
      <c r="D320" s="94">
        <v>3914558.67</v>
      </c>
      <c r="E320" s="103">
        <v>4201275.01</v>
      </c>
      <c r="F320" s="95">
        <f t="shared" si="4"/>
        <v>286716.33999999985</v>
      </c>
      <c r="G320" s="81" t="s">
        <v>332</v>
      </c>
      <c r="K320" s="97"/>
    </row>
    <row r="321" spans="1:11">
      <c r="A321" s="93" t="s">
        <v>37</v>
      </c>
      <c r="B321" s="93" t="s">
        <v>29</v>
      </c>
      <c r="C321" s="93" t="s">
        <v>372</v>
      </c>
      <c r="D321" s="94">
        <v>0</v>
      </c>
      <c r="E321" s="103">
        <v>0</v>
      </c>
      <c r="F321" s="95">
        <f t="shared" si="4"/>
        <v>0</v>
      </c>
      <c r="G321" s="81" t="s">
        <v>332</v>
      </c>
      <c r="K321" s="97"/>
    </row>
    <row r="322" spans="1:11">
      <c r="A322" s="93" t="s">
        <v>38</v>
      </c>
      <c r="B322" s="93" t="s">
        <v>19</v>
      </c>
      <c r="C322" s="93" t="s">
        <v>373</v>
      </c>
      <c r="D322" s="94">
        <v>9400837.2745833304</v>
      </c>
      <c r="E322" s="103">
        <v>32466218.210000001</v>
      </c>
      <c r="F322" s="95">
        <f t="shared" si="4"/>
        <v>23065380.935416669</v>
      </c>
      <c r="G322" s="81" t="s">
        <v>332</v>
      </c>
      <c r="K322" s="97"/>
    </row>
    <row r="323" spans="1:11">
      <c r="A323" s="93" t="s">
        <v>38</v>
      </c>
      <c r="B323" s="93" t="s">
        <v>20</v>
      </c>
      <c r="C323" s="93" t="s">
        <v>374</v>
      </c>
      <c r="D323" s="94">
        <v>0</v>
      </c>
      <c r="E323" s="103">
        <v>0</v>
      </c>
      <c r="F323" s="95">
        <f t="shared" si="4"/>
        <v>0</v>
      </c>
      <c r="G323" s="81" t="s">
        <v>332</v>
      </c>
      <c r="K323" s="97"/>
    </row>
    <row r="324" spans="1:11">
      <c r="A324" s="93" t="s">
        <v>38</v>
      </c>
      <c r="B324" s="93" t="s">
        <v>28</v>
      </c>
      <c r="C324" s="93" t="s">
        <v>375</v>
      </c>
      <c r="D324" s="94">
        <v>0</v>
      </c>
      <c r="E324" s="103">
        <v>0</v>
      </c>
      <c r="F324" s="95">
        <f t="shared" si="4"/>
        <v>0</v>
      </c>
      <c r="G324" s="81" t="s">
        <v>332</v>
      </c>
      <c r="K324" s="97"/>
    </row>
    <row r="325" spans="1:11">
      <c r="A325" s="93" t="s">
        <v>39</v>
      </c>
      <c r="B325" s="93" t="s">
        <v>19</v>
      </c>
      <c r="C325" s="93" t="s">
        <v>376</v>
      </c>
      <c r="D325" s="94">
        <v>-5628814.3537499998</v>
      </c>
      <c r="E325" s="103">
        <v>-14960013</v>
      </c>
      <c r="F325" s="95">
        <f t="shared" si="4"/>
        <v>-9331198.6462500002</v>
      </c>
      <c r="G325" s="81" t="s">
        <v>332</v>
      </c>
      <c r="K325" s="97"/>
    </row>
    <row r="326" spans="1:11">
      <c r="A326" s="93" t="s">
        <v>39</v>
      </c>
      <c r="B326" s="93" t="s">
        <v>20</v>
      </c>
      <c r="C326" s="93" t="s">
        <v>377</v>
      </c>
      <c r="D326" s="94">
        <v>0</v>
      </c>
      <c r="E326" s="103">
        <v>0</v>
      </c>
      <c r="F326" s="95">
        <f t="shared" si="4"/>
        <v>0</v>
      </c>
      <c r="G326" s="81" t="s">
        <v>332</v>
      </c>
      <c r="K326" s="97"/>
    </row>
    <row r="327" spans="1:11">
      <c r="A327" s="93" t="s">
        <v>39</v>
      </c>
      <c r="B327" s="93" t="s">
        <v>28</v>
      </c>
      <c r="C327" s="93" t="s">
        <v>378</v>
      </c>
      <c r="D327" s="94">
        <v>11069475.6245833</v>
      </c>
      <c r="E327" s="103">
        <v>12617193.630000001</v>
      </c>
      <c r="F327" s="95">
        <f t="shared" si="4"/>
        <v>1547718.0054167006</v>
      </c>
      <c r="G327" s="81" t="s">
        <v>332</v>
      </c>
      <c r="K327" s="97"/>
    </row>
    <row r="328" spans="1:11">
      <c r="A328" s="93" t="s">
        <v>40</v>
      </c>
      <c r="B328" s="93" t="s">
        <v>23</v>
      </c>
      <c r="C328" s="93" t="s">
        <v>379</v>
      </c>
      <c r="D328" s="94">
        <v>0</v>
      </c>
      <c r="E328" s="103">
        <v>0</v>
      </c>
      <c r="F328" s="95">
        <f t="shared" si="4"/>
        <v>0</v>
      </c>
      <c r="G328" s="81" t="s">
        <v>332</v>
      </c>
      <c r="K328" s="97"/>
    </row>
    <row r="329" spans="1:11">
      <c r="A329" s="93" t="s">
        <v>40</v>
      </c>
      <c r="B329" s="93" t="s">
        <v>19</v>
      </c>
      <c r="C329" s="93" t="s">
        <v>380</v>
      </c>
      <c r="D329" s="94">
        <v>74713589.902083293</v>
      </c>
      <c r="E329" s="103">
        <v>374010924.38999999</v>
      </c>
      <c r="F329" s="95">
        <f t="shared" si="4"/>
        <v>299297334.48791671</v>
      </c>
      <c r="G329" s="81" t="s">
        <v>332</v>
      </c>
      <c r="K329" s="97"/>
    </row>
    <row r="330" spans="1:11">
      <c r="A330" s="93" t="s">
        <v>40</v>
      </c>
      <c r="B330" s="93" t="s">
        <v>20</v>
      </c>
      <c r="C330" s="93" t="s">
        <v>381</v>
      </c>
      <c r="D330" s="94">
        <v>14775275.731249999</v>
      </c>
      <c r="E330" s="103">
        <v>34572364.670000002</v>
      </c>
      <c r="F330" s="95">
        <f t="shared" si="4"/>
        <v>19797088.938750003</v>
      </c>
      <c r="G330" s="81" t="s">
        <v>332</v>
      </c>
      <c r="K330" s="97"/>
    </row>
    <row r="331" spans="1:11">
      <c r="A331" s="93" t="s">
        <v>40</v>
      </c>
      <c r="B331" s="93" t="s">
        <v>28</v>
      </c>
      <c r="C331" s="93" t="s">
        <v>382</v>
      </c>
      <c r="D331" s="94">
        <v>0</v>
      </c>
      <c r="E331" s="103">
        <v>0</v>
      </c>
      <c r="F331" s="95">
        <f t="shared" ref="F331" si="5">E331-D331</f>
        <v>0</v>
      </c>
      <c r="G331" s="81" t="s">
        <v>332</v>
      </c>
      <c r="K331" s="97"/>
    </row>
    <row r="332" spans="1:11">
      <c r="A332" s="93"/>
      <c r="B332" s="93"/>
      <c r="C332" s="93"/>
      <c r="D332" s="94"/>
      <c r="E332" s="103"/>
      <c r="F332" s="95"/>
      <c r="G332" s="81"/>
      <c r="K332" s="97"/>
    </row>
    <row r="333" spans="1:11">
      <c r="A333" s="93"/>
      <c r="B333" s="93"/>
      <c r="C333" s="93"/>
      <c r="D333" s="94"/>
      <c r="E333" s="103"/>
      <c r="F333" s="95"/>
      <c r="G333" s="81"/>
      <c r="K333" s="97"/>
    </row>
    <row r="334" spans="1:11" ht="13.5" thickBot="1">
      <c r="C334" s="90" t="s">
        <v>383</v>
      </c>
      <c r="D334" s="101">
        <f>SUM(D6:D331)</f>
        <v>25714343144.287064</v>
      </c>
      <c r="E334" s="101">
        <f>SUM(E6:E331)</f>
        <v>26075623736.309975</v>
      </c>
      <c r="F334" s="102">
        <f>SUM(F6:F331)</f>
        <v>361280592.02291918</v>
      </c>
      <c r="G334" s="82"/>
    </row>
    <row r="335" spans="1:11" ht="13.5" thickTop="1">
      <c r="A335" s="105"/>
      <c r="B335" s="105"/>
      <c r="C335" s="105"/>
      <c r="D335" s="105"/>
      <c r="E335" s="105"/>
      <c r="F335" s="105"/>
      <c r="G335" s="105"/>
    </row>
    <row r="336" spans="1:11">
      <c r="D336" s="103"/>
    </row>
  </sheetData>
  <autoFilter ref="A5:G331"/>
  <pageMargins left="1" right="0.5" top="0.5" bottom="0.75" header="0.5" footer="0.3"/>
  <pageSetup scale="96" firstPageNumber="6" fitToHeight="0" orientation="portrait" useFirstPageNumber="1" r:id="rId1"/>
  <headerFooter>
    <oddHeader>&amp;R&amp;"Arial,Regular"&amp;10Page 8.11.&amp;P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2016-05-20T07:00:00+00:00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77716AA-117E-4A2D-844D-3DCE3EF6D7AD}"/>
</file>

<file path=customXml/itemProps2.xml><?xml version="1.0" encoding="utf-8"?>
<ds:datastoreItem xmlns:ds="http://schemas.openxmlformats.org/officeDocument/2006/customXml" ds:itemID="{A3218934-5A4F-40DF-B21F-F15B372514D3}"/>
</file>

<file path=customXml/itemProps3.xml><?xml version="1.0" encoding="utf-8"?>
<ds:datastoreItem xmlns:ds="http://schemas.openxmlformats.org/officeDocument/2006/customXml" ds:itemID="{3622721B-C33C-4225-8AAF-C0EF1B1DA3DC}"/>
</file>

<file path=customXml/itemProps4.xml><?xml version="1.0" encoding="utf-8"?>
<ds:datastoreItem xmlns:ds="http://schemas.openxmlformats.org/officeDocument/2006/customXml" ds:itemID="{100CF117-2C87-46ED-8CA0-85C817ABB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Page 8.11</vt:lpstr>
      <vt:lpstr>Page 8.11.1</vt:lpstr>
      <vt:lpstr>Page 8.11.2</vt:lpstr>
      <vt:lpstr>Page 8.11.3</vt:lpstr>
      <vt:lpstr>Page 8.11.4</vt:lpstr>
      <vt:lpstr>Page 8.11.5</vt:lpstr>
      <vt:lpstr>Page 8.11.6 - Page 8.11.13</vt:lpstr>
      <vt:lpstr>'Page 8.11.6 - Page 8.11.13'!Print_Titles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2015-11-12T19:29:00Z</dcterms:created>
  <dcterms:modified xsi:type="dcterms:W3CDTF">2016-05-09T19:09:30Z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