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ustomProperty1.bin" ContentType="application/vnd.openxmlformats-officedocument.spreadsheetml.customPropert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0745" yWindow="-225" windowWidth="15855" windowHeight="11280"/>
  </bookViews>
  <sheets>
    <sheet name="Page 7.1" sheetId="1" r:id="rId1"/>
  </sheets>
  <externalReferences>
    <externalReference r:id="rId2"/>
  </externalReferences>
  <definedNames>
    <definedName name="_xlnm._FilterDatabase" localSheetId="0" hidden="1">'Page 7.1'!$D$9:$J$65</definedName>
    <definedName name="JurisNumber">[1]Variables!$AL$15</definedName>
    <definedName name="_xlnm.Print_Area" localSheetId="0">'Page 7.1'!$A$2:$J$65</definedName>
  </definedNames>
  <calcPr calcId="145621" iterate="1"/>
</workbook>
</file>

<file path=xl/calcChain.xml><?xml version="1.0" encoding="utf-8"?>
<calcChain xmlns="http://schemas.openxmlformats.org/spreadsheetml/2006/main">
  <c r="I37" i="1" l="1"/>
  <c r="I20" i="1"/>
  <c r="I23" i="1" l="1"/>
  <c r="I39" i="1"/>
  <c r="I40" i="1" s="1"/>
  <c r="F11" i="1" l="1"/>
  <c r="I11" i="1" s="1"/>
  <c r="F13" i="1" l="1"/>
  <c r="F14" i="1" l="1"/>
  <c r="I13" i="1"/>
  <c r="I14" i="1" s="1"/>
</calcChain>
</file>

<file path=xl/sharedStrings.xml><?xml version="1.0" encoding="utf-8"?>
<sst xmlns="http://schemas.openxmlformats.org/spreadsheetml/2006/main" count="40" uniqueCount="34">
  <si>
    <t>PacifiCorp</t>
  </si>
  <si>
    <t>PAGE</t>
  </si>
  <si>
    <t>WASHINGTON</t>
  </si>
  <si>
    <t>TOTAL</t>
  </si>
  <si>
    <t>ACCOUNT</t>
  </si>
  <si>
    <t>Type</t>
  </si>
  <si>
    <t>COMPANY</t>
  </si>
  <si>
    <t>FACTOR</t>
  </si>
  <si>
    <t>FACTOR %</t>
  </si>
  <si>
    <t>ALLOCATED</t>
  </si>
  <si>
    <t>REF#</t>
  </si>
  <si>
    <t>Adjustment to Expense:</t>
  </si>
  <si>
    <t>Other Interest Expense - Restating</t>
  </si>
  <si>
    <t>Below</t>
  </si>
  <si>
    <t>Other Interest Expense - Pro forma</t>
  </si>
  <si>
    <t>Adjustment Detail:</t>
  </si>
  <si>
    <t>Restating:</t>
  </si>
  <si>
    <t>Jurisdiction Specific Adjusted Rate Base</t>
  </si>
  <si>
    <t>Weighted Cost of Debt:</t>
  </si>
  <si>
    <t>Trued-up Interest Expense</t>
  </si>
  <si>
    <t>Unadjusted Interest Expense</t>
  </si>
  <si>
    <t>Restating Interest True-up Adjustment</t>
  </si>
  <si>
    <t>Pro forma:</t>
  </si>
  <si>
    <t>Restated Interest Expense</t>
  </si>
  <si>
    <t>Total Pro forma Interest True-up Adjustment</t>
  </si>
  <si>
    <t>Description of Adjustment</t>
  </si>
  <si>
    <t>WA</t>
  </si>
  <si>
    <t>RES</t>
  </si>
  <si>
    <t>PRO</t>
  </si>
  <si>
    <t>Situs</t>
  </si>
  <si>
    <t>7.1</t>
  </si>
  <si>
    <t>Washington Expedited Rate Filing -  June 2015</t>
  </si>
  <si>
    <t>Interest True Up - REVISED_BR8.1</t>
  </si>
  <si>
    <r>
      <t xml:space="preserve">This restating and pro forma adjustment details the adjustment to interest expense required to synchronize the test period expense with rate base. This is done by multiplying normalized Washington net rate base by the Company’s weighted cost of debt in this case.  This adjustment is calculated in two parts.  First, the interest expense is calculated for all of the restating adjustments included in this filing.  Second, the interest expense is calculated for all of the adjustments within the filing, including those that are pro forma in nature.
</t>
    </r>
    <r>
      <rPr>
        <b/>
        <i/>
        <sz val="10"/>
        <rFont val="Arial"/>
        <family val="2"/>
      </rPr>
      <t xml:space="preserve">This revised adjustment reflects the interest impacts of changes made in the process of developing the Company's rebuttal filing.
</t>
    </r>
    <r>
      <rPr>
        <b/>
        <i/>
        <sz val="10"/>
        <color rgb="FFFF0000"/>
        <rFont val="Arial"/>
        <family val="2"/>
      </rPr>
      <t>5-20-2016 - This adjustment has been modified as a result of changes made in response to Bench Request No.8, Question 1.</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</si>
</sst>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3" formatCode="_(* #,##0.00_);_(* \(#,##0.00\);_(* &quot;-&quot;??_);_(@_)"/>
    <numFmt numFmtId="164" formatCode="0.0000%"/>
    <numFmt numFmtId="165" formatCode="_(* #,##0_);_(* \(#,##0\);_(* &quot;-&quot;??_);_(@_)"/>
    <numFmt numFmtId="166" formatCode="0.0"/>
    <numFmt numFmtId="167" formatCode="0.000%"/>
    <numFmt numFmtId="168" formatCode="###,000"/>
  </numFmts>
  <fonts count="24" x14ac:knownFonts="1">
    <font>
      <sz val="10"/>
      <name val="Arial"/>
      <family val="2"/>
    </font>
    <font>
      <sz val="10"/>
      <name val="Arial"/>
      <family val="2"/>
    </font>
    <font>
      <sz val="12"/>
      <name val="Times New Roman"/>
      <family val="1"/>
    </font>
    <font>
      <sz val="9"/>
      <name val="Arial"/>
      <family val="2"/>
    </font>
    <font>
      <b/>
      <sz val="10"/>
      <name val="Arial"/>
      <family val="2"/>
    </font>
    <font>
      <u/>
      <sz val="10"/>
      <name val="Arial"/>
      <family val="2"/>
    </font>
    <font>
      <sz val="10"/>
      <color indexed="9"/>
      <name val="Arial"/>
      <family val="2"/>
    </font>
    <font>
      <b/>
      <i/>
      <sz val="10"/>
      <name val="Arial"/>
      <family val="2"/>
    </font>
    <font>
      <sz val="10"/>
      <color indexed="8"/>
      <name val="Arial"/>
      <family val="2"/>
    </font>
    <font>
      <sz val="11"/>
      <color theme="1"/>
      <name val="Calibri"/>
      <family val="2"/>
      <scheme val="minor"/>
    </font>
    <font>
      <sz val="8"/>
      <color rgb="FF000000"/>
      <name val="Arial"/>
      <family val="2"/>
    </font>
    <font>
      <sz val="8"/>
      <color rgb="FF1F497D"/>
      <name val="Verdana"/>
      <family val="2"/>
    </font>
    <font>
      <b/>
      <sz val="8"/>
      <color rgb="FF1F497D"/>
      <name val="Verdana"/>
      <family val="2"/>
    </font>
    <font>
      <sz val="8"/>
      <color rgb="FF000000"/>
      <name val="Verdana"/>
      <family val="2"/>
    </font>
    <font>
      <i/>
      <sz val="8"/>
      <color rgb="FF000000"/>
      <name val="Verdana"/>
      <family val="2"/>
    </font>
    <font>
      <i/>
      <sz val="8"/>
      <color rgb="FF1F497D"/>
      <name val="Verdana"/>
      <family val="2"/>
    </font>
    <font>
      <b/>
      <i/>
      <sz val="8"/>
      <color rgb="FF1F497D"/>
      <name val="Verdana"/>
      <family val="2"/>
    </font>
    <font>
      <b/>
      <i/>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b/>
      <i/>
      <sz val="10"/>
      <color rgb="FFFF0000"/>
      <name val="Arial"/>
      <family val="2"/>
    </font>
    <font>
      <sz val="10"/>
      <color rgb="FFFF0000"/>
      <name val="Arial"/>
      <family val="2"/>
    </font>
  </fonts>
  <fills count="19">
    <fill>
      <patternFill patternType="none"/>
    </fill>
    <fill>
      <patternFill patternType="gray125"/>
    </fill>
    <fill>
      <patternFill patternType="solid">
        <fgColor rgb="FFDBE5F1"/>
        <bgColor rgb="FF000000"/>
      </patternFill>
    </fill>
    <fill>
      <patternFill patternType="solid">
        <fgColor rgb="FFFFFFFF"/>
        <bgColor rgb="FF000000"/>
      </patternFill>
    </fill>
    <fill>
      <patternFill patternType="solid">
        <fgColor rgb="FFE9EFF7"/>
        <bgColor rgb="FF000000"/>
      </patternFill>
    </fill>
    <fill>
      <patternFill patternType="solid">
        <fgColor rgb="FFF1F5FB"/>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DBE5F1"/>
        <bgColor rgb="FFFFFFFF"/>
      </patternFill>
    </fill>
  </fills>
  <borders count="17">
    <border>
      <left/>
      <right/>
      <top/>
      <bottom/>
      <diagonal/>
    </border>
    <border>
      <left/>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48"/>
      </left>
      <right style="thin">
        <color indexed="48"/>
      </right>
      <top style="thin">
        <color indexed="48"/>
      </top>
      <bottom style="thin">
        <color indexed="48"/>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hair">
        <color rgb="FFC0C0C0"/>
      </left>
      <right style="hair">
        <color rgb="FFC0C0C0"/>
      </right>
      <top style="thin">
        <color rgb="FF808080"/>
      </top>
      <bottom style="thin">
        <color rgb="FF808080"/>
      </bottom>
      <diagonal/>
    </border>
  </borders>
  <cellStyleXfs count="6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 fontId="8" fillId="0" borderId="11" applyNumberFormat="0" applyProtection="0">
      <alignment horizontal="left" vertical="center" indent="1"/>
    </xf>
    <xf numFmtId="43" fontId="2" fillId="0" borderId="0" applyFont="0" applyFill="0" applyBorder="0" applyAlignment="0" applyProtection="0"/>
    <xf numFmtId="41"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xf numFmtId="0" fontId="1"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9" fillId="0" borderId="0"/>
    <xf numFmtId="9" fontId="1" fillId="0" borderId="0" applyFont="0" applyFill="0" applyBorder="0" applyAlignment="0" applyProtection="0"/>
    <xf numFmtId="9" fontId="1" fillId="0" borderId="0" applyFont="0" applyFill="0" applyBorder="0" applyAlignment="0" applyProtection="0"/>
    <xf numFmtId="0" fontId="10" fillId="0" borderId="12" applyNumberFormat="0" applyFont="0" applyFill="0" applyAlignment="0" applyProtection="0"/>
    <xf numFmtId="168" fontId="11" fillId="0" borderId="13" applyNumberFormat="0" applyProtection="0">
      <alignment horizontal="right" vertical="center"/>
    </xf>
    <xf numFmtId="168" fontId="12" fillId="0" borderId="14" applyNumberFormat="0" applyProtection="0">
      <alignment horizontal="right" vertical="center"/>
    </xf>
    <xf numFmtId="0" fontId="12" fillId="2" borderId="12" applyNumberFormat="0" applyAlignment="0" applyProtection="0">
      <alignment horizontal="left" vertical="center" indent="1"/>
    </xf>
    <xf numFmtId="0" fontId="13" fillId="3" borderId="14" applyNumberFormat="0" applyAlignment="0" applyProtection="0">
      <alignment horizontal="left" vertical="center" indent="1"/>
    </xf>
    <xf numFmtId="0" fontId="13" fillId="3" borderId="14" applyNumberFormat="0" applyAlignment="0" applyProtection="0">
      <alignment horizontal="left" vertical="center" indent="1"/>
    </xf>
    <xf numFmtId="0" fontId="14" fillId="0" borderId="15" applyNumberFormat="0" applyFill="0" applyBorder="0" applyAlignment="0" applyProtection="0"/>
    <xf numFmtId="0" fontId="14" fillId="3" borderId="14" applyNumberFormat="0" applyAlignment="0" applyProtection="0">
      <alignment horizontal="left" vertical="center" indent="1"/>
    </xf>
    <xf numFmtId="0" fontId="14" fillId="3" borderId="14" applyNumberFormat="0" applyAlignment="0" applyProtection="0">
      <alignment horizontal="left" vertical="center" indent="1"/>
    </xf>
    <xf numFmtId="168" fontId="15" fillId="4" borderId="13" applyNumberFormat="0" applyBorder="0" applyProtection="0">
      <alignment horizontal="right" vertical="center"/>
    </xf>
    <xf numFmtId="168" fontId="16" fillId="4" borderId="14" applyNumberFormat="0" applyBorder="0" applyProtection="0">
      <alignment horizontal="right" vertical="center"/>
    </xf>
    <xf numFmtId="0" fontId="14" fillId="5" borderId="14" applyNumberFormat="0" applyAlignment="0" applyProtection="0">
      <alignment horizontal="left" vertical="center" indent="1"/>
    </xf>
    <xf numFmtId="168" fontId="16" fillId="5" borderId="14" applyNumberFormat="0" applyProtection="0">
      <alignment horizontal="right" vertical="center"/>
    </xf>
    <xf numFmtId="0" fontId="17" fillId="0" borderId="15" applyBorder="0" applyAlignment="0" applyProtection="0"/>
    <xf numFmtId="168" fontId="18" fillId="6" borderId="16" applyNumberFormat="0" applyBorder="0" applyAlignment="0" applyProtection="0">
      <alignment horizontal="right" vertical="center" indent="1"/>
    </xf>
    <xf numFmtId="168" fontId="19" fillId="7" borderId="16" applyNumberFormat="0" applyBorder="0" applyAlignment="0" applyProtection="0">
      <alignment horizontal="right" vertical="center" indent="1"/>
    </xf>
    <xf numFmtId="168" fontId="19" fillId="8" borderId="16" applyNumberFormat="0" applyBorder="0" applyAlignment="0" applyProtection="0">
      <alignment horizontal="right" vertical="center" indent="1"/>
    </xf>
    <xf numFmtId="168" fontId="20" fillId="9" borderId="16" applyNumberFormat="0" applyBorder="0" applyAlignment="0" applyProtection="0">
      <alignment horizontal="right" vertical="center" indent="1"/>
    </xf>
    <xf numFmtId="168" fontId="20" fillId="10" borderId="16" applyNumberFormat="0" applyBorder="0" applyAlignment="0" applyProtection="0">
      <alignment horizontal="right" vertical="center" indent="1"/>
    </xf>
    <xf numFmtId="168" fontId="20" fillId="11" borderId="16" applyNumberFormat="0" applyBorder="0" applyAlignment="0" applyProtection="0">
      <alignment horizontal="right" vertical="center" indent="1"/>
    </xf>
    <xf numFmtId="168" fontId="21" fillId="12" borderId="16" applyNumberFormat="0" applyBorder="0" applyAlignment="0" applyProtection="0">
      <alignment horizontal="right" vertical="center" indent="1"/>
    </xf>
    <xf numFmtId="168" fontId="21" fillId="13" borderId="16" applyNumberFormat="0" applyBorder="0" applyAlignment="0" applyProtection="0">
      <alignment horizontal="right" vertical="center" indent="1"/>
    </xf>
    <xf numFmtId="168" fontId="21" fillId="14" borderId="16" applyNumberFormat="0" applyBorder="0" applyAlignment="0" applyProtection="0">
      <alignment horizontal="right" vertical="center" indent="1"/>
    </xf>
    <xf numFmtId="0" fontId="13" fillId="15" borderId="12" applyNumberFormat="0" applyAlignment="0" applyProtection="0">
      <alignment horizontal="left" vertical="center" indent="1"/>
    </xf>
    <xf numFmtId="0" fontId="13" fillId="16" borderId="12" applyNumberFormat="0" applyAlignment="0" applyProtection="0">
      <alignment horizontal="left" vertical="center" indent="1"/>
    </xf>
    <xf numFmtId="0" fontId="13" fillId="17" borderId="12" applyNumberFormat="0" applyAlignment="0" applyProtection="0">
      <alignment horizontal="left" vertical="center" indent="1"/>
    </xf>
    <xf numFmtId="0" fontId="13" fillId="4" borderId="12" applyNumberFormat="0" applyAlignment="0" applyProtection="0">
      <alignment horizontal="left" vertical="center" indent="1"/>
    </xf>
    <xf numFmtId="0" fontId="13" fillId="5" borderId="14" applyNumberFormat="0" applyAlignment="0" applyProtection="0">
      <alignment horizontal="left" vertical="center" indent="1"/>
    </xf>
    <xf numFmtId="168" fontId="11" fillId="4" borderId="13" applyNumberFormat="0" applyBorder="0" applyProtection="0">
      <alignment horizontal="right" vertical="center"/>
    </xf>
    <xf numFmtId="168" fontId="12" fillId="4" borderId="14" applyNumberFormat="0" applyBorder="0" applyProtection="0">
      <alignment horizontal="right" vertical="center"/>
    </xf>
    <xf numFmtId="168" fontId="11" fillId="18" borderId="12" applyNumberFormat="0" applyAlignment="0" applyProtection="0">
      <alignment horizontal="left" vertical="center" indent="1"/>
    </xf>
    <xf numFmtId="0" fontId="12" fillId="2" borderId="14" applyNumberFormat="0" applyAlignment="0" applyProtection="0">
      <alignment horizontal="left" vertical="center" indent="1"/>
    </xf>
    <xf numFmtId="0" fontId="13" fillId="5" borderId="14" applyNumberFormat="0" applyAlignment="0" applyProtection="0">
      <alignment horizontal="left" vertical="center" indent="1"/>
    </xf>
    <xf numFmtId="168" fontId="12" fillId="5" borderId="14" applyNumberFormat="0" applyProtection="0">
      <alignment horizontal="right" vertical="center"/>
    </xf>
  </cellStyleXfs>
  <cellXfs count="96">
    <xf numFmtId="0" fontId="0" fillId="0" borderId="0" xfId="0"/>
    <xf numFmtId="0" fontId="1" fillId="0" borderId="0" xfId="0" applyFont="1" applyBorder="1" applyProtection="1"/>
    <xf numFmtId="0" fontId="1" fillId="0" borderId="0" xfId="0" applyFont="1" applyBorder="1" applyAlignment="1" applyProtection="1">
      <alignment horizontal="center"/>
    </xf>
    <xf numFmtId="0" fontId="1" fillId="0" borderId="0" xfId="3" applyFont="1" applyBorder="1" applyAlignment="1">
      <alignment horizontal="center"/>
    </xf>
    <xf numFmtId="164" fontId="1" fillId="0" borderId="0" xfId="2" applyNumberFormat="1" applyFont="1" applyAlignment="1" applyProtection="1">
      <alignment horizontal="center"/>
    </xf>
    <xf numFmtId="165" fontId="1" fillId="0" borderId="0" xfId="0" applyNumberFormat="1" applyFont="1" applyProtection="1"/>
    <xf numFmtId="0" fontId="3" fillId="0" borderId="0" xfId="0" applyFont="1" applyProtection="1"/>
    <xf numFmtId="0" fontId="4" fillId="0" borderId="0" xfId="0" quotePrefix="1" applyFont="1" applyAlignment="1" applyProtection="1">
      <alignment horizontal="left"/>
    </xf>
    <xf numFmtId="0" fontId="1" fillId="0" borderId="0" xfId="0" applyFont="1" applyAlignment="1" applyProtection="1">
      <alignment horizontal="center"/>
    </xf>
    <xf numFmtId="0" fontId="1" fillId="0" borderId="0" xfId="0" applyFont="1" applyAlignment="1" applyProtection="1">
      <alignment horizontal="right"/>
    </xf>
    <xf numFmtId="0" fontId="4" fillId="0" borderId="0" xfId="0" applyFont="1" applyProtection="1"/>
    <xf numFmtId="0" fontId="1" fillId="0" borderId="0" xfId="1" applyNumberFormat="1" applyFont="1" applyBorder="1" applyAlignment="1" applyProtection="1">
      <alignment horizontal="center"/>
    </xf>
    <xf numFmtId="0" fontId="4" fillId="0" borderId="0" xfId="0" applyFont="1" applyBorder="1" applyProtection="1"/>
    <xf numFmtId="0" fontId="1" fillId="0" borderId="0" xfId="0" applyFont="1" applyProtection="1"/>
    <xf numFmtId="0" fontId="1" fillId="0" borderId="0" xfId="0" applyNumberFormat="1" applyFont="1" applyAlignment="1" applyProtection="1">
      <alignment horizontal="center"/>
    </xf>
    <xf numFmtId="0" fontId="5" fillId="0" borderId="0" xfId="0" applyFont="1" applyAlignment="1" applyProtection="1">
      <alignment horizontal="center"/>
    </xf>
    <xf numFmtId="0" fontId="5" fillId="0" borderId="0" xfId="0" applyNumberFormat="1" applyFont="1" applyAlignment="1" applyProtection="1">
      <alignment horizontal="center"/>
    </xf>
    <xf numFmtId="0" fontId="4" fillId="0" borderId="0" xfId="0" applyFont="1" applyFill="1" applyProtection="1"/>
    <xf numFmtId="0" fontId="1" fillId="0" borderId="0" xfId="0" applyFont="1" applyFill="1" applyProtection="1"/>
    <xf numFmtId="0" fontId="1" fillId="0" borderId="0" xfId="0" applyFont="1" applyFill="1" applyAlignment="1" applyProtection="1">
      <alignment horizontal="center"/>
    </xf>
    <xf numFmtId="165" fontId="1" fillId="0" borderId="0" xfId="1" applyNumberFormat="1" applyFont="1" applyFill="1" applyProtection="1"/>
    <xf numFmtId="0" fontId="1" fillId="0" borderId="0" xfId="0" applyNumberFormat="1" applyFont="1" applyFill="1" applyAlignment="1" applyProtection="1">
      <alignment horizontal="center"/>
    </xf>
    <xf numFmtId="0" fontId="1" fillId="0" borderId="0" xfId="0" quotePrefix="1" applyFont="1" applyFill="1" applyAlignment="1" applyProtection="1">
      <alignment horizontal="left"/>
    </xf>
    <xf numFmtId="165" fontId="1" fillId="0" borderId="0" xfId="0" applyNumberFormat="1" applyFont="1" applyFill="1" applyProtection="1"/>
    <xf numFmtId="0" fontId="6" fillId="0" borderId="0" xfId="0" applyFont="1" applyFill="1" applyBorder="1" applyProtection="1"/>
    <xf numFmtId="0" fontId="6" fillId="0" borderId="0" xfId="0" applyFont="1" applyFill="1" applyBorder="1" applyAlignment="1" applyProtection="1">
      <alignment horizontal="center"/>
    </xf>
    <xf numFmtId="0" fontId="1" fillId="0" borderId="0" xfId="0" applyFont="1" applyFill="1" applyBorder="1" applyProtection="1"/>
    <xf numFmtId="0" fontId="1" fillId="0" borderId="0" xfId="0" applyFont="1" applyFill="1" applyBorder="1" applyAlignment="1" applyProtection="1">
      <alignment horizontal="center"/>
    </xf>
    <xf numFmtId="165" fontId="1" fillId="0" borderId="2" xfId="0" applyNumberFormat="1" applyFont="1" applyFill="1" applyBorder="1" applyAlignment="1" applyProtection="1">
      <alignment vertical="center"/>
    </xf>
    <xf numFmtId="165" fontId="1" fillId="0" borderId="2" xfId="1" applyNumberFormat="1" applyFont="1" applyFill="1" applyBorder="1" applyAlignment="1" applyProtection="1">
      <alignment vertical="center"/>
    </xf>
    <xf numFmtId="2" fontId="1" fillId="0" borderId="0" xfId="0" applyNumberFormat="1" applyFont="1" applyFill="1" applyAlignment="1" applyProtection="1">
      <alignment horizontal="center"/>
    </xf>
    <xf numFmtId="0" fontId="4" fillId="0" borderId="0" xfId="0" applyFont="1" applyFill="1" applyBorder="1" applyProtection="1"/>
    <xf numFmtId="0" fontId="1" fillId="0" borderId="0" xfId="0" applyFont="1" applyFill="1" applyAlignment="1" applyProtection="1">
      <alignment horizontal="left"/>
    </xf>
    <xf numFmtId="166" fontId="1" fillId="0" borderId="0" xfId="0" applyNumberFormat="1" applyFont="1" applyFill="1" applyAlignment="1" applyProtection="1">
      <alignment horizontal="center"/>
    </xf>
    <xf numFmtId="167" fontId="1" fillId="0" borderId="1" xfId="2" applyNumberFormat="1" applyFont="1" applyFill="1" applyBorder="1" applyProtection="1"/>
    <xf numFmtId="165" fontId="1" fillId="0" borderId="0" xfId="1" applyNumberFormat="1" applyFont="1" applyFill="1" applyBorder="1" applyProtection="1"/>
    <xf numFmtId="0" fontId="1" fillId="0" borderId="0" xfId="0" quotePrefix="1" applyFont="1" applyFill="1" applyBorder="1" applyAlignment="1" applyProtection="1">
      <alignment horizontal="left"/>
    </xf>
    <xf numFmtId="2" fontId="1" fillId="0" borderId="0" xfId="0" applyNumberFormat="1" applyFont="1" applyFill="1" applyBorder="1" applyAlignment="1" applyProtection="1">
      <alignment horizontal="center"/>
    </xf>
    <xf numFmtId="0" fontId="6" fillId="0" borderId="0" xfId="0" applyFont="1" applyFill="1" applyProtection="1"/>
    <xf numFmtId="165" fontId="6" fillId="0" borderId="0" xfId="0" applyNumberFormat="1" applyFont="1" applyFill="1" applyBorder="1" applyProtection="1"/>
    <xf numFmtId="2" fontId="6" fillId="0" borderId="0" xfId="0" quotePrefix="1" applyNumberFormat="1" applyFont="1" applyFill="1" applyBorder="1" applyAlignment="1" applyProtection="1">
      <alignment horizontal="center"/>
    </xf>
    <xf numFmtId="0" fontId="6" fillId="0" borderId="0" xfId="0" applyFont="1" applyProtection="1"/>
    <xf numFmtId="0" fontId="6" fillId="0" borderId="0" xfId="0" applyFont="1" applyBorder="1" applyProtection="1"/>
    <xf numFmtId="165" fontId="6" fillId="0" borderId="0" xfId="0" applyNumberFormat="1" applyFont="1" applyProtection="1"/>
    <xf numFmtId="166" fontId="6" fillId="0" borderId="0" xfId="0" applyNumberFormat="1" applyFont="1" applyAlignment="1" applyProtection="1">
      <alignment horizontal="center"/>
    </xf>
    <xf numFmtId="167" fontId="6" fillId="0" borderId="0" xfId="2" applyNumberFormat="1" applyFont="1" applyBorder="1" applyProtection="1"/>
    <xf numFmtId="165" fontId="6" fillId="0" borderId="0" xfId="0" applyNumberFormat="1" applyFont="1" applyBorder="1" applyProtection="1"/>
    <xf numFmtId="165" fontId="6" fillId="0" borderId="0" xfId="1" applyNumberFormat="1" applyFont="1" applyBorder="1" applyProtection="1"/>
    <xf numFmtId="2" fontId="6" fillId="0" borderId="0" xfId="0" applyNumberFormat="1" applyFont="1" applyAlignment="1" applyProtection="1">
      <alignment horizontal="center"/>
    </xf>
    <xf numFmtId="165" fontId="1" fillId="0" borderId="0" xfId="1" applyNumberFormat="1" applyFont="1" applyBorder="1" applyProtection="1"/>
    <xf numFmtId="2" fontId="1" fillId="0" borderId="0" xfId="0" applyNumberFormat="1" applyFont="1" applyBorder="1" applyAlignment="1" applyProtection="1">
      <alignment horizontal="center"/>
    </xf>
    <xf numFmtId="165" fontId="1" fillId="0" borderId="0" xfId="0" applyNumberFormat="1" applyFont="1" applyBorder="1" applyProtection="1"/>
    <xf numFmtId="2" fontId="1" fillId="0" borderId="0" xfId="0" quotePrefix="1" applyNumberFormat="1" applyFont="1" applyBorder="1" applyAlignment="1" applyProtection="1">
      <alignment horizontal="center"/>
    </xf>
    <xf numFmtId="0" fontId="1" fillId="0" borderId="0" xfId="0" applyFont="1" applyAlignment="1" applyProtection="1">
      <alignment horizontal="left"/>
    </xf>
    <xf numFmtId="166" fontId="1" fillId="0" borderId="0" xfId="0" applyNumberFormat="1" applyFont="1" applyAlignment="1" applyProtection="1">
      <alignment horizontal="center"/>
    </xf>
    <xf numFmtId="0" fontId="1" fillId="0" borderId="0" xfId="0" quotePrefix="1" applyFont="1" applyAlignment="1" applyProtection="1">
      <alignment horizontal="left"/>
    </xf>
    <xf numFmtId="167" fontId="1" fillId="0" borderId="1" xfId="2" applyNumberFormat="1" applyFont="1" applyBorder="1" applyProtection="1"/>
    <xf numFmtId="2" fontId="1" fillId="0" borderId="0" xfId="0" applyNumberFormat="1" applyFont="1" applyAlignment="1" applyProtection="1">
      <alignment horizontal="center"/>
    </xf>
    <xf numFmtId="0" fontId="1" fillId="0" borderId="0" xfId="0" quotePrefix="1" applyFont="1" applyBorder="1" applyAlignment="1" applyProtection="1">
      <alignment horizontal="left"/>
    </xf>
    <xf numFmtId="167" fontId="1" fillId="0" borderId="0" xfId="2" applyNumberFormat="1" applyFont="1" applyBorder="1" applyProtection="1"/>
    <xf numFmtId="0" fontId="1" fillId="0" borderId="0" xfId="0" applyNumberFormat="1" applyFont="1" applyBorder="1" applyAlignment="1" applyProtection="1">
      <alignment horizontal="center"/>
    </xf>
    <xf numFmtId="0" fontId="1" fillId="0" borderId="0" xfId="0" quotePrefix="1" applyFont="1" applyBorder="1" applyAlignment="1" applyProtection="1">
      <alignment horizontal="center"/>
    </xf>
    <xf numFmtId="164" fontId="1" fillId="0" borderId="0" xfId="2" applyNumberFormat="1" applyFont="1" applyBorder="1" applyAlignment="1" applyProtection="1">
      <alignment horizontal="center"/>
    </xf>
    <xf numFmtId="165" fontId="1" fillId="0" borderId="0" xfId="1" applyNumberFormat="1" applyFont="1" applyProtection="1"/>
    <xf numFmtId="49" fontId="0" fillId="0" borderId="0" xfId="0" applyNumberFormat="1" applyFont="1" applyAlignment="1">
      <alignment horizontal="center"/>
    </xf>
    <xf numFmtId="0" fontId="0" fillId="0" borderId="6" xfId="0" applyFont="1" applyBorder="1" applyAlignment="1" applyProtection="1">
      <alignment horizontal="left" vertical="top" wrapText="1"/>
    </xf>
    <xf numFmtId="0" fontId="1" fillId="0" borderId="7" xfId="0" applyFont="1" applyBorder="1" applyAlignment="1" applyProtection="1">
      <alignment horizontal="left" vertical="top"/>
    </xf>
    <xf numFmtId="0" fontId="1" fillId="0" borderId="8" xfId="0" applyFont="1" applyBorder="1" applyAlignment="1" applyProtection="1">
      <alignment horizontal="left" vertical="top"/>
    </xf>
    <xf numFmtId="0" fontId="1" fillId="0" borderId="9" xfId="0" applyFont="1" applyBorder="1" applyAlignment="1" applyProtection="1">
      <alignment horizontal="left" vertical="top"/>
    </xf>
    <xf numFmtId="0" fontId="1" fillId="0" borderId="0" xfId="0" applyFont="1" applyBorder="1" applyAlignment="1" applyProtection="1">
      <alignment horizontal="left" vertical="top"/>
    </xf>
    <xf numFmtId="0" fontId="1" fillId="0" borderId="10" xfId="0" applyFont="1" applyBorder="1" applyAlignment="1" applyProtection="1">
      <alignment horizontal="left" vertical="top"/>
    </xf>
    <xf numFmtId="0" fontId="1" fillId="0" borderId="3" xfId="0" applyFont="1" applyBorder="1" applyAlignment="1" applyProtection="1">
      <alignment horizontal="left" vertical="top"/>
    </xf>
    <xf numFmtId="0" fontId="1" fillId="0" borderId="4" xfId="0" applyFont="1" applyBorder="1" applyAlignment="1" applyProtection="1">
      <alignment horizontal="left" vertical="top"/>
    </xf>
    <xf numFmtId="0" fontId="1" fillId="0" borderId="5" xfId="0" applyFont="1" applyBorder="1" applyAlignment="1" applyProtection="1">
      <alignment horizontal="left" vertical="top"/>
    </xf>
    <xf numFmtId="0" fontId="23" fillId="0" borderId="0" xfId="0" quotePrefix="1" applyFont="1" applyFill="1" applyAlignment="1" applyProtection="1">
      <alignment horizontal="left"/>
    </xf>
    <xf numFmtId="0" fontId="23" fillId="0" borderId="0" xfId="0" applyFont="1" applyFill="1" applyProtection="1"/>
    <xf numFmtId="0" fontId="23" fillId="0" borderId="0" xfId="0" applyFont="1" applyFill="1" applyAlignment="1" applyProtection="1">
      <alignment horizontal="center"/>
    </xf>
    <xf numFmtId="165" fontId="23" fillId="0" borderId="0" xfId="1" applyNumberFormat="1" applyFont="1" applyFill="1" applyProtection="1"/>
    <xf numFmtId="0" fontId="23" fillId="0" borderId="0" xfId="3" applyFont="1" applyFill="1" applyBorder="1" applyAlignment="1">
      <alignment horizontal="center"/>
    </xf>
    <xf numFmtId="164" fontId="23" fillId="0" borderId="0" xfId="2" applyNumberFormat="1" applyFont="1" applyFill="1" applyAlignment="1" applyProtection="1">
      <alignment horizontal="center"/>
    </xf>
    <xf numFmtId="165" fontId="23" fillId="0" borderId="0" xfId="0" applyNumberFormat="1" applyFont="1" applyFill="1" applyProtection="1"/>
    <xf numFmtId="0" fontId="23" fillId="0" borderId="0" xfId="0" applyNumberFormat="1" applyFont="1" applyFill="1" applyAlignment="1" applyProtection="1">
      <alignment horizontal="center"/>
    </xf>
    <xf numFmtId="0" fontId="23" fillId="0" borderId="0" xfId="0" applyFont="1" applyFill="1" applyBorder="1" applyProtection="1"/>
    <xf numFmtId="0" fontId="23" fillId="0" borderId="0" xfId="0" applyFont="1" applyFill="1" applyBorder="1" applyAlignment="1" applyProtection="1">
      <alignment horizontal="center"/>
    </xf>
    <xf numFmtId="0" fontId="23" fillId="0" borderId="0" xfId="0" applyFont="1" applyFill="1" applyAlignment="1" applyProtection="1">
      <alignment horizontal="left"/>
    </xf>
    <xf numFmtId="166" fontId="23" fillId="0" borderId="0" xfId="0" applyNumberFormat="1" applyFont="1" applyFill="1" applyAlignment="1" applyProtection="1">
      <alignment horizontal="center"/>
    </xf>
    <xf numFmtId="0" fontId="23" fillId="0" borderId="0" xfId="0" applyFont="1" applyAlignment="1" applyProtection="1">
      <alignment horizontal="left"/>
    </xf>
    <xf numFmtId="0" fontId="23" fillId="0" borderId="0" xfId="0" applyFont="1" applyBorder="1" applyProtection="1"/>
    <xf numFmtId="0" fontId="23" fillId="0" borderId="0" xfId="0" applyFont="1" applyBorder="1" applyAlignment="1" applyProtection="1">
      <alignment horizontal="center"/>
    </xf>
    <xf numFmtId="165" fontId="23" fillId="0" borderId="0" xfId="0" applyNumberFormat="1" applyFont="1" applyProtection="1"/>
    <xf numFmtId="166" fontId="23" fillId="0" borderId="0" xfId="0" applyNumberFormat="1" applyFont="1" applyAlignment="1" applyProtection="1">
      <alignment horizontal="center"/>
    </xf>
    <xf numFmtId="0" fontId="23" fillId="0" borderId="0" xfId="0" applyFont="1" applyProtection="1"/>
    <xf numFmtId="165" fontId="23" fillId="0" borderId="2" xfId="0" applyNumberFormat="1" applyFont="1" applyFill="1" applyBorder="1" applyProtection="1"/>
    <xf numFmtId="0" fontId="23" fillId="0" borderId="0" xfId="0" quotePrefix="1" applyFont="1" applyBorder="1" applyAlignment="1" applyProtection="1">
      <alignment horizontal="left"/>
    </xf>
    <xf numFmtId="165" fontId="23" fillId="0" borderId="0" xfId="1" applyNumberFormat="1" applyFont="1" applyBorder="1" applyProtection="1"/>
    <xf numFmtId="165" fontId="23" fillId="0" borderId="2" xfId="0" applyNumberFormat="1" applyFont="1" applyBorder="1" applyProtection="1"/>
  </cellXfs>
  <cellStyles count="65">
    <cellStyle name="Comma" xfId="1" builtinId="3"/>
    <cellStyle name="Comma [0] 2" xfId="8"/>
    <cellStyle name="Comma 16" xfId="9"/>
    <cellStyle name="Comma 2" xfId="10"/>
    <cellStyle name="Comma 2 12" xfId="11"/>
    <cellStyle name="Comma 2 2" xfId="4"/>
    <cellStyle name="Comma 2 2 2" xfId="12"/>
    <cellStyle name="Comma 2 4" xfId="13"/>
    <cellStyle name="Comma 3" xfId="14"/>
    <cellStyle name="Comma 4" xfId="7"/>
    <cellStyle name="Comma 5" xfId="15"/>
    <cellStyle name="Comma 6" xfId="16"/>
    <cellStyle name="Normal" xfId="0" builtinId="0"/>
    <cellStyle name="Normal 11" xfId="17"/>
    <cellStyle name="Normal 17" xfId="18"/>
    <cellStyle name="Normal 2" xfId="19"/>
    <cellStyle name="Normal 2 2" xfId="20"/>
    <cellStyle name="Normal 2 2 2" xfId="21"/>
    <cellStyle name="Normal 2 3" xfId="22"/>
    <cellStyle name="Normal 26" xfId="23"/>
    <cellStyle name="Normal 3" xfId="24"/>
    <cellStyle name="Normal 3 2" xfId="25"/>
    <cellStyle name="Normal 4" xfId="26"/>
    <cellStyle name="Normal 5" xfId="27"/>
    <cellStyle name="Normal 6" xfId="28"/>
    <cellStyle name="Normal_Adjustment Template" xfId="3"/>
    <cellStyle name="Percent" xfId="2" builtinId="5"/>
    <cellStyle name="Percent 2" xfId="29"/>
    <cellStyle name="Percent 2 2 2" xfId="30"/>
    <cellStyle name="Percent 3" xfId="5"/>
    <cellStyle name="SAPBEXstdItem" xfId="6"/>
    <cellStyle name="SAPBorder" xfId="31"/>
    <cellStyle name="SAPDataCell" xfId="32"/>
    <cellStyle name="SAPDataTotalCell" xfId="33"/>
    <cellStyle name="SAPDimensionCell" xfId="34"/>
    <cellStyle name="SAPEditableDataCell" xfId="35"/>
    <cellStyle name="SAPEditableDataTotalCell" xfId="36"/>
    <cellStyle name="SAPEmphasized" xfId="37"/>
    <cellStyle name="SAPEmphasizedEditableDataCell" xfId="38"/>
    <cellStyle name="SAPEmphasizedEditableDataTotalCell" xfId="39"/>
    <cellStyle name="SAPEmphasizedLockedDataCell" xfId="40"/>
    <cellStyle name="SAPEmphasizedLockedDataTotalCell" xfId="41"/>
    <cellStyle name="SAPEmphasizedReadonlyDataCell" xfId="42"/>
    <cellStyle name="SAPEmphasizedReadonlyDataTotalCell" xfId="43"/>
    <cellStyle name="SAPEmphasizedTotal" xfId="44"/>
    <cellStyle name="SAPExceptionLevel1" xfId="45"/>
    <cellStyle name="SAPExceptionLevel2" xfId="46"/>
    <cellStyle name="SAPExceptionLevel3" xfId="47"/>
    <cellStyle name="SAPExceptionLevel4" xfId="48"/>
    <cellStyle name="SAPExceptionLevel5" xfId="49"/>
    <cellStyle name="SAPExceptionLevel6" xfId="50"/>
    <cellStyle name="SAPExceptionLevel7" xfId="51"/>
    <cellStyle name="SAPExceptionLevel8" xfId="52"/>
    <cellStyle name="SAPExceptionLevel9" xfId="53"/>
    <cellStyle name="SAPHierarchyCell0" xfId="54"/>
    <cellStyle name="SAPHierarchyCell1" xfId="55"/>
    <cellStyle name="SAPHierarchyCell2" xfId="56"/>
    <cellStyle name="SAPHierarchyCell3" xfId="57"/>
    <cellStyle name="SAPHierarchyCell4" xfId="58"/>
    <cellStyle name="SAPLockedDataCell" xfId="59"/>
    <cellStyle name="SAPLockedDataTotalCell" xfId="60"/>
    <cellStyle name="SAPMemberCell" xfId="61"/>
    <cellStyle name="SAPMemberTotalCell" xfId="62"/>
    <cellStyle name="SAPReadonlyDataCell" xfId="63"/>
    <cellStyle name="SAPReadonlyDataTotalCell" xfId="6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R/_2015/Washington/Washington%20-%20Alternate%20Rate%20Filing/Data%20Request%20Work%20Files/Bench/No.%208/1.%20AMA/Response/Models/WA%20RAM%20June%202015%20Results%20-%20BR.%20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Valid Acct-Factor Combo"/>
      <sheetName val="Factors"/>
      <sheetName val="UnadjData"/>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AFErrorDialog"/>
      <sheetName val="FactorErrorDialog"/>
      <sheetName val="PrintAdjDialog"/>
      <sheetName val="PrepareSummary"/>
      <sheetName val="PrintResultsErrorDialog"/>
      <sheetName val="SummaryError"/>
      <sheetName val="SummaryDialog"/>
      <sheetName val="PrepareDataDialog"/>
      <sheetName val="Transfer"/>
      <sheetName val="PrepareDatabase"/>
      <sheetName val="CWC - calculation"/>
    </sheetNames>
    <sheetDataSet>
      <sheetData sheetId="0"/>
      <sheetData sheetId="1"/>
      <sheetData sheetId="2"/>
      <sheetData sheetId="3"/>
      <sheetData sheetId="4"/>
      <sheetData sheetId="5"/>
      <sheetData sheetId="6"/>
      <sheetData sheetId="7"/>
      <sheetData sheetId="8"/>
      <sheetData sheetId="9"/>
      <sheetData sheetId="10">
        <row r="15">
          <cell r="AL15">
            <v>3</v>
          </cell>
        </row>
      </sheetData>
      <sheetData sheetId="11"/>
      <sheetData sheetId="12"/>
      <sheetData sheetId="13"/>
      <sheetData sheetId="14"/>
      <sheetData sheetId="15"/>
      <sheetData sheetId="16"/>
      <sheetData sheetId="17"/>
      <sheetData sheetId="18"/>
      <sheetData sheetId="19"/>
      <sheetData sheetId="20"/>
      <sheetData sheetId="22"/>
      <sheetData sheetId="23"/>
      <sheetData sheetId="24"/>
      <sheetData sheetId="29"/>
      <sheetData sheetId="30"/>
      <sheetData sheetId="31"/>
      <sheetData sheetId="32"/>
      <sheetData sheetId="33"/>
      <sheetData sheetId="35"/>
      <sheetData sheetId="36"/>
      <sheetData sheetId="37"/>
      <sheetData sheetId="38"/>
      <sheetData sheetId="39"/>
      <sheetData sheetId="4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CECE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65"/>
  <sheetViews>
    <sheetView tabSelected="1" view="pageBreakPreview" zoomScaleNormal="100" zoomScaleSheetLayoutView="100" workbookViewId="0">
      <pane ySplit="1" topLeftCell="A8" activePane="bottomLeft" state="frozen"/>
      <selection pane="bottomLeft" activeCell="V26" sqref="V26"/>
    </sheetView>
  </sheetViews>
  <sheetFormatPr defaultColWidth="3" defaultRowHeight="12" customHeight="1" x14ac:dyDescent="0.2"/>
  <cols>
    <col min="1" max="1" width="2.28515625" style="13" customWidth="1"/>
    <col min="2" max="2" width="7.28515625" style="13" customWidth="1"/>
    <col min="3" max="3" width="24.42578125" style="13" customWidth="1"/>
    <col min="4" max="4" width="10.28515625" style="8" bestFit="1" customWidth="1"/>
    <col min="5" max="5" width="5.140625" style="8" bestFit="1" customWidth="1"/>
    <col min="6" max="6" width="15.140625" style="13" bestFit="1" customWidth="1"/>
    <col min="7" max="7" width="8.85546875" style="8" bestFit="1" customWidth="1"/>
    <col min="8" max="8" width="10.5703125" style="8" bestFit="1" customWidth="1"/>
    <col min="9" max="9" width="13.42578125" style="13" bestFit="1" customWidth="1"/>
    <col min="10" max="10" width="6.28515625" style="8" bestFit="1" customWidth="1"/>
    <col min="11" max="16384" width="3" style="6"/>
  </cols>
  <sheetData>
    <row r="1" spans="1:10" ht="12" customHeight="1" x14ac:dyDescent="0.2">
      <c r="A1" s="1"/>
      <c r="B1" s="1"/>
      <c r="C1" s="1"/>
      <c r="D1" s="2"/>
      <c r="E1" s="2"/>
      <c r="F1" s="1"/>
      <c r="G1" s="3"/>
      <c r="H1" s="4"/>
      <c r="I1" s="5"/>
      <c r="J1" s="2"/>
    </row>
    <row r="2" spans="1:10" ht="12" customHeight="1" x14ac:dyDescent="0.2">
      <c r="A2" s="1"/>
      <c r="B2" s="1"/>
      <c r="C2" s="1"/>
      <c r="D2" s="2"/>
      <c r="E2" s="2"/>
      <c r="F2" s="1"/>
      <c r="G2" s="2"/>
      <c r="H2" s="2"/>
      <c r="I2" s="1"/>
      <c r="J2" s="2"/>
    </row>
    <row r="3" spans="1:10" ht="12" customHeight="1" x14ac:dyDescent="0.2">
      <c r="A3" s="1"/>
      <c r="B3" s="7" t="s">
        <v>0</v>
      </c>
      <c r="C3" s="1"/>
      <c r="D3" s="2"/>
      <c r="E3" s="2"/>
      <c r="F3" s="1"/>
      <c r="G3" s="2"/>
      <c r="I3" s="9" t="s">
        <v>1</v>
      </c>
      <c r="J3" s="64" t="s">
        <v>30</v>
      </c>
    </row>
    <row r="4" spans="1:10" ht="12" customHeight="1" x14ac:dyDescent="0.2">
      <c r="A4" s="1"/>
      <c r="B4" s="10" t="s">
        <v>31</v>
      </c>
      <c r="C4" s="1"/>
      <c r="D4" s="2"/>
      <c r="E4" s="2"/>
      <c r="F4" s="1"/>
      <c r="G4" s="2"/>
      <c r="H4" s="2"/>
      <c r="I4" s="1"/>
      <c r="J4" s="11"/>
    </row>
    <row r="5" spans="1:10" ht="12" customHeight="1" x14ac:dyDescent="0.2">
      <c r="A5" s="1"/>
      <c r="B5" s="12" t="s">
        <v>32</v>
      </c>
      <c r="C5" s="1"/>
      <c r="D5" s="2"/>
      <c r="E5" s="2"/>
      <c r="F5" s="1"/>
      <c r="G5" s="2"/>
      <c r="H5" s="2"/>
      <c r="I5" s="1"/>
      <c r="J5" s="11"/>
    </row>
    <row r="6" spans="1:10" ht="12" customHeight="1" x14ac:dyDescent="0.2">
      <c r="A6" s="1"/>
      <c r="B6" s="12"/>
      <c r="C6" s="1"/>
      <c r="D6" s="2"/>
      <c r="E6" s="2"/>
      <c r="F6" s="1"/>
      <c r="G6" s="2"/>
      <c r="H6" s="2"/>
      <c r="I6" s="1"/>
      <c r="J6" s="11"/>
    </row>
    <row r="7" spans="1:10" ht="12" customHeight="1" x14ac:dyDescent="0.2">
      <c r="A7" s="1"/>
      <c r="B7" s="1"/>
      <c r="C7" s="1"/>
      <c r="D7" s="2"/>
      <c r="E7" s="2"/>
      <c r="F7" s="1"/>
      <c r="G7" s="2"/>
      <c r="H7" s="2"/>
      <c r="I7" s="1"/>
      <c r="J7" s="11"/>
    </row>
    <row r="8" spans="1:10" ht="12" customHeight="1" x14ac:dyDescent="0.2">
      <c r="A8" s="1"/>
      <c r="F8" s="8" t="s">
        <v>3</v>
      </c>
      <c r="I8" s="8" t="s">
        <v>2</v>
      </c>
      <c r="J8" s="14"/>
    </row>
    <row r="9" spans="1:10" ht="12" customHeight="1" x14ac:dyDescent="0.2">
      <c r="A9" s="1"/>
      <c r="D9" s="15" t="s">
        <v>4</v>
      </c>
      <c r="E9" s="15" t="s">
        <v>5</v>
      </c>
      <c r="F9" s="15" t="s">
        <v>6</v>
      </c>
      <c r="G9" s="15" t="s">
        <v>7</v>
      </c>
      <c r="H9" s="15" t="s">
        <v>8</v>
      </c>
      <c r="I9" s="15" t="s">
        <v>9</v>
      </c>
      <c r="J9" s="16" t="s">
        <v>10</v>
      </c>
    </row>
    <row r="10" spans="1:10" ht="12" customHeight="1" x14ac:dyDescent="0.2">
      <c r="B10" s="17" t="s">
        <v>11</v>
      </c>
      <c r="C10" s="18"/>
      <c r="D10" s="19"/>
      <c r="E10" s="19"/>
      <c r="F10" s="18"/>
      <c r="G10" s="18"/>
      <c r="H10" s="18"/>
      <c r="I10" s="20"/>
      <c r="J10" s="21"/>
    </row>
    <row r="11" spans="1:10" ht="12" customHeight="1" x14ac:dyDescent="0.2">
      <c r="B11" s="74" t="s">
        <v>12</v>
      </c>
      <c r="C11" s="75"/>
      <c r="D11" s="76">
        <v>427</v>
      </c>
      <c r="E11" s="76" t="s">
        <v>27</v>
      </c>
      <c r="F11" s="77">
        <f>+I23</f>
        <v>32913.476617947221</v>
      </c>
      <c r="G11" s="78" t="s">
        <v>26</v>
      </c>
      <c r="H11" s="79" t="s">
        <v>29</v>
      </c>
      <c r="I11" s="80">
        <f>F11</f>
        <v>32913.476617947221</v>
      </c>
      <c r="J11" s="81" t="s">
        <v>13</v>
      </c>
    </row>
    <row r="12" spans="1:10" ht="12" customHeight="1" x14ac:dyDescent="0.2">
      <c r="B12" s="74"/>
      <c r="C12" s="82"/>
      <c r="D12" s="76"/>
      <c r="E12" s="83"/>
      <c r="F12" s="77"/>
      <c r="G12" s="78"/>
      <c r="H12" s="79"/>
      <c r="I12" s="80"/>
      <c r="J12" s="81"/>
    </row>
    <row r="13" spans="1:10" ht="12" customHeight="1" x14ac:dyDescent="0.2">
      <c r="B13" s="74" t="s">
        <v>14</v>
      </c>
      <c r="C13" s="82"/>
      <c r="D13" s="76">
        <v>427</v>
      </c>
      <c r="E13" s="83" t="s">
        <v>28</v>
      </c>
      <c r="F13" s="77">
        <f>+I40</f>
        <v>500378.0776334852</v>
      </c>
      <c r="G13" s="78" t="s">
        <v>26</v>
      </c>
      <c r="H13" s="79" t="s">
        <v>29</v>
      </c>
      <c r="I13" s="80">
        <f>F13</f>
        <v>500378.0776334852</v>
      </c>
      <c r="J13" s="81" t="s">
        <v>13</v>
      </c>
    </row>
    <row r="14" spans="1:10" ht="13.5" thickBot="1" x14ac:dyDescent="0.25">
      <c r="B14" s="26"/>
      <c r="C14" s="26"/>
      <c r="D14" s="27"/>
      <c r="E14" s="27"/>
      <c r="F14" s="28">
        <f>SUM(F11:F13)</f>
        <v>533291.55425143242</v>
      </c>
      <c r="G14" s="26"/>
      <c r="H14" s="26"/>
      <c r="I14" s="29">
        <f>SUM(I11:I13)</f>
        <v>533291.55425143242</v>
      </c>
      <c r="J14" s="30">
        <v>2.2000000000000002</v>
      </c>
    </row>
    <row r="15" spans="1:10" ht="12" customHeight="1" thickTop="1" x14ac:dyDescent="0.2">
      <c r="B15" s="31"/>
      <c r="C15" s="18"/>
      <c r="D15" s="19"/>
      <c r="E15" s="19"/>
      <c r="F15" s="18"/>
      <c r="G15" s="18"/>
      <c r="H15" s="18"/>
      <c r="I15" s="20"/>
      <c r="J15" s="30"/>
    </row>
    <row r="16" spans="1:10" ht="12" customHeight="1" x14ac:dyDescent="0.2">
      <c r="B16" s="31" t="s">
        <v>15</v>
      </c>
      <c r="C16" s="18"/>
      <c r="D16" s="19"/>
      <c r="E16" s="19"/>
      <c r="F16" s="18"/>
      <c r="G16" s="18"/>
      <c r="H16" s="18"/>
      <c r="I16" s="20"/>
      <c r="J16" s="30"/>
    </row>
    <row r="17" spans="1:10" ht="12" customHeight="1" x14ac:dyDescent="0.2">
      <c r="B17" s="18" t="s">
        <v>16</v>
      </c>
      <c r="C17" s="18"/>
      <c r="D17" s="19"/>
      <c r="E17" s="19"/>
      <c r="F17" s="18"/>
      <c r="G17" s="18"/>
      <c r="H17" s="18"/>
      <c r="I17" s="20"/>
      <c r="J17" s="30"/>
    </row>
    <row r="18" spans="1:10" ht="12" customHeight="1" x14ac:dyDescent="0.2">
      <c r="B18" s="84" t="s">
        <v>17</v>
      </c>
      <c r="C18" s="75"/>
      <c r="D18" s="76"/>
      <c r="E18" s="76"/>
      <c r="F18" s="75"/>
      <c r="G18" s="75"/>
      <c r="H18" s="75"/>
      <c r="I18" s="80">
        <v>806086349.05012333</v>
      </c>
      <c r="J18" s="85">
        <v>1</v>
      </c>
    </row>
    <row r="19" spans="1:10" ht="12" customHeight="1" x14ac:dyDescent="0.2">
      <c r="B19" s="22" t="s">
        <v>18</v>
      </c>
      <c r="C19" s="18"/>
      <c r="D19" s="19"/>
      <c r="E19" s="19"/>
      <c r="F19" s="18"/>
      <c r="G19" s="18"/>
      <c r="H19" s="18"/>
      <c r="I19" s="34">
        <v>2.634098E-2</v>
      </c>
      <c r="J19" s="33">
        <v>2.1</v>
      </c>
    </row>
    <row r="20" spans="1:10" ht="12" customHeight="1" x14ac:dyDescent="0.2">
      <c r="A20" s="91"/>
      <c r="B20" s="84" t="s">
        <v>19</v>
      </c>
      <c r="C20" s="75"/>
      <c r="D20" s="76"/>
      <c r="E20" s="76"/>
      <c r="F20" s="75"/>
      <c r="G20" s="75"/>
      <c r="H20" s="75"/>
      <c r="I20" s="80">
        <f>I19*I18</f>
        <v>21233104.398602318</v>
      </c>
      <c r="J20" s="85">
        <v>1</v>
      </c>
    </row>
    <row r="21" spans="1:10" ht="12" customHeight="1" x14ac:dyDescent="0.2">
      <c r="B21" s="32"/>
      <c r="C21" s="18"/>
      <c r="D21" s="19"/>
      <c r="E21" s="19"/>
      <c r="F21" s="18"/>
      <c r="G21" s="18"/>
      <c r="H21" s="18"/>
      <c r="I21" s="35"/>
      <c r="J21" s="30"/>
    </row>
    <row r="22" spans="1:10" ht="12" customHeight="1" x14ac:dyDescent="0.2">
      <c r="B22" s="36" t="s">
        <v>20</v>
      </c>
      <c r="C22" s="18"/>
      <c r="D22" s="19"/>
      <c r="E22" s="19"/>
      <c r="F22" s="18"/>
      <c r="G22" s="18"/>
      <c r="H22" s="18"/>
      <c r="I22" s="23">
        <v>21200190.921984371</v>
      </c>
      <c r="J22" s="30">
        <v>2.2000000000000002</v>
      </c>
    </row>
    <row r="23" spans="1:10" ht="13.5" thickBot="1" x14ac:dyDescent="0.25">
      <c r="A23" s="91"/>
      <c r="B23" s="82" t="s">
        <v>21</v>
      </c>
      <c r="C23" s="75"/>
      <c r="D23" s="76"/>
      <c r="E23" s="76"/>
      <c r="F23" s="75"/>
      <c r="G23" s="75"/>
      <c r="H23" s="75"/>
      <c r="I23" s="92">
        <f>I20-I22</f>
        <v>32913.476617947221</v>
      </c>
      <c r="J23" s="85">
        <v>1</v>
      </c>
    </row>
    <row r="24" spans="1:10" ht="12" customHeight="1" thickTop="1" x14ac:dyDescent="0.2">
      <c r="B24" s="32"/>
      <c r="C24" s="18"/>
      <c r="D24" s="19"/>
      <c r="E24" s="19"/>
      <c r="F24" s="18"/>
      <c r="G24" s="18"/>
      <c r="H24" s="18"/>
      <c r="I24" s="18"/>
      <c r="J24" s="30"/>
    </row>
    <row r="25" spans="1:10" ht="12" customHeight="1" x14ac:dyDescent="0.2">
      <c r="B25" s="36"/>
      <c r="C25" s="26"/>
      <c r="D25" s="27"/>
      <c r="E25" s="27"/>
      <c r="F25" s="26"/>
      <c r="G25" s="26"/>
      <c r="H25" s="26"/>
      <c r="I25" s="35"/>
      <c r="J25" s="37"/>
    </row>
    <row r="26" spans="1:10" ht="12" customHeight="1" x14ac:dyDescent="0.2">
      <c r="B26" s="38"/>
      <c r="C26" s="24"/>
      <c r="D26" s="25"/>
      <c r="E26" s="25"/>
      <c r="F26" s="24"/>
      <c r="G26" s="24"/>
      <c r="H26" s="24"/>
      <c r="I26" s="39"/>
      <c r="J26" s="40"/>
    </row>
    <row r="27" spans="1:10" ht="12" customHeight="1" x14ac:dyDescent="0.2">
      <c r="B27" s="41"/>
      <c r="C27" s="41"/>
      <c r="D27" s="41"/>
      <c r="E27" s="41"/>
      <c r="F27" s="42"/>
      <c r="G27" s="42"/>
      <c r="H27" s="42"/>
      <c r="I27" s="43"/>
      <c r="J27" s="44"/>
    </row>
    <row r="28" spans="1:10" ht="12" customHeight="1" x14ac:dyDescent="0.2">
      <c r="B28" s="41"/>
      <c r="C28" s="41"/>
      <c r="D28" s="41"/>
      <c r="E28" s="41"/>
      <c r="F28" s="42"/>
      <c r="G28" s="42"/>
      <c r="H28" s="42"/>
      <c r="I28" s="45"/>
      <c r="J28" s="44"/>
    </row>
    <row r="29" spans="1:10" ht="12" customHeight="1" x14ac:dyDescent="0.2">
      <c r="B29" s="41"/>
      <c r="C29" s="41"/>
      <c r="D29" s="41"/>
      <c r="E29" s="41"/>
      <c r="F29" s="42"/>
      <c r="G29" s="42"/>
      <c r="H29" s="42"/>
      <c r="I29" s="46"/>
      <c r="J29" s="44"/>
    </row>
    <row r="30" spans="1:10" ht="12" customHeight="1" x14ac:dyDescent="0.2">
      <c r="B30" s="41"/>
      <c r="C30" s="41"/>
      <c r="D30" s="41"/>
      <c r="E30" s="41"/>
      <c r="F30" s="42"/>
      <c r="G30" s="42"/>
      <c r="H30" s="42"/>
      <c r="I30" s="47"/>
      <c r="J30" s="48"/>
    </row>
    <row r="31" spans="1:10" ht="12" customHeight="1" x14ac:dyDescent="0.2">
      <c r="B31" s="41"/>
      <c r="C31" s="41"/>
      <c r="D31" s="41"/>
      <c r="E31" s="41"/>
      <c r="F31" s="42"/>
      <c r="G31" s="42"/>
      <c r="H31" s="42"/>
      <c r="I31" s="46"/>
      <c r="J31" s="44"/>
    </row>
    <row r="32" spans="1:10" ht="12" customHeight="1" x14ac:dyDescent="0.2">
      <c r="B32" s="41"/>
      <c r="C32" s="41"/>
      <c r="D32" s="41"/>
      <c r="E32" s="41"/>
      <c r="F32" s="42"/>
      <c r="G32" s="42"/>
      <c r="H32" s="42"/>
      <c r="I32" s="46"/>
      <c r="J32" s="44"/>
    </row>
    <row r="33" spans="1:10" ht="12" customHeight="1" x14ac:dyDescent="0.2">
      <c r="B33" s="41"/>
      <c r="C33" s="41"/>
      <c r="D33" s="41"/>
      <c r="E33" s="41"/>
      <c r="F33" s="1"/>
      <c r="G33" s="1"/>
      <c r="H33" s="1"/>
      <c r="I33" s="49"/>
      <c r="J33" s="50"/>
    </row>
    <row r="34" spans="1:10" ht="12" customHeight="1" x14ac:dyDescent="0.2">
      <c r="B34" s="13" t="s">
        <v>22</v>
      </c>
      <c r="C34" s="1"/>
      <c r="D34" s="2"/>
      <c r="E34" s="2"/>
      <c r="F34" s="1"/>
      <c r="G34" s="1"/>
      <c r="H34" s="1"/>
      <c r="I34" s="51"/>
      <c r="J34" s="52"/>
    </row>
    <row r="35" spans="1:10" ht="12" customHeight="1" x14ac:dyDescent="0.2">
      <c r="B35" s="86" t="s">
        <v>17</v>
      </c>
      <c r="C35" s="87"/>
      <c r="D35" s="88"/>
      <c r="E35" s="88"/>
      <c r="F35" s="87"/>
      <c r="G35" s="87"/>
      <c r="H35" s="87"/>
      <c r="I35" s="89">
        <v>825082532.09393895</v>
      </c>
      <c r="J35" s="90">
        <v>2.2000000000000002</v>
      </c>
    </row>
    <row r="36" spans="1:10" ht="12" customHeight="1" x14ac:dyDescent="0.2">
      <c r="B36" s="55" t="s">
        <v>18</v>
      </c>
      <c r="C36" s="1"/>
      <c r="D36" s="2"/>
      <c r="E36" s="2"/>
      <c r="F36" s="1"/>
      <c r="G36" s="1"/>
      <c r="H36" s="1"/>
      <c r="I36" s="56">
        <v>2.634098E-2</v>
      </c>
      <c r="J36" s="54">
        <v>2.1</v>
      </c>
    </row>
    <row r="37" spans="1:10" ht="12" customHeight="1" x14ac:dyDescent="0.2">
      <c r="B37" s="53" t="s">
        <v>19</v>
      </c>
      <c r="C37" s="1"/>
      <c r="D37" s="2"/>
      <c r="E37" s="2"/>
      <c r="F37" s="1"/>
      <c r="G37" s="1"/>
      <c r="H37" s="1"/>
      <c r="I37" s="5">
        <f>I36*I35</f>
        <v>21733482.476235803</v>
      </c>
      <c r="J37" s="57">
        <v>2.2000000000000002</v>
      </c>
    </row>
    <row r="38" spans="1:10" ht="12" customHeight="1" x14ac:dyDescent="0.2">
      <c r="B38" s="53"/>
      <c r="C38" s="1"/>
      <c r="D38" s="2"/>
      <c r="E38" s="2"/>
      <c r="F38" s="1"/>
      <c r="G38" s="1"/>
      <c r="H38" s="1"/>
      <c r="I38" s="49"/>
      <c r="J38" s="57"/>
    </row>
    <row r="39" spans="1:10" ht="12" customHeight="1" x14ac:dyDescent="0.2">
      <c r="A39" s="91"/>
      <c r="B39" s="93" t="s">
        <v>23</v>
      </c>
      <c r="C39" s="87"/>
      <c r="D39" s="88"/>
      <c r="E39" s="88"/>
      <c r="F39" s="87"/>
      <c r="G39" s="87"/>
      <c r="H39" s="87"/>
      <c r="I39" s="89">
        <f>I20</f>
        <v>21233104.398602318</v>
      </c>
      <c r="J39" s="90">
        <v>1</v>
      </c>
    </row>
    <row r="40" spans="1:10" ht="13.5" thickBot="1" x14ac:dyDescent="0.25">
      <c r="A40" s="91"/>
      <c r="B40" s="87" t="s">
        <v>24</v>
      </c>
      <c r="C40" s="87"/>
      <c r="D40" s="88"/>
      <c r="E40" s="88"/>
      <c r="F40" s="94"/>
      <c r="G40" s="87"/>
      <c r="H40" s="87"/>
      <c r="I40" s="95">
        <f>I37-I39</f>
        <v>500378.0776334852</v>
      </c>
      <c r="J40" s="90">
        <v>1</v>
      </c>
    </row>
    <row r="41" spans="1:10" ht="12" customHeight="1" thickTop="1" x14ac:dyDescent="0.2">
      <c r="B41" s="1"/>
      <c r="C41" s="1"/>
      <c r="D41" s="2"/>
      <c r="E41" s="2"/>
      <c r="F41" s="49"/>
      <c r="G41" s="1"/>
      <c r="H41" s="1"/>
      <c r="I41" s="59"/>
      <c r="J41" s="60"/>
    </row>
    <row r="42" spans="1:10" ht="12" customHeight="1" x14ac:dyDescent="0.2">
      <c r="B42" s="1"/>
      <c r="C42" s="1"/>
      <c r="D42" s="2"/>
      <c r="E42" s="2"/>
      <c r="F42" s="49"/>
      <c r="G42" s="2"/>
      <c r="H42" s="2"/>
      <c r="I42" s="51"/>
      <c r="J42" s="14"/>
    </row>
    <row r="43" spans="1:10" ht="12" customHeight="1" x14ac:dyDescent="0.2">
      <c r="B43" s="1"/>
      <c r="C43" s="1"/>
      <c r="D43" s="61"/>
      <c r="E43" s="2"/>
      <c r="F43" s="49"/>
      <c r="G43" s="61"/>
      <c r="H43" s="62"/>
      <c r="I43" s="49"/>
      <c r="J43" s="14"/>
    </row>
    <row r="44" spans="1:10" ht="12" customHeight="1" x14ac:dyDescent="0.2">
      <c r="B44" s="58"/>
      <c r="C44" s="1"/>
      <c r="D44" s="2"/>
      <c r="E44" s="2"/>
      <c r="F44" s="49"/>
      <c r="G44" s="2"/>
      <c r="H44" s="2"/>
      <c r="I44" s="51"/>
      <c r="J44" s="14"/>
    </row>
    <row r="45" spans="1:10" ht="12" customHeight="1" x14ac:dyDescent="0.2">
      <c r="B45" s="1"/>
      <c r="C45" s="1"/>
      <c r="D45" s="2"/>
      <c r="E45" s="2"/>
      <c r="F45" s="49"/>
      <c r="G45" s="2"/>
      <c r="H45" s="2"/>
      <c r="I45" s="51"/>
      <c r="J45" s="14"/>
    </row>
    <row r="46" spans="1:10" ht="12" customHeight="1" x14ac:dyDescent="0.2">
      <c r="J46" s="14"/>
    </row>
    <row r="47" spans="1:10" ht="12" customHeight="1" x14ac:dyDescent="0.2">
      <c r="J47" s="14"/>
    </row>
    <row r="48" spans="1:10" ht="12" customHeight="1" x14ac:dyDescent="0.2">
      <c r="J48" s="14"/>
    </row>
    <row r="49" spans="1:10" ht="12" customHeight="1" x14ac:dyDescent="0.2">
      <c r="B49" s="63"/>
      <c r="J49" s="14"/>
    </row>
    <row r="50" spans="1:10" ht="12" customHeight="1" x14ac:dyDescent="0.2">
      <c r="J50" s="14"/>
    </row>
    <row r="51" spans="1:10" ht="12" customHeight="1" x14ac:dyDescent="0.2">
      <c r="J51" s="14"/>
    </row>
    <row r="52" spans="1:10" ht="12" customHeight="1" x14ac:dyDescent="0.2">
      <c r="J52" s="14"/>
    </row>
    <row r="53" spans="1:10" ht="12" customHeight="1" thickBot="1" x14ac:dyDescent="0.25">
      <c r="A53" s="1"/>
      <c r="B53" s="12" t="s">
        <v>25</v>
      </c>
      <c r="C53" s="1"/>
      <c r="D53" s="2"/>
      <c r="E53" s="2"/>
      <c r="F53" s="1"/>
      <c r="G53" s="2"/>
      <c r="H53" s="2"/>
      <c r="I53" s="2"/>
      <c r="J53" s="11"/>
    </row>
    <row r="54" spans="1:10" ht="12" customHeight="1" x14ac:dyDescent="0.2">
      <c r="A54" s="65" t="s">
        <v>33</v>
      </c>
      <c r="B54" s="66"/>
      <c r="C54" s="66"/>
      <c r="D54" s="66"/>
      <c r="E54" s="66"/>
      <c r="F54" s="66"/>
      <c r="G54" s="66"/>
      <c r="H54" s="66"/>
      <c r="I54" s="66"/>
      <c r="J54" s="67"/>
    </row>
    <row r="55" spans="1:10" ht="12" customHeight="1" x14ac:dyDescent="0.2">
      <c r="A55" s="68"/>
      <c r="B55" s="69"/>
      <c r="C55" s="69"/>
      <c r="D55" s="69"/>
      <c r="E55" s="69"/>
      <c r="F55" s="69"/>
      <c r="G55" s="69"/>
      <c r="H55" s="69"/>
      <c r="I55" s="69"/>
      <c r="J55" s="70"/>
    </row>
    <row r="56" spans="1:10" ht="12" customHeight="1" x14ac:dyDescent="0.2">
      <c r="A56" s="68"/>
      <c r="B56" s="69"/>
      <c r="C56" s="69"/>
      <c r="D56" s="69"/>
      <c r="E56" s="69"/>
      <c r="F56" s="69"/>
      <c r="G56" s="69"/>
      <c r="H56" s="69"/>
      <c r="I56" s="69"/>
      <c r="J56" s="70"/>
    </row>
    <row r="57" spans="1:10" ht="12" customHeight="1" x14ac:dyDescent="0.2">
      <c r="A57" s="68"/>
      <c r="B57" s="69"/>
      <c r="C57" s="69"/>
      <c r="D57" s="69"/>
      <c r="E57" s="69"/>
      <c r="F57" s="69"/>
      <c r="G57" s="69"/>
      <c r="H57" s="69"/>
      <c r="I57" s="69"/>
      <c r="J57" s="70"/>
    </row>
    <row r="58" spans="1:10" ht="12" customHeight="1" x14ac:dyDescent="0.2">
      <c r="A58" s="68"/>
      <c r="B58" s="69"/>
      <c r="C58" s="69"/>
      <c r="D58" s="69"/>
      <c r="E58" s="69"/>
      <c r="F58" s="69"/>
      <c r="G58" s="69"/>
      <c r="H58" s="69"/>
      <c r="I58" s="69"/>
      <c r="J58" s="70"/>
    </row>
    <row r="59" spans="1:10" ht="12" customHeight="1" x14ac:dyDescent="0.2">
      <c r="A59" s="68"/>
      <c r="B59" s="69"/>
      <c r="C59" s="69"/>
      <c r="D59" s="69"/>
      <c r="E59" s="69"/>
      <c r="F59" s="69"/>
      <c r="G59" s="69"/>
      <c r="H59" s="69"/>
      <c r="I59" s="69"/>
      <c r="J59" s="70"/>
    </row>
    <row r="60" spans="1:10" ht="12" customHeight="1" x14ac:dyDescent="0.2">
      <c r="A60" s="68"/>
      <c r="B60" s="69"/>
      <c r="C60" s="69"/>
      <c r="D60" s="69"/>
      <c r="E60" s="69"/>
      <c r="F60" s="69"/>
      <c r="G60" s="69"/>
      <c r="H60" s="69"/>
      <c r="I60" s="69"/>
      <c r="J60" s="70"/>
    </row>
    <row r="61" spans="1:10" ht="12" customHeight="1" x14ac:dyDescent="0.2">
      <c r="A61" s="68"/>
      <c r="B61" s="69"/>
      <c r="C61" s="69"/>
      <c r="D61" s="69"/>
      <c r="E61" s="69"/>
      <c r="F61" s="69"/>
      <c r="G61" s="69"/>
      <c r="H61" s="69"/>
      <c r="I61" s="69"/>
      <c r="J61" s="70"/>
    </row>
    <row r="62" spans="1:10" ht="12" customHeight="1" x14ac:dyDescent="0.2">
      <c r="A62" s="68"/>
      <c r="B62" s="69"/>
      <c r="C62" s="69"/>
      <c r="D62" s="69"/>
      <c r="E62" s="69"/>
      <c r="F62" s="69"/>
      <c r="G62" s="69"/>
      <c r="H62" s="69"/>
      <c r="I62" s="69"/>
      <c r="J62" s="70"/>
    </row>
    <row r="63" spans="1:10" ht="12" customHeight="1" x14ac:dyDescent="0.2">
      <c r="A63" s="68"/>
      <c r="B63" s="69"/>
      <c r="C63" s="69"/>
      <c r="D63" s="69"/>
      <c r="E63" s="69"/>
      <c r="F63" s="69"/>
      <c r="G63" s="69"/>
      <c r="H63" s="69"/>
      <c r="I63" s="69"/>
      <c r="J63" s="70"/>
    </row>
    <row r="64" spans="1:10" ht="12" customHeight="1" x14ac:dyDescent="0.2">
      <c r="A64" s="68"/>
      <c r="B64" s="69"/>
      <c r="C64" s="69"/>
      <c r="D64" s="69"/>
      <c r="E64" s="69"/>
      <c r="F64" s="69"/>
      <c r="G64" s="69"/>
      <c r="H64" s="69"/>
      <c r="I64" s="69"/>
      <c r="J64" s="70"/>
    </row>
    <row r="65" spans="1:10" ht="12" customHeight="1" thickBot="1" x14ac:dyDescent="0.25">
      <c r="A65" s="71"/>
      <c r="B65" s="72"/>
      <c r="C65" s="72"/>
      <c r="D65" s="72"/>
      <c r="E65" s="72"/>
      <c r="F65" s="72"/>
      <c r="G65" s="72"/>
      <c r="H65" s="72"/>
      <c r="I65" s="72"/>
      <c r="J65" s="73"/>
    </row>
  </sheetData>
  <sheetProtection formatCells="0" formatColumns="0" formatRows="0"/>
  <mergeCells count="1">
    <mergeCell ref="A54:J65"/>
  </mergeCells>
  <dataValidations count="2">
    <dataValidation type="list" allowBlank="1" showInputMessage="1" showErrorMessage="1" errorTitle="Adjustment Type Entry Error" error="An invalid adjustment type was entered._x000a__x000a_Valid values are 1, 2, or 3." sqref="E10:E53">
      <formula1>"1,2,3"</formula1>
    </dataValidation>
    <dataValidation type="list" allowBlank="1" showInputMessage="1" showErrorMessage="1" errorTitle="Account Input Error" error="The account number entered is not valid." sqref="D10:D53">
      <formula1>ValidAccount</formula1>
    </dataValidation>
  </dataValidations>
  <pageMargins left="0.7" right="0.7" top="0.75" bottom="0.75" header="0.3" footer="0.3"/>
  <pageSetup scale="89" fitToHeight="0" orientation="portrait" r:id="rId1"/>
  <headerFooter alignWithMargins="0"/>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595E2AA379E88449A4F511BF799667C" ma:contentTypeVersion="119" ma:contentTypeDescription="" ma:contentTypeScope="" ma:versionID="bb6eb7831c5f97d5faa43925b617fec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2015-11-25T08:00:00+00:00</OpenedDate>
    <Date1 xmlns="dc463f71-b30c-4ab2-9473-d307f9d35888">2016-05-20T07:00:00+00:00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152253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454575A1-D1C5-4BB7-BB73-ECA2588E1DFA}"/>
</file>

<file path=customXml/itemProps2.xml><?xml version="1.0" encoding="utf-8"?>
<ds:datastoreItem xmlns:ds="http://schemas.openxmlformats.org/officeDocument/2006/customXml" ds:itemID="{CA919F86-1C22-4B62-8148-ECF2BB441A98}"/>
</file>

<file path=customXml/itemProps3.xml><?xml version="1.0" encoding="utf-8"?>
<ds:datastoreItem xmlns:ds="http://schemas.openxmlformats.org/officeDocument/2006/customXml" ds:itemID="{12AE7E93-A990-4490-A7C6-F692E6B9A77E}"/>
</file>

<file path=customXml/itemProps4.xml><?xml version="1.0" encoding="utf-8"?>
<ds:datastoreItem xmlns:ds="http://schemas.openxmlformats.org/officeDocument/2006/customXml" ds:itemID="{CCBA9B9B-E2D2-4844-85D2-4D511980B8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Page 7.1</vt:lpstr>
      <vt:lpstr>'Page 7.1'!Print_Area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2016-04-01T20:08:59Z</dcterms:created>
  <dcterms:modified xsi:type="dcterms:W3CDTF">2016-05-09T18:21:24Z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0x0101006E56B4D1795A2E4DB2F0B01679ED314A007595E2AA379E88449A4F511BF799667C</vt:lpwstr>
  </property>
  <property fmtid="{D5CDD505-2E9C-101B-9397-08002B2CF9AE}" pid="3" name="_docset_NoMedatataSyncRequired">
    <vt:lpwstr>False</vt:lpwstr>
  </property>
</Properties>
</file>