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ustomProperty1.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780" yWindow="-180" windowWidth="15855" windowHeight="11280"/>
  </bookViews>
  <sheets>
    <sheet name="Page 7.1" sheetId="1" r:id="rId1"/>
  </sheets>
  <externalReferences>
    <externalReference r:id="rId2"/>
  </externalReferences>
  <definedNames>
    <definedName name="_xlnm._FilterDatabase" localSheetId="0" hidden="1">'Page 7.1'!$D$9:$J$65</definedName>
    <definedName name="JurisNumber">[1]Variables!$AL$15</definedName>
    <definedName name="_xlnm.Print_Area" localSheetId="0">'Page 7.1'!$A$2:$J$65</definedName>
  </definedNames>
  <calcPr calcId="145621" iterate="1"/>
</workbook>
</file>

<file path=xl/calcChain.xml><?xml version="1.0" encoding="utf-8"?>
<calcChain xmlns="http://schemas.openxmlformats.org/spreadsheetml/2006/main">
  <c r="I37" i="1" l="1"/>
  <c r="I20" i="1"/>
  <c r="I23" i="1" l="1"/>
  <c r="I39" i="1"/>
  <c r="I40" i="1" s="1"/>
  <c r="F11" i="1" l="1"/>
  <c r="I11" i="1" s="1"/>
  <c r="F13" i="1" l="1"/>
  <c r="F14" i="1" l="1"/>
  <c r="I13" i="1"/>
  <c r="I14" i="1" s="1"/>
</calcChain>
</file>

<file path=xl/sharedStrings.xml><?xml version="1.0" encoding="utf-8"?>
<sst xmlns="http://schemas.openxmlformats.org/spreadsheetml/2006/main" count="40" uniqueCount="34">
  <si>
    <t>PacifiCorp</t>
  </si>
  <si>
    <t>PAGE</t>
  </si>
  <si>
    <t>WASHINGTON</t>
  </si>
  <si>
    <t>TOTAL</t>
  </si>
  <si>
    <t>ACCOUNT</t>
  </si>
  <si>
    <t>Type</t>
  </si>
  <si>
    <t>COMPANY</t>
  </si>
  <si>
    <t>FACTOR</t>
  </si>
  <si>
    <t>FACTOR %</t>
  </si>
  <si>
    <t>ALLOCATED</t>
  </si>
  <si>
    <t>REF#</t>
  </si>
  <si>
    <t>Adjustment to Expense:</t>
  </si>
  <si>
    <t>Other Interest Expense - Restating</t>
  </si>
  <si>
    <t>Below</t>
  </si>
  <si>
    <t>Other Interest Expense - Pro forma</t>
  </si>
  <si>
    <t>Adjustment Detail:</t>
  </si>
  <si>
    <t>Restating:</t>
  </si>
  <si>
    <t>Jurisdiction Specific Adjusted Rate Base</t>
  </si>
  <si>
    <t>Weighted Cost of Debt:</t>
  </si>
  <si>
    <t>Trued-up Interest Expense</t>
  </si>
  <si>
    <t>Unadjusted Interest Expense</t>
  </si>
  <si>
    <t>Restating Interest True-up Adjustment</t>
  </si>
  <si>
    <t>Pro forma:</t>
  </si>
  <si>
    <t>Restated Interest Expense</t>
  </si>
  <si>
    <t>Total Pro forma Interest True-up Adjustment</t>
  </si>
  <si>
    <t>Description of Adjustment</t>
  </si>
  <si>
    <t>WA</t>
  </si>
  <si>
    <t>RES</t>
  </si>
  <si>
    <t>PRO</t>
  </si>
  <si>
    <t>Situs</t>
  </si>
  <si>
    <t>7.1</t>
  </si>
  <si>
    <t>Washington Expedited Rate Filing -  June 2015</t>
  </si>
  <si>
    <t>Interest True Up - REVISED_BR8.2</t>
  </si>
  <si>
    <r>
      <t xml:space="preserve">This restating and pro forma adjustment details the adjustment to interest expense required to synchronize the test period expense with rate base. This is done by multiplying normalized Washington net rate base by the Company’s weighted cost of debt in this case.  This adjustment is calculated in two parts.  First, the interest expense is calculated for all of the restating adjustments included in this filing.  Second, the interest expense is calculated for all of the adjustments within the filing, including those that are pro forma in nature.
</t>
    </r>
    <r>
      <rPr>
        <b/>
        <i/>
        <sz val="10"/>
        <rFont val="Arial"/>
        <family val="2"/>
      </rPr>
      <t xml:space="preserve">This revised adjustment reflects the interest impacts of changes made in the process of developing the Company's rebuttal filing.
</t>
    </r>
    <r>
      <rPr>
        <b/>
        <i/>
        <sz val="10"/>
        <color rgb="FFFF0000"/>
        <rFont val="Arial"/>
        <family val="2"/>
      </rPr>
      <t>5-20-2016 - This adjustment has been modified as a result of changes made in response to Bench Request No.8, Question 2.</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</si>
</sst>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3" formatCode="_(* #,##0.00_);_(* \(#,##0.00\);_(* &quot;-&quot;??_);_(@_)"/>
    <numFmt numFmtId="164" formatCode="0.0000%"/>
    <numFmt numFmtId="165" formatCode="_(* #,##0_);_(* \(#,##0\);_(* &quot;-&quot;??_);_(@_)"/>
    <numFmt numFmtId="166" formatCode="0.0"/>
    <numFmt numFmtId="167" formatCode="0.000%"/>
    <numFmt numFmtId="168" formatCode="###,000"/>
  </numFmts>
  <fonts count="24" x14ac:knownFonts="1">
    <font>
      <sz val="10"/>
      <name val="Arial"/>
      <family val="2"/>
    </font>
    <font>
      <sz val="10"/>
      <name val="Arial"/>
      <family val="2"/>
    </font>
    <font>
      <sz val="12"/>
      <name val="Times New Roman"/>
      <family val="1"/>
    </font>
    <font>
      <sz val="9"/>
      <name val="Arial"/>
      <family val="2"/>
    </font>
    <font>
      <b/>
      <sz val="10"/>
      <name val="Arial"/>
      <family val="2"/>
    </font>
    <font>
      <u/>
      <sz val="10"/>
      <name val="Arial"/>
      <family val="2"/>
    </font>
    <font>
      <sz val="10"/>
      <color indexed="9"/>
      <name val="Arial"/>
      <family val="2"/>
    </font>
    <font>
      <b/>
      <i/>
      <sz val="10"/>
      <name val="Arial"/>
      <family val="2"/>
    </font>
    <font>
      <sz val="10"/>
      <color indexed="8"/>
      <name val="Arial"/>
      <family val="2"/>
    </font>
    <font>
      <sz val="11"/>
      <color theme="1"/>
      <name val="Calibri"/>
      <family val="2"/>
      <scheme val="minor"/>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b/>
      <i/>
      <sz val="10"/>
      <color rgb="FFFF0000"/>
      <name val="Arial"/>
      <family val="2"/>
    </font>
    <font>
      <sz val="10"/>
      <color rgb="FFFF0000"/>
      <name val="Arial"/>
      <family val="2"/>
    </font>
  </fonts>
  <fills count="19">
    <fill>
      <patternFill patternType="none"/>
    </fill>
    <fill>
      <patternFill patternType="gray125"/>
    </fill>
    <fill>
      <patternFill patternType="solid">
        <fgColor rgb="FFDBE5F1"/>
        <bgColor rgb="FF000000"/>
      </patternFill>
    </fill>
    <fill>
      <patternFill patternType="solid">
        <fgColor rgb="FFFFFFFF"/>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s>
  <borders count="17">
    <border>
      <left/>
      <right/>
      <top/>
      <bottom/>
      <diagonal/>
    </border>
    <border>
      <left/>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48"/>
      </left>
      <right style="thin">
        <color indexed="48"/>
      </right>
      <top style="thin">
        <color indexed="48"/>
      </top>
      <bottom style="thin">
        <color indexed="48"/>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s>
  <cellStyleXfs count="6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 fontId="8" fillId="0" borderId="11" applyNumberFormat="0" applyProtection="0">
      <alignment horizontal="left" vertical="center" indent="1"/>
    </xf>
    <xf numFmtId="43" fontId="2" fillId="0" borderId="0" applyFont="0" applyFill="0" applyBorder="0" applyAlignment="0" applyProtection="0"/>
    <xf numFmtId="41"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9" fillId="0" borderId="0"/>
    <xf numFmtId="9" fontId="1" fillId="0" borderId="0" applyFont="0" applyFill="0" applyBorder="0" applyAlignment="0" applyProtection="0"/>
    <xf numFmtId="9" fontId="1" fillId="0" borderId="0" applyFont="0" applyFill="0" applyBorder="0" applyAlignment="0" applyProtection="0"/>
    <xf numFmtId="0" fontId="10" fillId="0" borderId="12" applyNumberFormat="0" applyFont="0" applyFill="0" applyAlignment="0" applyProtection="0"/>
    <xf numFmtId="168" fontId="11" fillId="0" borderId="13" applyNumberFormat="0" applyProtection="0">
      <alignment horizontal="right" vertical="center"/>
    </xf>
    <xf numFmtId="168" fontId="12" fillId="0" borderId="14" applyNumberFormat="0" applyProtection="0">
      <alignment horizontal="right" vertical="center"/>
    </xf>
    <xf numFmtId="0" fontId="12" fillId="2" borderId="12" applyNumberFormat="0" applyAlignment="0" applyProtection="0">
      <alignment horizontal="left" vertical="center" indent="1"/>
    </xf>
    <xf numFmtId="0" fontId="13" fillId="3" borderId="14" applyNumberFormat="0" applyAlignment="0" applyProtection="0">
      <alignment horizontal="left" vertical="center" indent="1"/>
    </xf>
    <xf numFmtId="0" fontId="13" fillId="3" borderId="14" applyNumberFormat="0" applyAlignment="0" applyProtection="0">
      <alignment horizontal="left" vertical="center" indent="1"/>
    </xf>
    <xf numFmtId="0" fontId="14" fillId="0" borderId="15" applyNumberFormat="0" applyFill="0" applyBorder="0" applyAlignment="0" applyProtection="0"/>
    <xf numFmtId="0" fontId="14" fillId="3" borderId="14" applyNumberFormat="0" applyAlignment="0" applyProtection="0">
      <alignment horizontal="left" vertical="center" indent="1"/>
    </xf>
    <xf numFmtId="0" fontId="14" fillId="3" borderId="14" applyNumberFormat="0" applyAlignment="0" applyProtection="0">
      <alignment horizontal="left" vertical="center" indent="1"/>
    </xf>
    <xf numFmtId="168" fontId="15" fillId="4" borderId="13" applyNumberFormat="0" applyBorder="0" applyProtection="0">
      <alignment horizontal="right" vertical="center"/>
    </xf>
    <xf numFmtId="168" fontId="16" fillId="4" borderId="14" applyNumberFormat="0" applyBorder="0" applyProtection="0">
      <alignment horizontal="right" vertical="center"/>
    </xf>
    <xf numFmtId="0" fontId="14" fillId="5" borderId="14" applyNumberFormat="0" applyAlignment="0" applyProtection="0">
      <alignment horizontal="left" vertical="center" indent="1"/>
    </xf>
    <xf numFmtId="168" fontId="16" fillId="5" borderId="14" applyNumberFormat="0" applyProtection="0">
      <alignment horizontal="right" vertical="center"/>
    </xf>
    <xf numFmtId="0" fontId="17" fillId="0" borderId="15" applyBorder="0" applyAlignment="0" applyProtection="0"/>
    <xf numFmtId="168" fontId="18" fillId="6" borderId="16" applyNumberFormat="0" applyBorder="0" applyAlignment="0" applyProtection="0">
      <alignment horizontal="right" vertical="center" indent="1"/>
    </xf>
    <xf numFmtId="168" fontId="19" fillId="7" borderId="16" applyNumberFormat="0" applyBorder="0" applyAlignment="0" applyProtection="0">
      <alignment horizontal="right" vertical="center" indent="1"/>
    </xf>
    <xf numFmtId="168" fontId="19" fillId="8" borderId="16" applyNumberFormat="0" applyBorder="0" applyAlignment="0" applyProtection="0">
      <alignment horizontal="right" vertical="center" indent="1"/>
    </xf>
    <xf numFmtId="168" fontId="20" fillId="9" borderId="16" applyNumberFormat="0" applyBorder="0" applyAlignment="0" applyProtection="0">
      <alignment horizontal="right" vertical="center" indent="1"/>
    </xf>
    <xf numFmtId="168" fontId="20" fillId="10" borderId="16" applyNumberFormat="0" applyBorder="0" applyAlignment="0" applyProtection="0">
      <alignment horizontal="right" vertical="center" indent="1"/>
    </xf>
    <xf numFmtId="168" fontId="20" fillId="11" borderId="16" applyNumberFormat="0" applyBorder="0" applyAlignment="0" applyProtection="0">
      <alignment horizontal="right" vertical="center" indent="1"/>
    </xf>
    <xf numFmtId="168" fontId="21" fillId="12" borderId="16" applyNumberFormat="0" applyBorder="0" applyAlignment="0" applyProtection="0">
      <alignment horizontal="right" vertical="center" indent="1"/>
    </xf>
    <xf numFmtId="168" fontId="21" fillId="13" borderId="16" applyNumberFormat="0" applyBorder="0" applyAlignment="0" applyProtection="0">
      <alignment horizontal="right" vertical="center" indent="1"/>
    </xf>
    <xf numFmtId="168" fontId="21" fillId="14" borderId="16" applyNumberFormat="0" applyBorder="0" applyAlignment="0" applyProtection="0">
      <alignment horizontal="right" vertical="center" indent="1"/>
    </xf>
    <xf numFmtId="0" fontId="13" fillId="15" borderId="12" applyNumberFormat="0" applyAlignment="0" applyProtection="0">
      <alignment horizontal="left" vertical="center" indent="1"/>
    </xf>
    <xf numFmtId="0" fontId="13" fillId="16" borderId="12" applyNumberFormat="0" applyAlignment="0" applyProtection="0">
      <alignment horizontal="left" vertical="center" indent="1"/>
    </xf>
    <xf numFmtId="0" fontId="13" fillId="17" borderId="12" applyNumberFormat="0" applyAlignment="0" applyProtection="0">
      <alignment horizontal="left" vertical="center" indent="1"/>
    </xf>
    <xf numFmtId="0" fontId="13" fillId="4" borderId="12" applyNumberFormat="0" applyAlignment="0" applyProtection="0">
      <alignment horizontal="left" vertical="center" indent="1"/>
    </xf>
    <xf numFmtId="0" fontId="13" fillId="5" borderId="14" applyNumberFormat="0" applyAlignment="0" applyProtection="0">
      <alignment horizontal="left" vertical="center" indent="1"/>
    </xf>
    <xf numFmtId="168" fontId="11" fillId="4" borderId="13" applyNumberFormat="0" applyBorder="0" applyProtection="0">
      <alignment horizontal="right" vertical="center"/>
    </xf>
    <xf numFmtId="168" fontId="12" fillId="4" borderId="14" applyNumberFormat="0" applyBorder="0" applyProtection="0">
      <alignment horizontal="right" vertical="center"/>
    </xf>
    <xf numFmtId="168" fontId="11" fillId="18" borderId="12" applyNumberFormat="0" applyAlignment="0" applyProtection="0">
      <alignment horizontal="left" vertical="center" indent="1"/>
    </xf>
    <xf numFmtId="0" fontId="12" fillId="2" borderId="14" applyNumberFormat="0" applyAlignment="0" applyProtection="0">
      <alignment horizontal="left" vertical="center" indent="1"/>
    </xf>
    <xf numFmtId="0" fontId="13" fillId="5" borderId="14" applyNumberFormat="0" applyAlignment="0" applyProtection="0">
      <alignment horizontal="left" vertical="center" indent="1"/>
    </xf>
    <xf numFmtId="168" fontId="12" fillId="5" borderId="14" applyNumberFormat="0" applyProtection="0">
      <alignment horizontal="right" vertical="center"/>
    </xf>
  </cellStyleXfs>
  <cellXfs count="96">
    <xf numFmtId="0" fontId="0" fillId="0" borderId="0" xfId="0"/>
    <xf numFmtId="0" fontId="1" fillId="0" borderId="0" xfId="0" applyFont="1" applyBorder="1" applyProtection="1"/>
    <xf numFmtId="0" fontId="1" fillId="0" borderId="0" xfId="0" applyFont="1" applyBorder="1" applyAlignment="1" applyProtection="1">
      <alignment horizontal="center"/>
    </xf>
    <xf numFmtId="0" fontId="1" fillId="0" borderId="0" xfId="3" applyFont="1" applyBorder="1" applyAlignment="1">
      <alignment horizontal="center"/>
    </xf>
    <xf numFmtId="164" fontId="1" fillId="0" borderId="0" xfId="2" applyNumberFormat="1" applyFont="1" applyAlignment="1" applyProtection="1">
      <alignment horizontal="center"/>
    </xf>
    <xf numFmtId="165" fontId="1" fillId="0" borderId="0" xfId="0" applyNumberFormat="1" applyFont="1" applyProtection="1"/>
    <xf numFmtId="0" fontId="3" fillId="0" borderId="0" xfId="0" applyFont="1" applyProtection="1"/>
    <xf numFmtId="0" fontId="4" fillId="0" borderId="0" xfId="0" quotePrefix="1" applyFont="1" applyAlignment="1" applyProtection="1">
      <alignment horizontal="left"/>
    </xf>
    <xf numFmtId="0" fontId="1" fillId="0" borderId="0" xfId="0" applyFont="1" applyAlignment="1" applyProtection="1">
      <alignment horizontal="center"/>
    </xf>
    <xf numFmtId="0" fontId="1" fillId="0" borderId="0" xfId="0" applyFont="1" applyAlignment="1" applyProtection="1">
      <alignment horizontal="right"/>
    </xf>
    <xf numFmtId="0" fontId="4" fillId="0" borderId="0" xfId="0" applyFont="1" applyProtection="1"/>
    <xf numFmtId="0" fontId="1" fillId="0" borderId="0" xfId="1" applyNumberFormat="1" applyFont="1" applyBorder="1" applyAlignment="1" applyProtection="1">
      <alignment horizontal="center"/>
    </xf>
    <xf numFmtId="0" fontId="4" fillId="0" borderId="0" xfId="0" applyFont="1" applyBorder="1" applyProtection="1"/>
    <xf numFmtId="0" fontId="1" fillId="0" borderId="0" xfId="0" applyFont="1" applyProtection="1"/>
    <xf numFmtId="0" fontId="1" fillId="0" borderId="0" xfId="0" applyNumberFormat="1" applyFont="1" applyAlignment="1" applyProtection="1">
      <alignment horizontal="center"/>
    </xf>
    <xf numFmtId="0" fontId="5" fillId="0" borderId="0" xfId="0" applyFont="1" applyAlignment="1" applyProtection="1">
      <alignment horizontal="center"/>
    </xf>
    <xf numFmtId="0" fontId="5" fillId="0" borderId="0" xfId="0" applyNumberFormat="1" applyFont="1" applyAlignment="1" applyProtection="1">
      <alignment horizontal="center"/>
    </xf>
    <xf numFmtId="0" fontId="4" fillId="0" borderId="0" xfId="0" applyFont="1" applyFill="1" applyProtection="1"/>
    <xf numFmtId="0" fontId="1" fillId="0" borderId="0" xfId="0" applyFont="1" applyFill="1" applyProtection="1"/>
    <xf numFmtId="0" fontId="1" fillId="0" borderId="0" xfId="0" applyFont="1" applyFill="1" applyAlignment="1" applyProtection="1">
      <alignment horizontal="center"/>
    </xf>
    <xf numFmtId="165" fontId="1" fillId="0" borderId="0" xfId="1" applyNumberFormat="1" applyFont="1" applyFill="1" applyProtection="1"/>
    <xf numFmtId="0" fontId="1" fillId="0" borderId="0" xfId="0" applyNumberFormat="1" applyFont="1" applyFill="1" applyAlignment="1" applyProtection="1">
      <alignment horizontal="center"/>
    </xf>
    <xf numFmtId="0" fontId="1" fillId="0" borderId="0" xfId="0" quotePrefix="1" applyFont="1" applyFill="1" applyAlignment="1" applyProtection="1">
      <alignment horizontal="left"/>
    </xf>
    <xf numFmtId="165" fontId="1" fillId="0" borderId="0" xfId="0" applyNumberFormat="1" applyFont="1" applyFill="1" applyProtection="1"/>
    <xf numFmtId="0" fontId="6" fillId="0" borderId="0" xfId="0" applyFont="1" applyFill="1" applyBorder="1" applyProtection="1"/>
    <xf numFmtId="0" fontId="6" fillId="0" borderId="0" xfId="0" applyFont="1" applyFill="1" applyBorder="1" applyAlignment="1" applyProtection="1">
      <alignment horizontal="center"/>
    </xf>
    <xf numFmtId="0" fontId="1" fillId="0" borderId="0" xfId="0" applyFont="1" applyFill="1" applyBorder="1" applyProtection="1"/>
    <xf numFmtId="0" fontId="1" fillId="0" borderId="0" xfId="0" applyFont="1" applyFill="1" applyBorder="1" applyAlignment="1" applyProtection="1">
      <alignment horizontal="center"/>
    </xf>
    <xf numFmtId="165" fontId="1" fillId="0" borderId="2" xfId="0" applyNumberFormat="1" applyFont="1" applyFill="1" applyBorder="1" applyAlignment="1" applyProtection="1">
      <alignment vertical="center"/>
    </xf>
    <xf numFmtId="165" fontId="1" fillId="0" borderId="2" xfId="1" applyNumberFormat="1" applyFont="1" applyFill="1" applyBorder="1" applyAlignment="1" applyProtection="1">
      <alignment vertical="center"/>
    </xf>
    <xf numFmtId="2" fontId="1" fillId="0" borderId="0" xfId="0" applyNumberFormat="1" applyFont="1" applyFill="1" applyAlignment="1" applyProtection="1">
      <alignment horizontal="center"/>
    </xf>
    <xf numFmtId="0" fontId="4" fillId="0" borderId="0" xfId="0" applyFont="1" applyFill="1" applyBorder="1" applyProtection="1"/>
    <xf numFmtId="0" fontId="1" fillId="0" borderId="0" xfId="0" applyFont="1" applyFill="1" applyAlignment="1" applyProtection="1">
      <alignment horizontal="left"/>
    </xf>
    <xf numFmtId="166" fontId="1" fillId="0" borderId="0" xfId="0" applyNumberFormat="1" applyFont="1" applyFill="1" applyAlignment="1" applyProtection="1">
      <alignment horizontal="center"/>
    </xf>
    <xf numFmtId="167" fontId="1" fillId="0" borderId="1" xfId="2" applyNumberFormat="1" applyFont="1" applyFill="1" applyBorder="1" applyProtection="1"/>
    <xf numFmtId="165" fontId="1" fillId="0" borderId="0" xfId="1" applyNumberFormat="1" applyFont="1" applyFill="1" applyBorder="1" applyProtection="1"/>
    <xf numFmtId="0" fontId="1" fillId="0" borderId="0" xfId="0" quotePrefix="1" applyFont="1" applyFill="1" applyBorder="1" applyAlignment="1" applyProtection="1">
      <alignment horizontal="left"/>
    </xf>
    <xf numFmtId="2" fontId="1" fillId="0" borderId="0" xfId="0" applyNumberFormat="1" applyFont="1" applyFill="1" applyBorder="1" applyAlignment="1" applyProtection="1">
      <alignment horizontal="center"/>
    </xf>
    <xf numFmtId="0" fontId="6" fillId="0" borderId="0" xfId="0" applyFont="1" applyFill="1" applyProtection="1"/>
    <xf numFmtId="165" fontId="6" fillId="0" borderId="0" xfId="0" applyNumberFormat="1" applyFont="1" applyFill="1" applyBorder="1" applyProtection="1"/>
    <xf numFmtId="2" fontId="6" fillId="0" borderId="0" xfId="0" quotePrefix="1" applyNumberFormat="1" applyFont="1" applyFill="1" applyBorder="1" applyAlignment="1" applyProtection="1">
      <alignment horizontal="center"/>
    </xf>
    <xf numFmtId="0" fontId="6" fillId="0" borderId="0" xfId="0" applyFont="1" applyProtection="1"/>
    <xf numFmtId="0" fontId="6" fillId="0" borderId="0" xfId="0" applyFont="1" applyBorder="1" applyProtection="1"/>
    <xf numFmtId="165" fontId="6" fillId="0" borderId="0" xfId="0" applyNumberFormat="1" applyFont="1" applyProtection="1"/>
    <xf numFmtId="166" fontId="6" fillId="0" borderId="0" xfId="0" applyNumberFormat="1" applyFont="1" applyAlignment="1" applyProtection="1">
      <alignment horizontal="center"/>
    </xf>
    <xf numFmtId="167" fontId="6" fillId="0" borderId="0" xfId="2" applyNumberFormat="1" applyFont="1" applyBorder="1" applyProtection="1"/>
    <xf numFmtId="165" fontId="6" fillId="0" borderId="0" xfId="0" applyNumberFormat="1" applyFont="1" applyBorder="1" applyProtection="1"/>
    <xf numFmtId="165" fontId="6" fillId="0" borderId="0" xfId="1" applyNumberFormat="1" applyFont="1" applyBorder="1" applyProtection="1"/>
    <xf numFmtId="2" fontId="6" fillId="0" borderId="0" xfId="0" applyNumberFormat="1" applyFont="1" applyAlignment="1" applyProtection="1">
      <alignment horizontal="center"/>
    </xf>
    <xf numFmtId="165" fontId="1" fillId="0" borderId="0" xfId="1" applyNumberFormat="1" applyFont="1" applyBorder="1" applyProtection="1"/>
    <xf numFmtId="2" fontId="1" fillId="0" borderId="0" xfId="0" applyNumberFormat="1" applyFont="1" applyBorder="1" applyAlignment="1" applyProtection="1">
      <alignment horizontal="center"/>
    </xf>
    <xf numFmtId="165" fontId="1" fillId="0" borderId="0" xfId="0" applyNumberFormat="1" applyFont="1" applyBorder="1" applyProtection="1"/>
    <xf numFmtId="2" fontId="1" fillId="0" borderId="0" xfId="0" quotePrefix="1" applyNumberFormat="1" applyFont="1" applyBorder="1" applyAlignment="1" applyProtection="1">
      <alignment horizontal="center"/>
    </xf>
    <xf numFmtId="0" fontId="1" fillId="0" borderId="0" xfId="0" applyFont="1" applyAlignment="1" applyProtection="1">
      <alignment horizontal="left"/>
    </xf>
    <xf numFmtId="166" fontId="1" fillId="0" borderId="0" xfId="0" applyNumberFormat="1" applyFont="1" applyAlignment="1" applyProtection="1">
      <alignment horizontal="center"/>
    </xf>
    <xf numFmtId="0" fontId="1" fillId="0" borderId="0" xfId="0" quotePrefix="1" applyFont="1" applyAlignment="1" applyProtection="1">
      <alignment horizontal="left"/>
    </xf>
    <xf numFmtId="167" fontId="1" fillId="0" borderId="1" xfId="2" applyNumberFormat="1" applyFont="1" applyBorder="1" applyProtection="1"/>
    <xf numFmtId="2" fontId="1" fillId="0" borderId="0" xfId="0" applyNumberFormat="1" applyFont="1" applyAlignment="1" applyProtection="1">
      <alignment horizontal="center"/>
    </xf>
    <xf numFmtId="0" fontId="1" fillId="0" borderId="0" xfId="0" quotePrefix="1" applyFont="1" applyBorder="1" applyAlignment="1" applyProtection="1">
      <alignment horizontal="left"/>
    </xf>
    <xf numFmtId="167" fontId="1" fillId="0" borderId="0" xfId="2" applyNumberFormat="1" applyFont="1" applyBorder="1" applyProtection="1"/>
    <xf numFmtId="0" fontId="1" fillId="0" borderId="0" xfId="0" applyNumberFormat="1" applyFont="1" applyBorder="1" applyAlignment="1" applyProtection="1">
      <alignment horizontal="center"/>
    </xf>
    <xf numFmtId="0" fontId="1" fillId="0" borderId="0" xfId="0" quotePrefix="1" applyFont="1" applyBorder="1" applyAlignment="1" applyProtection="1">
      <alignment horizontal="center"/>
    </xf>
    <xf numFmtId="164" fontId="1" fillId="0" borderId="0" xfId="2" applyNumberFormat="1" applyFont="1" applyBorder="1" applyAlignment="1" applyProtection="1">
      <alignment horizontal="center"/>
    </xf>
    <xf numFmtId="165" fontId="1" fillId="0" borderId="0" xfId="1" applyNumberFormat="1" applyFont="1" applyProtection="1"/>
    <xf numFmtId="49" fontId="0" fillId="0" borderId="0" xfId="0" applyNumberFormat="1" applyFont="1" applyAlignment="1">
      <alignment horizontal="center"/>
    </xf>
    <xf numFmtId="0" fontId="23" fillId="0" borderId="0" xfId="0" quotePrefix="1" applyFont="1" applyFill="1" applyAlignment="1" applyProtection="1">
      <alignment horizontal="left"/>
    </xf>
    <xf numFmtId="0" fontId="23" fillId="0" borderId="0" xfId="0" applyFont="1" applyFill="1" applyProtection="1"/>
    <xf numFmtId="0" fontId="23" fillId="0" borderId="0" xfId="0" applyFont="1" applyFill="1" applyAlignment="1" applyProtection="1">
      <alignment horizontal="center"/>
    </xf>
    <xf numFmtId="165" fontId="23" fillId="0" borderId="0" xfId="1" applyNumberFormat="1" applyFont="1" applyFill="1" applyProtection="1"/>
    <xf numFmtId="0" fontId="23" fillId="0" borderId="0" xfId="3" applyFont="1" applyFill="1" applyBorder="1" applyAlignment="1">
      <alignment horizontal="center"/>
    </xf>
    <xf numFmtId="164" fontId="23" fillId="0" borderId="0" xfId="2" applyNumberFormat="1" applyFont="1" applyFill="1" applyAlignment="1" applyProtection="1">
      <alignment horizontal="center"/>
    </xf>
    <xf numFmtId="165" fontId="23" fillId="0" borderId="0" xfId="0" applyNumberFormat="1" applyFont="1" applyFill="1" applyProtection="1"/>
    <xf numFmtId="0" fontId="23" fillId="0" borderId="0" xfId="0" applyNumberFormat="1" applyFont="1" applyFill="1" applyAlignment="1" applyProtection="1">
      <alignment horizontal="center"/>
    </xf>
    <xf numFmtId="0" fontId="23" fillId="0" borderId="0" xfId="0" applyFont="1" applyFill="1" applyBorder="1" applyProtection="1"/>
    <xf numFmtId="0" fontId="23" fillId="0" borderId="0" xfId="0" applyFont="1" applyFill="1" applyBorder="1" applyAlignment="1" applyProtection="1">
      <alignment horizontal="center"/>
    </xf>
    <xf numFmtId="0" fontId="23" fillId="0" borderId="0" xfId="0" applyFont="1" applyFill="1" applyAlignment="1" applyProtection="1">
      <alignment horizontal="left"/>
    </xf>
    <xf numFmtId="166" fontId="23" fillId="0" borderId="0" xfId="0" applyNumberFormat="1" applyFont="1" applyFill="1" applyAlignment="1" applyProtection="1">
      <alignment horizontal="center"/>
    </xf>
    <xf numFmtId="0" fontId="23" fillId="0" borderId="0" xfId="0" applyFont="1" applyAlignment="1" applyProtection="1">
      <alignment horizontal="left"/>
    </xf>
    <xf numFmtId="0" fontId="23" fillId="0" borderId="0" xfId="0" applyFont="1" applyBorder="1" applyProtection="1"/>
    <xf numFmtId="0" fontId="23" fillId="0" borderId="0" xfId="0" applyFont="1" applyBorder="1" applyAlignment="1" applyProtection="1">
      <alignment horizontal="center"/>
    </xf>
    <xf numFmtId="165" fontId="23" fillId="0" borderId="0" xfId="0" applyNumberFormat="1" applyFont="1" applyProtection="1"/>
    <xf numFmtId="166" fontId="23" fillId="0" borderId="0" xfId="0" applyNumberFormat="1" applyFont="1" applyAlignment="1" applyProtection="1">
      <alignment horizontal="center"/>
    </xf>
    <xf numFmtId="0" fontId="23" fillId="0" borderId="0" xfId="0" applyFont="1" applyProtection="1"/>
    <xf numFmtId="165" fontId="23" fillId="0" borderId="2" xfId="0" applyNumberFormat="1" applyFont="1" applyFill="1" applyBorder="1" applyProtection="1"/>
    <xf numFmtId="0" fontId="23" fillId="0" borderId="0" xfId="0" quotePrefix="1" applyFont="1" applyBorder="1" applyAlignment="1" applyProtection="1">
      <alignment horizontal="left"/>
    </xf>
    <xf numFmtId="165" fontId="23" fillId="0" borderId="0" xfId="1" applyNumberFormat="1" applyFont="1" applyBorder="1" applyProtection="1"/>
    <xf numFmtId="165" fontId="23" fillId="0" borderId="2" xfId="0" applyNumberFormat="1" applyFont="1" applyBorder="1" applyProtection="1"/>
    <xf numFmtId="0" fontId="0" fillId="0" borderId="6" xfId="0" applyFont="1" applyBorder="1" applyAlignment="1" applyProtection="1">
      <alignment horizontal="left" vertical="top" wrapText="1"/>
    </xf>
    <xf numFmtId="0" fontId="1" fillId="0" borderId="7" xfId="0" applyFont="1" applyBorder="1" applyAlignment="1" applyProtection="1">
      <alignment horizontal="left" vertical="top"/>
    </xf>
    <xf numFmtId="0" fontId="1" fillId="0" borderId="8" xfId="0" applyFont="1" applyBorder="1" applyAlignment="1" applyProtection="1">
      <alignment horizontal="left" vertical="top"/>
    </xf>
    <xf numFmtId="0" fontId="1" fillId="0" borderId="9" xfId="0" applyFont="1" applyBorder="1" applyAlignment="1" applyProtection="1">
      <alignment horizontal="left" vertical="top"/>
    </xf>
    <xf numFmtId="0" fontId="1" fillId="0" borderId="0" xfId="0" applyFont="1" applyBorder="1" applyAlignment="1" applyProtection="1">
      <alignment horizontal="left" vertical="top"/>
    </xf>
    <xf numFmtId="0" fontId="1" fillId="0" borderId="10" xfId="0" applyFont="1" applyBorder="1" applyAlignment="1" applyProtection="1">
      <alignment horizontal="left" vertical="top"/>
    </xf>
    <xf numFmtId="0" fontId="1" fillId="0" borderId="3" xfId="0" applyFont="1" applyBorder="1" applyAlignment="1" applyProtection="1">
      <alignment horizontal="left" vertical="top"/>
    </xf>
    <xf numFmtId="0" fontId="1" fillId="0" borderId="4" xfId="0" applyFont="1" applyBorder="1" applyAlignment="1" applyProtection="1">
      <alignment horizontal="left" vertical="top"/>
    </xf>
    <xf numFmtId="0" fontId="1" fillId="0" borderId="5" xfId="0" applyFont="1" applyBorder="1" applyAlignment="1" applyProtection="1">
      <alignment horizontal="left" vertical="top"/>
    </xf>
  </cellXfs>
  <cellStyles count="65">
    <cellStyle name="Comma" xfId="1" builtinId="3"/>
    <cellStyle name="Comma [0] 2" xfId="8"/>
    <cellStyle name="Comma 16" xfId="9"/>
    <cellStyle name="Comma 2" xfId="10"/>
    <cellStyle name="Comma 2 12" xfId="11"/>
    <cellStyle name="Comma 2 2" xfId="4"/>
    <cellStyle name="Comma 2 2 2" xfId="12"/>
    <cellStyle name="Comma 2 4" xfId="13"/>
    <cellStyle name="Comma 3" xfId="14"/>
    <cellStyle name="Comma 4" xfId="7"/>
    <cellStyle name="Comma 5" xfId="15"/>
    <cellStyle name="Comma 6" xfId="16"/>
    <cellStyle name="Normal" xfId="0" builtinId="0"/>
    <cellStyle name="Normal 11" xfId="17"/>
    <cellStyle name="Normal 17" xfId="18"/>
    <cellStyle name="Normal 2" xfId="19"/>
    <cellStyle name="Normal 2 2" xfId="20"/>
    <cellStyle name="Normal 2 2 2" xfId="21"/>
    <cellStyle name="Normal 2 3" xfId="22"/>
    <cellStyle name="Normal 26" xfId="23"/>
    <cellStyle name="Normal 3" xfId="24"/>
    <cellStyle name="Normal 3 2" xfId="25"/>
    <cellStyle name="Normal 4" xfId="26"/>
    <cellStyle name="Normal 5" xfId="27"/>
    <cellStyle name="Normal 6" xfId="28"/>
    <cellStyle name="Normal_Adjustment Template" xfId="3"/>
    <cellStyle name="Percent" xfId="2" builtinId="5"/>
    <cellStyle name="Percent 2" xfId="29"/>
    <cellStyle name="Percent 2 2 2" xfId="30"/>
    <cellStyle name="Percent 3" xfId="5"/>
    <cellStyle name="SAPBEXstdItem" xfId="6"/>
    <cellStyle name="SAPBorder" xfId="31"/>
    <cellStyle name="SAPDataCell" xfId="32"/>
    <cellStyle name="SAPDataTotalCell" xfId="33"/>
    <cellStyle name="SAPDimensionCell" xfId="34"/>
    <cellStyle name="SAPEditableDataCell" xfId="35"/>
    <cellStyle name="SAPEditableDataTotalCell" xfId="36"/>
    <cellStyle name="SAPEmphasized" xfId="37"/>
    <cellStyle name="SAPEmphasizedEditableDataCell" xfId="38"/>
    <cellStyle name="SAPEmphasizedEditableDataTotalCell" xfId="39"/>
    <cellStyle name="SAPEmphasizedLockedDataCell" xfId="40"/>
    <cellStyle name="SAPEmphasizedLockedDataTotalCell" xfId="41"/>
    <cellStyle name="SAPEmphasizedReadonlyDataCell" xfId="42"/>
    <cellStyle name="SAPEmphasizedReadonlyDataTotalCell" xfId="43"/>
    <cellStyle name="SAPEmphasizedTotal" xfId="44"/>
    <cellStyle name="SAPExceptionLevel1" xfId="45"/>
    <cellStyle name="SAPExceptionLevel2" xfId="46"/>
    <cellStyle name="SAPExceptionLevel3" xfId="47"/>
    <cellStyle name="SAPExceptionLevel4" xfId="48"/>
    <cellStyle name="SAPExceptionLevel5" xfId="49"/>
    <cellStyle name="SAPExceptionLevel6" xfId="50"/>
    <cellStyle name="SAPExceptionLevel7" xfId="51"/>
    <cellStyle name="SAPExceptionLevel8" xfId="52"/>
    <cellStyle name="SAPExceptionLevel9" xfId="53"/>
    <cellStyle name="SAPHierarchyCell0" xfId="54"/>
    <cellStyle name="SAPHierarchyCell1" xfId="55"/>
    <cellStyle name="SAPHierarchyCell2" xfId="56"/>
    <cellStyle name="SAPHierarchyCell3" xfId="57"/>
    <cellStyle name="SAPHierarchyCell4" xfId="58"/>
    <cellStyle name="SAPLockedDataCell" xfId="59"/>
    <cellStyle name="SAPLockedDataTotalCell" xfId="60"/>
    <cellStyle name="SAPMemberCell" xfId="61"/>
    <cellStyle name="SAPMemberTotalCell" xfId="62"/>
    <cellStyle name="SAPReadonlyDataCell" xfId="63"/>
    <cellStyle name="SAPReadonlyDataTotalCell" xfId="6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R/_2015/Washington/Washington%20-%20Alternate%20Rate%20Filing/Data%20Request%20Work%20Files/Bench/No.%208/1.%20AMA/Response/Models/WA%20RAM%20June%202015%20Results%20-%20BR.%20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 val="CWC - calculation"/>
    </sheetNames>
    <sheetDataSet>
      <sheetData sheetId="0"/>
      <sheetData sheetId="1"/>
      <sheetData sheetId="2"/>
      <sheetData sheetId="3"/>
      <sheetData sheetId="4"/>
      <sheetData sheetId="5"/>
      <sheetData sheetId="6"/>
      <sheetData sheetId="7"/>
      <sheetData sheetId="8"/>
      <sheetData sheetId="9"/>
      <sheetData sheetId="10">
        <row r="15">
          <cell r="AL15">
            <v>3</v>
          </cell>
        </row>
      </sheetData>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refreshError="1"/>
      <sheetData sheetId="27" refreshError="1"/>
      <sheetData sheetId="28" refreshError="1"/>
      <sheetData sheetId="29"/>
      <sheetData sheetId="30"/>
      <sheetData sheetId="31"/>
      <sheetData sheetId="32"/>
      <sheetData sheetId="33"/>
      <sheetData sheetId="34" refreshError="1"/>
      <sheetData sheetId="35"/>
      <sheetData sheetId="36"/>
      <sheetData sheetId="37"/>
      <sheetData sheetId="38"/>
      <sheetData sheetId="39"/>
      <sheetData sheetId="40" refreshError="1"/>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CECE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65"/>
  <sheetViews>
    <sheetView tabSelected="1" view="pageBreakPreview" zoomScaleNormal="100" zoomScaleSheetLayoutView="100" workbookViewId="0">
      <pane ySplit="1" topLeftCell="A29" activePane="bottomLeft" state="frozen"/>
      <selection pane="bottomLeft" activeCell="F38" sqref="F38"/>
    </sheetView>
  </sheetViews>
  <sheetFormatPr defaultColWidth="3" defaultRowHeight="12" customHeight="1" x14ac:dyDescent="0.2"/>
  <cols>
    <col min="1" max="1" width="2.28515625" style="13" customWidth="1"/>
    <col min="2" max="2" width="7.28515625" style="13" customWidth="1"/>
    <col min="3" max="3" width="24.42578125" style="13" customWidth="1"/>
    <col min="4" max="4" width="10.28515625" style="8" bestFit="1" customWidth="1"/>
    <col min="5" max="5" width="5.140625" style="8" bestFit="1" customWidth="1"/>
    <col min="6" max="6" width="15.140625" style="13" bestFit="1" customWidth="1"/>
    <col min="7" max="7" width="8.85546875" style="8" bestFit="1" customWidth="1"/>
    <col min="8" max="8" width="10.5703125" style="8" bestFit="1" customWidth="1"/>
    <col min="9" max="9" width="13.42578125" style="13" bestFit="1" customWidth="1"/>
    <col min="10" max="10" width="6.28515625" style="8" bestFit="1" customWidth="1"/>
    <col min="11" max="16384" width="3" style="6"/>
  </cols>
  <sheetData>
    <row r="1" spans="1:10" ht="12" customHeight="1" x14ac:dyDescent="0.2">
      <c r="A1" s="1"/>
      <c r="B1" s="1"/>
      <c r="C1" s="1"/>
      <c r="D1" s="2"/>
      <c r="E1" s="2"/>
      <c r="F1" s="1"/>
      <c r="G1" s="3"/>
      <c r="H1" s="4"/>
      <c r="I1" s="5"/>
      <c r="J1" s="2"/>
    </row>
    <row r="2" spans="1:10" ht="12" customHeight="1" x14ac:dyDescent="0.2">
      <c r="A2" s="1"/>
      <c r="B2" s="1"/>
      <c r="C2" s="1"/>
      <c r="D2" s="2"/>
      <c r="E2" s="2"/>
      <c r="F2" s="1"/>
      <c r="G2" s="2"/>
      <c r="H2" s="2"/>
      <c r="I2" s="1"/>
      <c r="J2" s="2"/>
    </row>
    <row r="3" spans="1:10" ht="12" customHeight="1" x14ac:dyDescent="0.2">
      <c r="A3" s="1"/>
      <c r="B3" s="7" t="s">
        <v>0</v>
      </c>
      <c r="C3" s="1"/>
      <c r="D3" s="2"/>
      <c r="E3" s="2"/>
      <c r="F3" s="1"/>
      <c r="G3" s="2"/>
      <c r="I3" s="9" t="s">
        <v>1</v>
      </c>
      <c r="J3" s="64" t="s">
        <v>30</v>
      </c>
    </row>
    <row r="4" spans="1:10" ht="12" customHeight="1" x14ac:dyDescent="0.2">
      <c r="A4" s="1"/>
      <c r="B4" s="10" t="s">
        <v>31</v>
      </c>
      <c r="C4" s="1"/>
      <c r="D4" s="2"/>
      <c r="E4" s="2"/>
      <c r="F4" s="1"/>
      <c r="G4" s="2"/>
      <c r="H4" s="2"/>
      <c r="I4" s="1"/>
      <c r="J4" s="11"/>
    </row>
    <row r="5" spans="1:10" ht="12" customHeight="1" x14ac:dyDescent="0.2">
      <c r="A5" s="1"/>
      <c r="B5" s="12" t="s">
        <v>32</v>
      </c>
      <c r="C5" s="1"/>
      <c r="D5" s="2"/>
      <c r="E5" s="2"/>
      <c r="F5" s="1"/>
      <c r="G5" s="2"/>
      <c r="H5" s="2"/>
      <c r="I5" s="1"/>
      <c r="J5" s="11"/>
    </row>
    <row r="6" spans="1:10" ht="12" customHeight="1" x14ac:dyDescent="0.2">
      <c r="A6" s="1"/>
      <c r="B6" s="12"/>
      <c r="C6" s="1"/>
      <c r="D6" s="2"/>
      <c r="E6" s="2"/>
      <c r="F6" s="1"/>
      <c r="G6" s="2"/>
      <c r="H6" s="2"/>
      <c r="I6" s="1"/>
      <c r="J6" s="11"/>
    </row>
    <row r="7" spans="1:10" ht="12" customHeight="1" x14ac:dyDescent="0.2">
      <c r="A7" s="1"/>
      <c r="B7" s="1"/>
      <c r="C7" s="1"/>
      <c r="D7" s="2"/>
      <c r="E7" s="2"/>
      <c r="F7" s="1"/>
      <c r="G7" s="2"/>
      <c r="H7" s="2"/>
      <c r="I7" s="1"/>
      <c r="J7" s="11"/>
    </row>
    <row r="8" spans="1:10" ht="12" customHeight="1" x14ac:dyDescent="0.2">
      <c r="A8" s="1"/>
      <c r="F8" s="8" t="s">
        <v>3</v>
      </c>
      <c r="I8" s="8" t="s">
        <v>2</v>
      </c>
      <c r="J8" s="14"/>
    </row>
    <row r="9" spans="1:10" ht="12" customHeight="1" x14ac:dyDescent="0.2">
      <c r="A9" s="1"/>
      <c r="D9" s="15" t="s">
        <v>4</v>
      </c>
      <c r="E9" s="15" t="s">
        <v>5</v>
      </c>
      <c r="F9" s="15" t="s">
        <v>6</v>
      </c>
      <c r="G9" s="15" t="s">
        <v>7</v>
      </c>
      <c r="H9" s="15" t="s">
        <v>8</v>
      </c>
      <c r="I9" s="15" t="s">
        <v>9</v>
      </c>
      <c r="J9" s="16" t="s">
        <v>10</v>
      </c>
    </row>
    <row r="10" spans="1:10" ht="12" customHeight="1" x14ac:dyDescent="0.2">
      <c r="B10" s="17" t="s">
        <v>11</v>
      </c>
      <c r="C10" s="18"/>
      <c r="D10" s="19"/>
      <c r="E10" s="19"/>
      <c r="F10" s="18"/>
      <c r="G10" s="18"/>
      <c r="H10" s="18"/>
      <c r="I10" s="20"/>
      <c r="J10" s="21"/>
    </row>
    <row r="11" spans="1:10" ht="12" customHeight="1" x14ac:dyDescent="0.2">
      <c r="B11" s="65" t="s">
        <v>12</v>
      </c>
      <c r="C11" s="66"/>
      <c r="D11" s="67">
        <v>427</v>
      </c>
      <c r="E11" s="67" t="s">
        <v>27</v>
      </c>
      <c r="F11" s="68">
        <f>+I23</f>
        <v>209776.85742468014</v>
      </c>
      <c r="G11" s="69" t="s">
        <v>26</v>
      </c>
      <c r="H11" s="70" t="s">
        <v>29</v>
      </c>
      <c r="I11" s="71">
        <f>F11</f>
        <v>209776.85742468014</v>
      </c>
      <c r="J11" s="72" t="s">
        <v>13</v>
      </c>
    </row>
    <row r="12" spans="1:10" ht="12" customHeight="1" x14ac:dyDescent="0.2">
      <c r="B12" s="65"/>
      <c r="C12" s="73"/>
      <c r="D12" s="67"/>
      <c r="E12" s="74"/>
      <c r="F12" s="68"/>
      <c r="G12" s="69"/>
      <c r="H12" s="70"/>
      <c r="I12" s="71"/>
      <c r="J12" s="72"/>
    </row>
    <row r="13" spans="1:10" ht="12" customHeight="1" x14ac:dyDescent="0.2">
      <c r="B13" s="65" t="s">
        <v>14</v>
      </c>
      <c r="C13" s="73"/>
      <c r="D13" s="67">
        <v>427</v>
      </c>
      <c r="E13" s="74" t="s">
        <v>28</v>
      </c>
      <c r="F13" s="68">
        <f>+I40</f>
        <v>362420.76359617338</v>
      </c>
      <c r="G13" s="69" t="s">
        <v>26</v>
      </c>
      <c r="H13" s="70" t="s">
        <v>29</v>
      </c>
      <c r="I13" s="71">
        <f>F13</f>
        <v>362420.76359617338</v>
      </c>
      <c r="J13" s="72" t="s">
        <v>13</v>
      </c>
    </row>
    <row r="14" spans="1:10" ht="13.5" thickBot="1" x14ac:dyDescent="0.25">
      <c r="B14" s="26"/>
      <c r="C14" s="26"/>
      <c r="D14" s="27"/>
      <c r="E14" s="27"/>
      <c r="F14" s="28">
        <f>SUM(F11:F13)</f>
        <v>572197.62102085352</v>
      </c>
      <c r="G14" s="26"/>
      <c r="H14" s="26"/>
      <c r="I14" s="29">
        <f>SUM(I11:I13)</f>
        <v>572197.62102085352</v>
      </c>
      <c r="J14" s="30">
        <v>2.2000000000000002</v>
      </c>
    </row>
    <row r="15" spans="1:10" ht="12" customHeight="1" thickTop="1" x14ac:dyDescent="0.2">
      <c r="B15" s="31"/>
      <c r="C15" s="18"/>
      <c r="D15" s="19"/>
      <c r="E15" s="19"/>
      <c r="F15" s="18"/>
      <c r="G15" s="18"/>
      <c r="H15" s="18"/>
      <c r="I15" s="20"/>
      <c r="J15" s="30"/>
    </row>
    <row r="16" spans="1:10" ht="12" customHeight="1" x14ac:dyDescent="0.2">
      <c r="B16" s="31" t="s">
        <v>15</v>
      </c>
      <c r="C16" s="18"/>
      <c r="D16" s="19"/>
      <c r="E16" s="19"/>
      <c r="F16" s="18"/>
      <c r="G16" s="18"/>
      <c r="H16" s="18"/>
      <c r="I16" s="20"/>
      <c r="J16" s="30"/>
    </row>
    <row r="17" spans="1:10" ht="12" customHeight="1" x14ac:dyDescent="0.2">
      <c r="B17" s="18" t="s">
        <v>16</v>
      </c>
      <c r="C17" s="18"/>
      <c r="D17" s="19"/>
      <c r="E17" s="19"/>
      <c r="F17" s="18"/>
      <c r="G17" s="18"/>
      <c r="H17" s="18"/>
      <c r="I17" s="20"/>
      <c r="J17" s="30"/>
    </row>
    <row r="18" spans="1:10" ht="12" customHeight="1" x14ac:dyDescent="0.2">
      <c r="B18" s="75" t="s">
        <v>17</v>
      </c>
      <c r="C18" s="66"/>
      <c r="D18" s="67"/>
      <c r="E18" s="67"/>
      <c r="F18" s="66"/>
      <c r="G18" s="66"/>
      <c r="H18" s="66"/>
      <c r="I18" s="71">
        <v>812800730.24652278</v>
      </c>
      <c r="J18" s="76">
        <v>1</v>
      </c>
    </row>
    <row r="19" spans="1:10" ht="12" customHeight="1" x14ac:dyDescent="0.2">
      <c r="B19" s="22" t="s">
        <v>18</v>
      </c>
      <c r="C19" s="18"/>
      <c r="D19" s="19"/>
      <c r="E19" s="19"/>
      <c r="F19" s="18"/>
      <c r="G19" s="18"/>
      <c r="H19" s="18"/>
      <c r="I19" s="34">
        <v>2.634098E-2</v>
      </c>
      <c r="J19" s="33">
        <v>2.1</v>
      </c>
    </row>
    <row r="20" spans="1:10" ht="12" customHeight="1" x14ac:dyDescent="0.2">
      <c r="A20" s="82"/>
      <c r="B20" s="75" t="s">
        <v>19</v>
      </c>
      <c r="C20" s="66"/>
      <c r="D20" s="67"/>
      <c r="E20" s="67"/>
      <c r="F20" s="66"/>
      <c r="G20" s="66"/>
      <c r="H20" s="66"/>
      <c r="I20" s="71">
        <f>I19*I18</f>
        <v>21409967.779409051</v>
      </c>
      <c r="J20" s="76">
        <v>1</v>
      </c>
    </row>
    <row r="21" spans="1:10" ht="12" customHeight="1" x14ac:dyDescent="0.2">
      <c r="B21" s="32"/>
      <c r="C21" s="18"/>
      <c r="D21" s="19"/>
      <c r="E21" s="19"/>
      <c r="F21" s="18"/>
      <c r="G21" s="18"/>
      <c r="H21" s="18"/>
      <c r="I21" s="35"/>
      <c r="J21" s="30"/>
    </row>
    <row r="22" spans="1:10" ht="12" customHeight="1" x14ac:dyDescent="0.2">
      <c r="B22" s="36" t="s">
        <v>20</v>
      </c>
      <c r="C22" s="18"/>
      <c r="D22" s="19"/>
      <c r="E22" s="19"/>
      <c r="F22" s="18"/>
      <c r="G22" s="18"/>
      <c r="H22" s="18"/>
      <c r="I22" s="23">
        <v>21200190.921984371</v>
      </c>
      <c r="J22" s="30">
        <v>2.2000000000000002</v>
      </c>
    </row>
    <row r="23" spans="1:10" ht="13.5" thickBot="1" x14ac:dyDescent="0.25">
      <c r="A23" s="82"/>
      <c r="B23" s="73" t="s">
        <v>21</v>
      </c>
      <c r="C23" s="66"/>
      <c r="D23" s="67"/>
      <c r="E23" s="67"/>
      <c r="F23" s="66"/>
      <c r="G23" s="66"/>
      <c r="H23" s="66"/>
      <c r="I23" s="83">
        <f>I20-I22</f>
        <v>209776.85742468014</v>
      </c>
      <c r="J23" s="76">
        <v>1</v>
      </c>
    </row>
    <row r="24" spans="1:10" ht="12" customHeight="1" thickTop="1" x14ac:dyDescent="0.2">
      <c r="B24" s="32"/>
      <c r="C24" s="18"/>
      <c r="D24" s="19"/>
      <c r="E24" s="19"/>
      <c r="F24" s="18"/>
      <c r="G24" s="18"/>
      <c r="H24" s="18"/>
      <c r="I24" s="18"/>
      <c r="J24" s="30"/>
    </row>
    <row r="25" spans="1:10" ht="12" customHeight="1" x14ac:dyDescent="0.2">
      <c r="B25" s="36"/>
      <c r="C25" s="26"/>
      <c r="D25" s="27"/>
      <c r="E25" s="27"/>
      <c r="F25" s="26"/>
      <c r="G25" s="26"/>
      <c r="H25" s="26"/>
      <c r="I25" s="35"/>
      <c r="J25" s="37"/>
    </row>
    <row r="26" spans="1:10" ht="12" customHeight="1" x14ac:dyDescent="0.2">
      <c r="B26" s="38"/>
      <c r="C26" s="24"/>
      <c r="D26" s="25"/>
      <c r="E26" s="25"/>
      <c r="F26" s="24"/>
      <c r="G26" s="24"/>
      <c r="H26" s="24"/>
      <c r="I26" s="39"/>
      <c r="J26" s="40"/>
    </row>
    <row r="27" spans="1:10" ht="12" customHeight="1" x14ac:dyDescent="0.2">
      <c r="B27" s="41"/>
      <c r="C27" s="41"/>
      <c r="D27" s="41"/>
      <c r="E27" s="41"/>
      <c r="F27" s="42"/>
      <c r="G27" s="42"/>
      <c r="H27" s="42"/>
      <c r="I27" s="43"/>
      <c r="J27" s="44"/>
    </row>
    <row r="28" spans="1:10" ht="12" customHeight="1" x14ac:dyDescent="0.2">
      <c r="B28" s="41"/>
      <c r="C28" s="41"/>
      <c r="D28" s="41"/>
      <c r="E28" s="41"/>
      <c r="F28" s="42"/>
      <c r="G28" s="42"/>
      <c r="H28" s="42"/>
      <c r="I28" s="45"/>
      <c r="J28" s="44"/>
    </row>
    <row r="29" spans="1:10" ht="12" customHeight="1" x14ac:dyDescent="0.2">
      <c r="B29" s="41"/>
      <c r="C29" s="41"/>
      <c r="D29" s="41"/>
      <c r="E29" s="41"/>
      <c r="F29" s="42"/>
      <c r="G29" s="42"/>
      <c r="H29" s="42"/>
      <c r="I29" s="46"/>
      <c r="J29" s="44"/>
    </row>
    <row r="30" spans="1:10" ht="12" customHeight="1" x14ac:dyDescent="0.2">
      <c r="B30" s="41"/>
      <c r="C30" s="41"/>
      <c r="D30" s="41"/>
      <c r="E30" s="41"/>
      <c r="F30" s="42"/>
      <c r="G30" s="42"/>
      <c r="H30" s="42"/>
      <c r="I30" s="47"/>
      <c r="J30" s="48"/>
    </row>
    <row r="31" spans="1:10" ht="12" customHeight="1" x14ac:dyDescent="0.2">
      <c r="B31" s="41"/>
      <c r="C31" s="41"/>
      <c r="D31" s="41"/>
      <c r="E31" s="41"/>
      <c r="F31" s="42"/>
      <c r="G31" s="42"/>
      <c r="H31" s="42"/>
      <c r="I31" s="46"/>
      <c r="J31" s="44"/>
    </row>
    <row r="32" spans="1:10" ht="12" customHeight="1" x14ac:dyDescent="0.2">
      <c r="B32" s="41"/>
      <c r="C32" s="41"/>
      <c r="D32" s="41"/>
      <c r="E32" s="41"/>
      <c r="F32" s="42"/>
      <c r="G32" s="42"/>
      <c r="H32" s="42"/>
      <c r="I32" s="46"/>
      <c r="J32" s="44"/>
    </row>
    <row r="33" spans="1:10" ht="12" customHeight="1" x14ac:dyDescent="0.2">
      <c r="B33" s="41"/>
      <c r="C33" s="41"/>
      <c r="D33" s="41"/>
      <c r="E33" s="41"/>
      <c r="F33" s="1"/>
      <c r="G33" s="1"/>
      <c r="H33" s="1"/>
      <c r="I33" s="49"/>
      <c r="J33" s="50"/>
    </row>
    <row r="34" spans="1:10" ht="12" customHeight="1" x14ac:dyDescent="0.2">
      <c r="B34" s="13" t="s">
        <v>22</v>
      </c>
      <c r="C34" s="1"/>
      <c r="D34" s="2"/>
      <c r="E34" s="2"/>
      <c r="F34" s="1"/>
      <c r="G34" s="1"/>
      <c r="H34" s="1"/>
      <c r="I34" s="51"/>
      <c r="J34" s="52"/>
    </row>
    <row r="35" spans="1:10" ht="12" customHeight="1" x14ac:dyDescent="0.2">
      <c r="B35" s="77" t="s">
        <v>17</v>
      </c>
      <c r="C35" s="78"/>
      <c r="D35" s="79"/>
      <c r="E35" s="79"/>
      <c r="F35" s="78"/>
      <c r="G35" s="78"/>
      <c r="H35" s="78"/>
      <c r="I35" s="80">
        <v>826559548.77173221</v>
      </c>
      <c r="J35" s="81">
        <v>2.2000000000000002</v>
      </c>
    </row>
    <row r="36" spans="1:10" ht="12" customHeight="1" x14ac:dyDescent="0.2">
      <c r="B36" s="55" t="s">
        <v>18</v>
      </c>
      <c r="C36" s="1"/>
      <c r="D36" s="2"/>
      <c r="E36" s="2"/>
      <c r="F36" s="1"/>
      <c r="G36" s="1"/>
      <c r="H36" s="1"/>
      <c r="I36" s="56">
        <v>2.634098E-2</v>
      </c>
      <c r="J36" s="54">
        <v>2.1</v>
      </c>
    </row>
    <row r="37" spans="1:10" ht="12" customHeight="1" x14ac:dyDescent="0.2">
      <c r="B37" s="53" t="s">
        <v>19</v>
      </c>
      <c r="C37" s="1"/>
      <c r="D37" s="2"/>
      <c r="E37" s="2"/>
      <c r="F37" s="1"/>
      <c r="G37" s="1"/>
      <c r="H37" s="1"/>
      <c r="I37" s="5">
        <f>I36*I35</f>
        <v>21772388.543005224</v>
      </c>
      <c r="J37" s="57">
        <v>2.2000000000000002</v>
      </c>
    </row>
    <row r="38" spans="1:10" ht="12" customHeight="1" x14ac:dyDescent="0.2">
      <c r="B38" s="53"/>
      <c r="C38" s="1"/>
      <c r="D38" s="2"/>
      <c r="E38" s="2"/>
      <c r="F38" s="1"/>
      <c r="G38" s="1"/>
      <c r="H38" s="1"/>
      <c r="I38" s="49"/>
      <c r="J38" s="57"/>
    </row>
    <row r="39" spans="1:10" ht="12" customHeight="1" x14ac:dyDescent="0.2">
      <c r="A39" s="82"/>
      <c r="B39" s="84" t="s">
        <v>23</v>
      </c>
      <c r="C39" s="78"/>
      <c r="D39" s="79"/>
      <c r="E39" s="79"/>
      <c r="F39" s="78"/>
      <c r="G39" s="78"/>
      <c r="H39" s="78"/>
      <c r="I39" s="80">
        <f>I20</f>
        <v>21409967.779409051</v>
      </c>
      <c r="J39" s="81">
        <v>1</v>
      </c>
    </row>
    <row r="40" spans="1:10" ht="13.5" thickBot="1" x14ac:dyDescent="0.25">
      <c r="A40" s="82"/>
      <c r="B40" s="78" t="s">
        <v>24</v>
      </c>
      <c r="C40" s="78"/>
      <c r="D40" s="79"/>
      <c r="E40" s="79"/>
      <c r="F40" s="85"/>
      <c r="G40" s="78"/>
      <c r="H40" s="78"/>
      <c r="I40" s="86">
        <f>I37-I39</f>
        <v>362420.76359617338</v>
      </c>
      <c r="J40" s="81">
        <v>1</v>
      </c>
    </row>
    <row r="41" spans="1:10" ht="12" customHeight="1" thickTop="1" x14ac:dyDescent="0.2">
      <c r="B41" s="1"/>
      <c r="C41" s="1"/>
      <c r="D41" s="2"/>
      <c r="E41" s="2"/>
      <c r="F41" s="49"/>
      <c r="G41" s="1"/>
      <c r="H41" s="1"/>
      <c r="I41" s="59"/>
      <c r="J41" s="60"/>
    </row>
    <row r="42" spans="1:10" ht="12" customHeight="1" x14ac:dyDescent="0.2">
      <c r="B42" s="1"/>
      <c r="C42" s="1"/>
      <c r="D42" s="2"/>
      <c r="E42" s="2"/>
      <c r="F42" s="49"/>
      <c r="G42" s="2"/>
      <c r="H42" s="2"/>
      <c r="I42" s="51"/>
      <c r="J42" s="14"/>
    </row>
    <row r="43" spans="1:10" ht="12" customHeight="1" x14ac:dyDescent="0.2">
      <c r="B43" s="1"/>
      <c r="C43" s="1"/>
      <c r="D43" s="61"/>
      <c r="E43" s="2"/>
      <c r="F43" s="49"/>
      <c r="G43" s="61"/>
      <c r="H43" s="62"/>
      <c r="I43" s="49"/>
      <c r="J43" s="14"/>
    </row>
    <row r="44" spans="1:10" ht="12" customHeight="1" x14ac:dyDescent="0.2">
      <c r="B44" s="58"/>
      <c r="C44" s="1"/>
      <c r="D44" s="2"/>
      <c r="E44" s="2"/>
      <c r="F44" s="49"/>
      <c r="G44" s="2"/>
      <c r="H44" s="2"/>
      <c r="I44" s="51"/>
      <c r="J44" s="14"/>
    </row>
    <row r="45" spans="1:10" ht="12" customHeight="1" x14ac:dyDescent="0.2">
      <c r="B45" s="1"/>
      <c r="C45" s="1"/>
      <c r="D45" s="2"/>
      <c r="E45" s="2"/>
      <c r="F45" s="49"/>
      <c r="G45" s="2"/>
      <c r="H45" s="2"/>
      <c r="I45" s="51"/>
      <c r="J45" s="14"/>
    </row>
    <row r="46" spans="1:10" ht="12" customHeight="1" x14ac:dyDescent="0.2">
      <c r="J46" s="14"/>
    </row>
    <row r="47" spans="1:10" ht="12" customHeight="1" x14ac:dyDescent="0.2">
      <c r="J47" s="14"/>
    </row>
    <row r="48" spans="1:10" ht="12" customHeight="1" x14ac:dyDescent="0.2">
      <c r="J48" s="14"/>
    </row>
    <row r="49" spans="1:10" ht="12" customHeight="1" x14ac:dyDescent="0.2">
      <c r="B49" s="63"/>
      <c r="J49" s="14"/>
    </row>
    <row r="50" spans="1:10" ht="12" customHeight="1" x14ac:dyDescent="0.2">
      <c r="J50" s="14"/>
    </row>
    <row r="51" spans="1:10" ht="12" customHeight="1" x14ac:dyDescent="0.2">
      <c r="J51" s="14"/>
    </row>
    <row r="52" spans="1:10" ht="12" customHeight="1" x14ac:dyDescent="0.2">
      <c r="J52" s="14"/>
    </row>
    <row r="53" spans="1:10" ht="12" customHeight="1" thickBot="1" x14ac:dyDescent="0.25">
      <c r="A53" s="1"/>
      <c r="B53" s="12" t="s">
        <v>25</v>
      </c>
      <c r="C53" s="1"/>
      <c r="D53" s="2"/>
      <c r="E53" s="2"/>
      <c r="F53" s="1"/>
      <c r="G53" s="2"/>
      <c r="H53" s="2"/>
      <c r="I53" s="2"/>
      <c r="J53" s="11"/>
    </row>
    <row r="54" spans="1:10" ht="12" customHeight="1" x14ac:dyDescent="0.2">
      <c r="A54" s="87" t="s">
        <v>33</v>
      </c>
      <c r="B54" s="88"/>
      <c r="C54" s="88"/>
      <c r="D54" s="88"/>
      <c r="E54" s="88"/>
      <c r="F54" s="88"/>
      <c r="G54" s="88"/>
      <c r="H54" s="88"/>
      <c r="I54" s="88"/>
      <c r="J54" s="89"/>
    </row>
    <row r="55" spans="1:10" ht="12" customHeight="1" x14ac:dyDescent="0.2">
      <c r="A55" s="90"/>
      <c r="B55" s="91"/>
      <c r="C55" s="91"/>
      <c r="D55" s="91"/>
      <c r="E55" s="91"/>
      <c r="F55" s="91"/>
      <c r="G55" s="91"/>
      <c r="H55" s="91"/>
      <c r="I55" s="91"/>
      <c r="J55" s="92"/>
    </row>
    <row r="56" spans="1:10" ht="12" customHeight="1" x14ac:dyDescent="0.2">
      <c r="A56" s="90"/>
      <c r="B56" s="91"/>
      <c r="C56" s="91"/>
      <c r="D56" s="91"/>
      <c r="E56" s="91"/>
      <c r="F56" s="91"/>
      <c r="G56" s="91"/>
      <c r="H56" s="91"/>
      <c r="I56" s="91"/>
      <c r="J56" s="92"/>
    </row>
    <row r="57" spans="1:10" ht="12" customHeight="1" x14ac:dyDescent="0.2">
      <c r="A57" s="90"/>
      <c r="B57" s="91"/>
      <c r="C57" s="91"/>
      <c r="D57" s="91"/>
      <c r="E57" s="91"/>
      <c r="F57" s="91"/>
      <c r="G57" s="91"/>
      <c r="H57" s="91"/>
      <c r="I57" s="91"/>
      <c r="J57" s="92"/>
    </row>
    <row r="58" spans="1:10" ht="12" customHeight="1" x14ac:dyDescent="0.2">
      <c r="A58" s="90"/>
      <c r="B58" s="91"/>
      <c r="C58" s="91"/>
      <c r="D58" s="91"/>
      <c r="E58" s="91"/>
      <c r="F58" s="91"/>
      <c r="G58" s="91"/>
      <c r="H58" s="91"/>
      <c r="I58" s="91"/>
      <c r="J58" s="92"/>
    </row>
    <row r="59" spans="1:10" ht="12" customHeight="1" x14ac:dyDescent="0.2">
      <c r="A59" s="90"/>
      <c r="B59" s="91"/>
      <c r="C59" s="91"/>
      <c r="D59" s="91"/>
      <c r="E59" s="91"/>
      <c r="F59" s="91"/>
      <c r="G59" s="91"/>
      <c r="H59" s="91"/>
      <c r="I59" s="91"/>
      <c r="J59" s="92"/>
    </row>
    <row r="60" spans="1:10" ht="12" customHeight="1" x14ac:dyDescent="0.2">
      <c r="A60" s="90"/>
      <c r="B60" s="91"/>
      <c r="C60" s="91"/>
      <c r="D60" s="91"/>
      <c r="E60" s="91"/>
      <c r="F60" s="91"/>
      <c r="G60" s="91"/>
      <c r="H60" s="91"/>
      <c r="I60" s="91"/>
      <c r="J60" s="92"/>
    </row>
    <row r="61" spans="1:10" ht="12" customHeight="1" x14ac:dyDescent="0.2">
      <c r="A61" s="90"/>
      <c r="B61" s="91"/>
      <c r="C61" s="91"/>
      <c r="D61" s="91"/>
      <c r="E61" s="91"/>
      <c r="F61" s="91"/>
      <c r="G61" s="91"/>
      <c r="H61" s="91"/>
      <c r="I61" s="91"/>
      <c r="J61" s="92"/>
    </row>
    <row r="62" spans="1:10" ht="12" customHeight="1" x14ac:dyDescent="0.2">
      <c r="A62" s="90"/>
      <c r="B62" s="91"/>
      <c r="C62" s="91"/>
      <c r="D62" s="91"/>
      <c r="E62" s="91"/>
      <c r="F62" s="91"/>
      <c r="G62" s="91"/>
      <c r="H62" s="91"/>
      <c r="I62" s="91"/>
      <c r="J62" s="92"/>
    </row>
    <row r="63" spans="1:10" ht="12" customHeight="1" x14ac:dyDescent="0.2">
      <c r="A63" s="90"/>
      <c r="B63" s="91"/>
      <c r="C63" s="91"/>
      <c r="D63" s="91"/>
      <c r="E63" s="91"/>
      <c r="F63" s="91"/>
      <c r="G63" s="91"/>
      <c r="H63" s="91"/>
      <c r="I63" s="91"/>
      <c r="J63" s="92"/>
    </row>
    <row r="64" spans="1:10" ht="12" customHeight="1" x14ac:dyDescent="0.2">
      <c r="A64" s="90"/>
      <c r="B64" s="91"/>
      <c r="C64" s="91"/>
      <c r="D64" s="91"/>
      <c r="E64" s="91"/>
      <c r="F64" s="91"/>
      <c r="G64" s="91"/>
      <c r="H64" s="91"/>
      <c r="I64" s="91"/>
      <c r="J64" s="92"/>
    </row>
    <row r="65" spans="1:10" ht="12" customHeight="1" thickBot="1" x14ac:dyDescent="0.25">
      <c r="A65" s="93"/>
      <c r="B65" s="94"/>
      <c r="C65" s="94"/>
      <c r="D65" s="94"/>
      <c r="E65" s="94"/>
      <c r="F65" s="94"/>
      <c r="G65" s="94"/>
      <c r="H65" s="94"/>
      <c r="I65" s="94"/>
      <c r="J65" s="95"/>
    </row>
  </sheetData>
  <sheetProtection formatCells="0" formatColumns="0" formatRows="0"/>
  <mergeCells count="1">
    <mergeCell ref="A54:J65"/>
  </mergeCells>
  <dataValidations count="2">
    <dataValidation type="list" allowBlank="1" showInputMessage="1" showErrorMessage="1" errorTitle="Adjustment Type Entry Error" error="An invalid adjustment type was entered._x000a__x000a_Valid values are 1, 2, or 3." sqref="E10:E53">
      <formula1>"1,2,3"</formula1>
    </dataValidation>
    <dataValidation type="list" allowBlank="1" showInputMessage="1" showErrorMessage="1" errorTitle="Account Input Error" error="The account number entered is not valid." sqref="D10:D53">
      <formula1>ValidAccount</formula1>
    </dataValidation>
  </dataValidations>
  <pageMargins left="0.7" right="0.7" top="0.75" bottom="0.75" header="0.3" footer="0.3"/>
  <pageSetup scale="89" fitToHeight="0" orientation="portrait" r:id="rId1"/>
  <headerFooter alignWithMargins="0"/>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595E2AA379E88449A4F511BF799667C" ma:contentTypeVersion="119" ma:contentTypeDescription="" ma:contentTypeScope="" ma:versionID="bb6eb7831c5f97d5faa43925b617fec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2015-11-25T08:00:00+00:00</OpenedDate>
    <Date1 xmlns="dc463f71-b30c-4ab2-9473-d307f9d35888">2016-05-20T07:00:00+00:00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152253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19962413-7AFD-4B1E-83F7-49A935C94A70}"/>
</file>

<file path=customXml/itemProps2.xml><?xml version="1.0" encoding="utf-8"?>
<ds:datastoreItem xmlns:ds="http://schemas.openxmlformats.org/officeDocument/2006/customXml" ds:itemID="{0DACBA7A-24A7-4320-AD0F-D47734E22A63}"/>
</file>

<file path=customXml/itemProps3.xml><?xml version="1.0" encoding="utf-8"?>
<ds:datastoreItem xmlns:ds="http://schemas.openxmlformats.org/officeDocument/2006/customXml" ds:itemID="{4C62259F-8F12-4237-AD7E-0D78AFB57DFF}"/>
</file>

<file path=customXml/itemProps4.xml><?xml version="1.0" encoding="utf-8"?>
<ds:datastoreItem xmlns:ds="http://schemas.openxmlformats.org/officeDocument/2006/customXml" ds:itemID="{70551FD2-8955-45CA-9484-F2CA72B696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Page 7.1</vt:lpstr>
      <vt:lpstr>'Page 7.1'!Print_Area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2016-04-01T20:08:59Z</dcterms:created>
  <dcterms:modified xsi:type="dcterms:W3CDTF">2016-05-09T21:49:14Z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0x0101006E56B4D1795A2E4DB2F0B01679ED314A007595E2AA379E88449A4F511BF799667C</vt:lpwstr>
  </property>
  <property fmtid="{D5CDD505-2E9C-101B-9397-08002B2CF9AE}" pid="3" name="_docset_NoMedatataSyncRequired">
    <vt:lpwstr>False</vt:lpwstr>
  </property>
</Properties>
</file>