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9\2019 WA PGA\"/>
    </mc:Choice>
  </mc:AlternateContent>
  <bookViews>
    <workbookView xWindow="0" yWindow="0" windowWidth="25200" windowHeight="12555"/>
  </bookViews>
  <sheets>
    <sheet name="Sch 149 Support" sheetId="1" r:id="rId1"/>
  </sheets>
  <definedNames>
    <definedName name="_xlnm.Print_Area" localSheetId="0">'Sch 149 Support'!$A$1:$K$20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7" i="1" l="1"/>
</calcChain>
</file>

<file path=xl/sharedStrings.xml><?xml version="1.0" encoding="utf-8"?>
<sst xmlns="http://schemas.openxmlformats.org/spreadsheetml/2006/main" count="17" uniqueCount="15">
  <si>
    <t>Total Billing Rate</t>
  </si>
  <si>
    <t>Proposed Rates</t>
  </si>
  <si>
    <t>Approved in GRC Docket UG-170486 effective May 1, 2018</t>
  </si>
  <si>
    <t>Schedule 111 Base Rate</t>
  </si>
  <si>
    <t>Schedule 150 PGA</t>
  </si>
  <si>
    <t>Schedule 155 PGA Amortization</t>
  </si>
  <si>
    <t>Schedule 175 Decoupling</t>
  </si>
  <si>
    <t>Schedule 191 DSM</t>
  </si>
  <si>
    <t>Schedule 192 LIRAP</t>
  </si>
  <si>
    <t>Schedule 149 Workpaper</t>
  </si>
  <si>
    <t>Avista</t>
  </si>
  <si>
    <t>Billing rates proposed to become effective November 1, 2019</t>
  </si>
  <si>
    <t>Pending approval in Docket UG-190610 to become effective October 1, 2019</t>
  </si>
  <si>
    <t>Pending approval to become effective November 1, 2019</t>
  </si>
  <si>
    <t>GGE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</si>
</sst>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_(&quot;$&quot;* #,##0.000_);_(&quot;$&quot;* \(#,##0.000\);_(&quot;$&quot;* &quot;-&quot;??_);_(@_)"/>
  </numFmts>
  <fonts count="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0" fillId="0" borderId="0" xfId="1" applyNumberFormat="1" applyFont="1" applyFill="1"/>
    <xf numFmtId="44" fontId="2" fillId="0" borderId="0" xfId="1" applyFont="1"/>
    <xf numFmtId="165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Normal="100" workbookViewId="0">
      <selection activeCell="G22" sqref="G22"/>
    </sheetView>
  </sheetViews>
  <sheetFormatPr defaultRowHeight="15.75" x14ac:dyDescent="0.25"/>
  <cols>
    <col min="1" max="1" width="29.125" customWidth="1"/>
    <col min="2" max="2" width="10.25" bestFit="1" customWidth="1"/>
  </cols>
  <sheetData>
    <row r="1" spans="1:3" x14ac:dyDescent="0.25">
      <c r="A1" t="s">
        <v>10</v>
      </c>
    </row>
    <row r="2" spans="1:3" x14ac:dyDescent="0.25">
      <c r="A2" t="s">
        <v>9</v>
      </c>
    </row>
    <row r="6" spans="1:3" x14ac:dyDescent="0.25">
      <c r="A6" s="4" t="s">
        <v>1</v>
      </c>
    </row>
    <row r="8" spans="1:3" x14ac:dyDescent="0.25">
      <c r="A8" t="s">
        <v>3</v>
      </c>
      <c r="B8" s="1">
        <v>0.48625000000000002</v>
      </c>
      <c r="C8" t="s">
        <v>2</v>
      </c>
    </row>
    <row r="9" spans="1:3" x14ac:dyDescent="0.25">
      <c r="A9" t="s">
        <v>4</v>
      </c>
      <c r="B9" s="5">
        <v>0.25180999999999998</v>
      </c>
      <c r="C9" t="s">
        <v>13</v>
      </c>
    </row>
    <row r="10" spans="1:3" x14ac:dyDescent="0.25">
      <c r="A10" t="s">
        <v>5</v>
      </c>
      <c r="B10" s="5">
        <v>1.085E-2</v>
      </c>
      <c r="C10" t="s">
        <v>13</v>
      </c>
    </row>
    <row r="11" spans="1:3" x14ac:dyDescent="0.25">
      <c r="A11" t="s">
        <v>6</v>
      </c>
      <c r="B11" s="5">
        <v>1.8409999999999999E-2</v>
      </c>
      <c r="C11" t="s">
        <v>13</v>
      </c>
    </row>
    <row r="12" spans="1:3" x14ac:dyDescent="0.25">
      <c r="A12" t="s">
        <v>7</v>
      </c>
      <c r="B12" s="1">
        <v>1.626E-2</v>
      </c>
    </row>
    <row r="13" spans="1:3" x14ac:dyDescent="0.25">
      <c r="A13" t="s">
        <v>8</v>
      </c>
      <c r="B13" s="1">
        <v>1.754E-2</v>
      </c>
      <c r="C13" t="s">
        <v>12</v>
      </c>
    </row>
    <row r="14" spans="1:3" x14ac:dyDescent="0.25">
      <c r="A14" s="2" t="s">
        <v>0</v>
      </c>
      <c r="B14" s="3">
        <f>SUM(B8:B13)</f>
        <v>0.80112000000000005</v>
      </c>
    </row>
    <row r="15" spans="1:3" x14ac:dyDescent="0.25">
      <c r="A15" s="2"/>
      <c r="B15" s="3"/>
    </row>
    <row r="16" spans="1:3" x14ac:dyDescent="0.25">
      <c r="A16" s="2"/>
      <c r="B16" s="7">
        <v>1.276</v>
      </c>
      <c r="C16" t="s">
        <v>14</v>
      </c>
    </row>
    <row r="17" spans="1:2" x14ac:dyDescent="0.25">
      <c r="A17" s="2"/>
      <c r="B17" s="6">
        <f>B14*B16</f>
        <v>1.02222912</v>
      </c>
    </row>
    <row r="18" spans="1:2" x14ac:dyDescent="0.25">
      <c r="A18" s="2"/>
      <c r="B18" s="3"/>
    </row>
    <row r="20" spans="1:2" x14ac:dyDescent="0.25">
      <c r="A20" t="s">
        <v>11</v>
      </c>
    </row>
  </sheetData>
  <pageMargins left="0.7" right="0.7" top="0.75" bottom="0.75" header="0.3" footer="0.3"/>
  <pageSetup scale="70" orientation="portrait" r:id="rId1"/>
  <headerFooter>
    <oddFooter>&amp;L&amp;F&amp;RPage: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1CA1E62DAF3B44937B817BD22EF062" ma:contentTypeVersion="48" ma:contentTypeDescription="" ma:contentTypeScope="" ma:versionID="7c6834113dc05f9de3d9b12eaefe10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2019-08-22T07:00:00+00:00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9F1F2E1-B249-4FA4-833A-1051B7E374A2}"/>
</file>

<file path=customXml/itemProps2.xml><?xml version="1.0" encoding="utf-8"?>
<ds:datastoreItem xmlns:ds="http://schemas.openxmlformats.org/officeDocument/2006/customXml" ds:itemID="{9F562978-4649-4064-8821-7ACBFBA583B8}"/>
</file>

<file path=customXml/itemProps3.xml><?xml version="1.0" encoding="utf-8"?>
<ds:datastoreItem xmlns:ds="http://schemas.openxmlformats.org/officeDocument/2006/customXml" ds:itemID="{FBB6919A-D0A5-4CBF-B3BB-43971AED89AD}"/>
</file>

<file path=customXml/itemProps4.xml><?xml version="1.0" encoding="utf-8"?>
<ds:datastoreItem xmlns:ds="http://schemas.openxmlformats.org/officeDocument/2006/customXml" ds:itemID="{0CFE9535-5DB9-4121-81F7-8C7F0CFE9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149 Support</vt:lpstr>
      <vt:lpstr>'Sch 149 Support'!Print_Area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Kaylene Schultz</cp:lastModifiedBy>
  <cp:lastPrinted>2019-08-21T17:52:49Z</cp:lastPrinted>
  <dcterms:created xsi:type="dcterms:W3CDTF">2018-08-10T15:49:40Z</dcterms:created>
  <dcterms:modified xsi:type="dcterms:W3CDTF">2019-08-21T17:53:00Z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0x0101006E56B4D1795A2E4DB2F0B01679ED314A00E31CA1E62DAF3B44937B817BD22EF062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