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Page 1" sheetId="1" r:id="rId1"/>
  </sheets>
  <definedNames/>
  <calcPr fullCalcOnLoad="1"/>
</workbook>
</file>

<file path=xl/sharedStrings.xml><?xml version="1.0" encoding="utf-8"?>
<sst xmlns="http://schemas.openxmlformats.org/spreadsheetml/2006/main" count="53" uniqueCount="43">
  <si>
    <t>Company</t>
  </si>
  <si>
    <t>% Regulated</t>
  </si>
  <si>
    <t>Revenue</t>
  </si>
  <si>
    <t>Credit Rating</t>
  </si>
  <si>
    <t>S&amp;P</t>
  </si>
  <si>
    <t xml:space="preserve">Moody's </t>
  </si>
  <si>
    <t>No.</t>
  </si>
  <si>
    <t>Average</t>
  </si>
  <si>
    <t>Baa1</t>
  </si>
  <si>
    <t>A2</t>
  </si>
  <si>
    <t>A</t>
  </si>
  <si>
    <t>A3</t>
  </si>
  <si>
    <t>A-</t>
  </si>
  <si>
    <t>A1</t>
  </si>
  <si>
    <t>BBB</t>
  </si>
  <si>
    <t>Value Line Data</t>
  </si>
  <si>
    <t>Beta</t>
  </si>
  <si>
    <t>AA</t>
  </si>
  <si>
    <t>(1)  Most recent company 10-Ks.</t>
  </si>
  <si>
    <t>Common Equity</t>
  </si>
  <si>
    <t>Long-Term Debt</t>
  </si>
  <si>
    <t>Preferred Stock</t>
  </si>
  <si>
    <t>Ratio</t>
  </si>
  <si>
    <t>Column Sources:</t>
  </si>
  <si>
    <t>Comparable Company Fundamental Characteristics</t>
  </si>
  <si>
    <t>AGL Resources</t>
  </si>
  <si>
    <t>Atmos Energy Corp.</t>
  </si>
  <si>
    <t>Laclede Group</t>
  </si>
  <si>
    <t>NICOR, Inc.</t>
  </si>
  <si>
    <t>N.W. Nat'l Gas</t>
  </si>
  <si>
    <t>Piedmont Nat'l</t>
  </si>
  <si>
    <t>South Jersey Inds.</t>
  </si>
  <si>
    <t>WGL Holdings</t>
  </si>
  <si>
    <t>Baa3</t>
  </si>
  <si>
    <t>AA-</t>
  </si>
  <si>
    <t>Northwest Natural Gas Company</t>
  </si>
  <si>
    <t>Southwest Gas</t>
  </si>
  <si>
    <t>BBB-</t>
  </si>
  <si>
    <t>A3/Baa1</t>
  </si>
  <si>
    <t>(2)  AUS Utility Reports, Mar 2008.</t>
  </si>
  <si>
    <t>11-13 Earned ROE</t>
  </si>
  <si>
    <t>Actual Capital Structure (2007)</t>
  </si>
  <si>
    <t>(3)-(4)  Value Line Investment Survey, Natural Gas Utility, Mar 14, 2008.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</si>
</sst>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_);\(0\)"/>
    <numFmt numFmtId="166" formatCode="0_)"/>
    <numFmt numFmtId="167" formatCode="0.0_);\(0.0\)"/>
    <numFmt numFmtId="168" formatCode="0.00_);\(0.00\)"/>
    <numFmt numFmtId="169" formatCode="0.000"/>
    <numFmt numFmtId="170" formatCode="0.000%"/>
    <numFmt numFmtId="171" formatCode="0.000_);\(0.000\)"/>
  </numFmts>
  <fonts count="39">
    <font>
      <sz val="12"/>
      <name val="Arial"/>
      <family val="0"/>
    </font>
    <font>
      <sz val="14"/>
      <name val="Arial"/>
      <family val="2"/>
    </font>
    <font>
      <sz val="12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164" fontId="2" fillId="0" borderId="0" xfId="57" applyNumberFormat="1" applyFont="1" applyFill="1" applyAlignment="1" applyProtection="1">
      <alignment horizontal="center"/>
      <protection/>
    </xf>
    <xf numFmtId="164" fontId="0" fillId="0" borderId="11" xfId="0" applyNumberFormat="1" applyBorder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0" fillId="0" borderId="11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64" fontId="0" fillId="0" borderId="0" xfId="57" applyNumberFormat="1" applyFont="1" applyAlignment="1">
      <alignment horizontal="center"/>
    </xf>
    <xf numFmtId="10" fontId="0" fillId="0" borderId="0" xfId="57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8" fontId="0" fillId="0" borderId="11" xfId="0" applyNumberFormat="1" applyBorder="1" applyAlignment="1">
      <alignment horizontal="center"/>
    </xf>
    <xf numFmtId="164" fontId="0" fillId="0" borderId="11" xfId="57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164" fontId="2" fillId="0" borderId="0" xfId="57" applyNumberFormat="1" applyFont="1" applyFill="1" applyBorder="1" applyAlignment="1" applyProtection="1">
      <alignment horizontal="center"/>
      <protection/>
    </xf>
    <xf numFmtId="164" fontId="0" fillId="0" borderId="0" xfId="57" applyNumberFormat="1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 horizontal="center"/>
    </xf>
    <xf numFmtId="164" fontId="0" fillId="0" borderId="13" xfId="57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65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0" xfId="57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workbookViewId="0" topLeftCell="A1">
      <selection activeCell="D20" sqref="D20"/>
    </sheetView>
  </sheetViews>
  <sheetFormatPr defaultColWidth="8.88671875" defaultRowHeight="15"/>
  <cols>
    <col min="1" max="1" width="5.10546875" style="0" customWidth="1"/>
    <col min="2" max="2" width="20.6640625" style="0" customWidth="1"/>
    <col min="3" max="3" width="10.88671875" style="0" bestFit="1" customWidth="1"/>
    <col min="6" max="6" width="8.88671875" style="2" customWidth="1"/>
    <col min="7" max="7" width="15.99609375" style="2" bestFit="1" customWidth="1"/>
    <col min="8" max="8" width="13.4453125" style="0" bestFit="1" customWidth="1"/>
    <col min="9" max="9" width="13.77734375" style="0" bestFit="1" customWidth="1"/>
    <col min="10" max="10" width="13.3359375" style="0" bestFit="1" customWidth="1"/>
  </cols>
  <sheetData>
    <row r="1" spans="1:10" ht="20.25">
      <c r="A1" s="39" t="s">
        <v>35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8">
      <c r="A2" s="40" t="s">
        <v>24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8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2:10" ht="18">
      <c r="B4" s="1"/>
      <c r="C4" s="26">
        <v>-1</v>
      </c>
      <c r="D4" s="37">
        <v>-2</v>
      </c>
      <c r="E4" s="37"/>
      <c r="F4" s="37">
        <v>-3</v>
      </c>
      <c r="G4" s="37"/>
      <c r="H4" s="37">
        <v>-4</v>
      </c>
      <c r="I4" s="37"/>
      <c r="J4" s="37"/>
    </row>
    <row r="5" spans="8:10" ht="15">
      <c r="H5" s="38" t="s">
        <v>41</v>
      </c>
      <c r="I5" s="38"/>
      <c r="J5" s="38"/>
    </row>
    <row r="6" spans="3:10" ht="15">
      <c r="C6" s="2" t="s">
        <v>1</v>
      </c>
      <c r="D6" s="41" t="s">
        <v>3</v>
      </c>
      <c r="E6" s="41"/>
      <c r="F6" s="41" t="s">
        <v>15</v>
      </c>
      <c r="G6" s="41"/>
      <c r="H6" s="29" t="s">
        <v>19</v>
      </c>
      <c r="I6" s="29" t="s">
        <v>20</v>
      </c>
      <c r="J6" s="29" t="s">
        <v>21</v>
      </c>
    </row>
    <row r="7" spans="1:10" ht="15">
      <c r="A7" s="3" t="s">
        <v>6</v>
      </c>
      <c r="B7" s="4" t="s">
        <v>0</v>
      </c>
      <c r="C7" s="3" t="s">
        <v>2</v>
      </c>
      <c r="D7" s="3" t="s">
        <v>4</v>
      </c>
      <c r="E7" s="3" t="s">
        <v>5</v>
      </c>
      <c r="F7" s="12" t="s">
        <v>16</v>
      </c>
      <c r="G7" s="36" t="s">
        <v>40</v>
      </c>
      <c r="H7" s="28" t="s">
        <v>22</v>
      </c>
      <c r="I7" s="28" t="s">
        <v>22</v>
      </c>
      <c r="J7" s="28" t="s">
        <v>22</v>
      </c>
    </row>
    <row r="8" spans="1:10" ht="15">
      <c r="A8" s="6">
        <v>1</v>
      </c>
      <c r="B8" s="5" t="s">
        <v>25</v>
      </c>
      <c r="C8" s="7">
        <v>0.6676022453889334</v>
      </c>
      <c r="D8" s="9" t="s">
        <v>12</v>
      </c>
      <c r="E8" s="9" t="s">
        <v>11</v>
      </c>
      <c r="F8" s="15">
        <v>0.85</v>
      </c>
      <c r="G8" s="13">
        <v>0.145</v>
      </c>
      <c r="H8" s="30">
        <v>0.498</v>
      </c>
      <c r="I8" s="31">
        <v>0.502</v>
      </c>
      <c r="J8" s="31">
        <f>1-H8-I8</f>
        <v>0</v>
      </c>
    </row>
    <row r="9" spans="1:10" ht="15">
      <c r="A9" s="6">
        <v>2</v>
      </c>
      <c r="B9" s="5" t="s">
        <v>26</v>
      </c>
      <c r="C9" s="7">
        <v>0.5971069255535921</v>
      </c>
      <c r="D9" s="9" t="s">
        <v>14</v>
      </c>
      <c r="E9" s="9" t="s">
        <v>33</v>
      </c>
      <c r="F9" s="15">
        <v>0.85</v>
      </c>
      <c r="G9" s="13">
        <v>0.095</v>
      </c>
      <c r="H9" s="30">
        <v>0.48</v>
      </c>
      <c r="I9" s="31">
        <v>0.52</v>
      </c>
      <c r="J9" s="31">
        <f aca="true" t="shared" si="0" ref="J9:J16">1-H9-I9</f>
        <v>0</v>
      </c>
    </row>
    <row r="10" spans="1:10" ht="15">
      <c r="A10" s="6">
        <v>3</v>
      </c>
      <c r="B10" s="5" t="s">
        <v>27</v>
      </c>
      <c r="C10" s="7">
        <v>0.5597335567873668</v>
      </c>
      <c r="D10" s="9" t="s">
        <v>10</v>
      </c>
      <c r="E10" s="9" t="s">
        <v>11</v>
      </c>
      <c r="F10" s="15">
        <v>0.9</v>
      </c>
      <c r="G10" s="13">
        <v>0.11</v>
      </c>
      <c r="H10" s="30">
        <v>0.546</v>
      </c>
      <c r="I10" s="31">
        <v>0.453</v>
      </c>
      <c r="J10" s="31">
        <f t="shared" si="0"/>
        <v>0.0009999999999999454</v>
      </c>
    </row>
    <row r="11" spans="1:10" ht="15">
      <c r="A11" s="6">
        <v>4</v>
      </c>
      <c r="B11" s="5" t="s">
        <v>28</v>
      </c>
      <c r="C11" s="7">
        <v>0.8272203507225389</v>
      </c>
      <c r="D11" s="9" t="s">
        <v>17</v>
      </c>
      <c r="E11" s="9" t="s">
        <v>13</v>
      </c>
      <c r="F11" s="34">
        <v>1</v>
      </c>
      <c r="G11" s="33">
        <v>0.135</v>
      </c>
      <c r="H11" s="30">
        <v>0.7</v>
      </c>
      <c r="I11" s="31">
        <v>0.3</v>
      </c>
      <c r="J11" s="31">
        <f t="shared" si="0"/>
        <v>0</v>
      </c>
    </row>
    <row r="12" spans="1:10" ht="15">
      <c r="A12" s="6">
        <v>5</v>
      </c>
      <c r="B12" s="5" t="s">
        <v>29</v>
      </c>
      <c r="C12" s="7">
        <v>0.9534822594718216</v>
      </c>
      <c r="D12" s="9" t="s">
        <v>34</v>
      </c>
      <c r="E12" s="9" t="s">
        <v>9</v>
      </c>
      <c r="F12" s="34">
        <v>0.8</v>
      </c>
      <c r="G12" s="13">
        <v>0.11</v>
      </c>
      <c r="H12" s="30">
        <v>0.537</v>
      </c>
      <c r="I12" s="31">
        <v>0.463</v>
      </c>
      <c r="J12" s="31">
        <f t="shared" si="0"/>
        <v>0</v>
      </c>
    </row>
    <row r="13" spans="1:10" ht="15">
      <c r="A13" s="6">
        <v>6</v>
      </c>
      <c r="B13" s="5" t="s">
        <v>30</v>
      </c>
      <c r="C13" s="7">
        <v>1</v>
      </c>
      <c r="D13" s="9" t="s">
        <v>10</v>
      </c>
      <c r="E13" s="9" t="s">
        <v>11</v>
      </c>
      <c r="F13" s="34">
        <v>0.85</v>
      </c>
      <c r="G13" s="13">
        <v>0.125</v>
      </c>
      <c r="H13" s="30">
        <v>0.516</v>
      </c>
      <c r="I13" s="31">
        <v>0.484</v>
      </c>
      <c r="J13" s="31">
        <f t="shared" si="0"/>
        <v>0</v>
      </c>
    </row>
    <row r="14" spans="1:10" ht="15">
      <c r="A14" s="6">
        <v>7</v>
      </c>
      <c r="B14" s="5" t="s">
        <v>31</v>
      </c>
      <c r="C14" s="7">
        <v>0.6388807272491533</v>
      </c>
      <c r="D14" s="9" t="s">
        <v>10</v>
      </c>
      <c r="E14" s="9" t="s">
        <v>8</v>
      </c>
      <c r="F14" s="34">
        <v>0.8</v>
      </c>
      <c r="G14" s="13">
        <v>0.145</v>
      </c>
      <c r="H14" s="30">
        <v>0.573</v>
      </c>
      <c r="I14" s="31">
        <v>0.427</v>
      </c>
      <c r="J14" s="31">
        <f t="shared" si="0"/>
        <v>0</v>
      </c>
    </row>
    <row r="15" spans="1:10" ht="15">
      <c r="A15" s="6">
        <v>8</v>
      </c>
      <c r="B15" s="5" t="s">
        <v>36</v>
      </c>
      <c r="C15" s="7">
        <v>0.8432582682492538</v>
      </c>
      <c r="D15" s="9" t="s">
        <v>37</v>
      </c>
      <c r="E15" s="9" t="s">
        <v>33</v>
      </c>
      <c r="F15" s="34">
        <v>0.9</v>
      </c>
      <c r="G15" s="13">
        <v>0.1</v>
      </c>
      <c r="H15" s="30">
        <v>0.419</v>
      </c>
      <c r="I15" s="31">
        <v>0.581</v>
      </c>
      <c r="J15" s="31">
        <f t="shared" si="0"/>
        <v>0</v>
      </c>
    </row>
    <row r="16" spans="1:10" ht="15">
      <c r="A16" s="6">
        <v>9</v>
      </c>
      <c r="B16" s="19" t="s">
        <v>32</v>
      </c>
      <c r="C16" s="20">
        <v>0.565861478876859</v>
      </c>
      <c r="D16" s="11" t="s">
        <v>34</v>
      </c>
      <c r="E16" s="11" t="s">
        <v>9</v>
      </c>
      <c r="F16" s="35">
        <v>0.85</v>
      </c>
      <c r="G16" s="21">
        <v>0.105</v>
      </c>
      <c r="H16" s="30">
        <v>0.603</v>
      </c>
      <c r="I16" s="31">
        <v>0.379</v>
      </c>
      <c r="J16" s="31">
        <f t="shared" si="0"/>
        <v>0.018000000000000016</v>
      </c>
    </row>
    <row r="17" spans="3:10" ht="15">
      <c r="C17" s="22"/>
      <c r="D17" s="22"/>
      <c r="E17" s="22"/>
      <c r="F17" s="23"/>
      <c r="G17" s="24"/>
      <c r="H17" s="22"/>
      <c r="I17" s="22"/>
      <c r="J17" s="22"/>
    </row>
    <row r="18" spans="2:10" ht="15.75" thickBot="1">
      <c r="B18" t="s">
        <v>7</v>
      </c>
      <c r="C18" s="8">
        <f>AVERAGE(C8:C17)</f>
        <v>0.7392384235888354</v>
      </c>
      <c r="D18" s="10" t="s">
        <v>10</v>
      </c>
      <c r="E18" s="10" t="s">
        <v>38</v>
      </c>
      <c r="F18" s="16">
        <f>AVERAGE(F8:F17)</f>
        <v>0.8666666666666667</v>
      </c>
      <c r="G18" s="17">
        <f>AVERAGE(G8:G17)</f>
        <v>0.11888888888888889</v>
      </c>
      <c r="H18" s="32">
        <f>AVERAGE(H8:H17)</f>
        <v>0.5413333333333333</v>
      </c>
      <c r="I18" s="32">
        <f>AVERAGE(I8:I17)</f>
        <v>0.45655555555555555</v>
      </c>
      <c r="J18" s="32">
        <f>AVERAGE(J8:J17)</f>
        <v>0.002111111111111107</v>
      </c>
    </row>
    <row r="19" spans="6:7" ht="15.75" thickTop="1">
      <c r="F19" s="15"/>
      <c r="G19" s="13"/>
    </row>
    <row r="20" spans="6:7" ht="15">
      <c r="F20" s="15"/>
      <c r="G20" s="14"/>
    </row>
    <row r="21" ht="15">
      <c r="B21" s="25" t="s">
        <v>23</v>
      </c>
    </row>
    <row r="22" ht="15">
      <c r="B22" s="25" t="s">
        <v>18</v>
      </c>
    </row>
    <row r="23" ht="15">
      <c r="B23" s="25" t="s">
        <v>39</v>
      </c>
    </row>
    <row r="24" ht="15">
      <c r="B24" s="25" t="s">
        <v>42</v>
      </c>
    </row>
    <row r="25" ht="15">
      <c r="B25" s="27"/>
    </row>
  </sheetData>
  <sheetProtection/>
  <mergeCells count="8">
    <mergeCell ref="H4:J4"/>
    <mergeCell ref="H5:J5"/>
    <mergeCell ref="A1:J1"/>
    <mergeCell ref="A2:J2"/>
    <mergeCell ref="D6:E6"/>
    <mergeCell ref="F6:G6"/>
    <mergeCell ref="D4:E4"/>
    <mergeCell ref="F4:G4"/>
  </mergeCells>
  <printOptions/>
  <pageMargins left="0.75" right="0.75" top="1.25" bottom="0.75" header="0.5" footer="0.5"/>
  <pageSetup fitToHeight="1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BrentH</dc:creator>
  <cp:keywords/>
  <dc:description/>
  <cp:lastModifiedBy>jocarlson</cp:lastModifiedBy>
  <cp:lastPrinted>2008-03-21T22:09:22Z</cp:lastPrinted>
  <dcterms:created xsi:type="dcterms:W3CDTF">2005-07-22T18:50:56Z</dcterms:created>
  <dcterms:modified xsi:type="dcterms:W3CDTF">2008-03-28T18:21:01Z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080546</vt:lpwstr>
  </property>
  <property fmtid="{D5CDD505-2E9C-101B-9397-08002B2CF9AE}" pid="6" name="IsConfidenti">
    <vt:lpwstr>0</vt:lpwstr>
  </property>
  <property fmtid="{D5CDD505-2E9C-101B-9397-08002B2CF9AE}" pid="7" name="Dat">
    <vt:lpwstr>2008-03-28T00:00:00Z</vt:lpwstr>
  </property>
  <property fmtid="{D5CDD505-2E9C-101B-9397-08002B2CF9AE}" pid="8" name="CaseTy">
    <vt:lpwstr>Tariff Revision</vt:lpwstr>
  </property>
  <property fmtid="{D5CDD505-2E9C-101B-9397-08002B2CF9AE}" pid="9" name="OpenedDa">
    <vt:lpwstr>2008-03-28T00:00:00Z</vt:lpwstr>
  </property>
  <property fmtid="{D5CDD505-2E9C-101B-9397-08002B2CF9AE}" pid="10" name="Pref">
    <vt:lpwstr>UG</vt:lpwstr>
  </property>
  <property fmtid="{D5CDD505-2E9C-101B-9397-08002B2CF9AE}" pid="11" name="CaseCompanyNam">
    <vt:lpwstr>Northwest Natural Gas Company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