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GrpRates\Public\2020\200281 COVID-19 Pandemic\COMPLIANCE FILINGS\Monthly COVID Reporting\11. February 2022\"/>
    </mc:Choice>
  </mc:AlternateContent>
  <bookViews>
    <workbookView xWindow="927" yWindow="0" windowWidth="28800" windowHeight="11695" activeTab="1"/>
  </bookViews>
  <sheets>
    <sheet name="1. Energy Assistance Feb 2022"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F12" i="1" l="1"/>
  <c r="F14" i="1" s="1"/>
  <c r="E10" i="1" l="1"/>
  <c r="E11" i="1"/>
  <c r="C12" i="1"/>
  <c r="C14" i="1" s="1"/>
  <c r="D12" i="1"/>
  <c r="D14" i="1" s="1"/>
  <c r="E13" i="1"/>
  <c r="E12" i="1" l="1"/>
  <c r="E14" i="1" s="1"/>
  <c r="H14" i="1" l="1"/>
  <c r="G14" i="1"/>
</calcChain>
</file>

<file path=xl/sharedStrings.xml><?xml version="1.0" encoding="utf-8"?>
<sst xmlns="http://schemas.openxmlformats.org/spreadsheetml/2006/main" count="56" uniqueCount="37">
  <si>
    <t>ENERGY ASSISTANCE NOTES:</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</si>
  <si>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</si>
  <si>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</si>
  <si>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</si>
  <si>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</si>
  <si>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</si>
  <si>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</si>
  <si>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</si>
  <si>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</si>
  <si>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</si>
  <si>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</si>
  <si>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</si>
  <si>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</si>
  <si>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</si>
  <si>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</si>
  <si>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</si>
  <si>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</si>
  <si>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</si>
  <si>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</si>
  <si>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</si>
  <si>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</si>
  <si>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</si>
  <si>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</si>
  <si>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</si>
  <si>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</si>
  <si>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</si>
  <si>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</si>
  <si>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</si>
  <si>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</si>
  <si>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</si>
  <si>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</si>
  <si>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</si>
  <si>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</si>
  <si>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COVID Bill Assistance Program</t>
  </si>
  <si>
    <t>Automatic Grants 
(All credits were automatic)</t>
  </si>
  <si>
    <t>Supplemental CACAP</t>
  </si>
  <si>
    <t>ENERGY ASSISTANCE DISTRIBUTED BETWEEN 2/1/2022 - 2/28/2022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</si>
</sst>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9">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0">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42" fontId="9" fillId="0" borderId="21" xfId="2" applyNumberFormat="1" applyFont="1" applyBorder="1"/>
    <xf numFmtId="42" fontId="9" fillId="0" borderId="19" xfId="2" applyNumberFormat="1" applyFont="1" applyBorder="1"/>
    <xf numFmtId="42" fontId="9" fillId="0" borderId="19" xfId="2" applyNumberFormat="1" applyFont="1" applyBorder="1" applyAlignment="1">
      <alignment wrapText="1"/>
    </xf>
    <xf numFmtId="0" fontId="5" fillId="4" borderId="1" xfId="0" applyFont="1" applyFill="1" applyBorder="1" applyAlignment="1">
      <alignment horizontal="center" vertical="center"/>
    </xf>
    <xf numFmtId="42" fontId="9" fillId="0" borderId="21" xfId="2" applyNumberFormat="1" applyFont="1" applyBorder="1" applyAlignment="1">
      <alignment wrapText="1"/>
    </xf>
    <xf numFmtId="41" fontId="9" fillId="0" borderId="21" xfId="1" applyNumberFormat="1" applyFont="1" applyBorder="1"/>
    <xf numFmtId="41" fontId="9" fillId="0" borderId="19" xfId="1" applyNumberFormat="1" applyFont="1" applyBorder="1"/>
    <xf numFmtId="41" fontId="9" fillId="0" borderId="21" xfId="1" applyNumberFormat="1" applyFont="1" applyBorder="1" applyAlignment="1"/>
    <xf numFmtId="41" fontId="9" fillId="0" borderId="19" xfId="1" applyNumberFormat="1" applyFont="1" applyBorder="1" applyAlignment="1">
      <alignment wrapText="1"/>
    </xf>
    <xf numFmtId="42" fontId="9" fillId="0" borderId="12" xfId="2" applyNumberFormat="1" applyFont="1" applyBorder="1" applyAlignment="1">
      <alignment horizontal="center" vertical="center"/>
    </xf>
    <xf numFmtId="42" fontId="9" fillId="5" borderId="12" xfId="2" applyNumberFormat="1" applyFont="1" applyFill="1" applyBorder="1" applyAlignment="1">
      <alignment horizontal="center" vertical="center"/>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2" applyNumberFormat="1" applyFont="1" applyBorder="1" applyAlignment="1">
      <alignment horizontal="center" vertical="center"/>
    </xf>
    <xf numFmtId="42" fontId="9" fillId="5" borderId="14" xfId="2" applyNumberFormat="1" applyFont="1" applyFill="1" applyBorder="1" applyAlignment="1">
      <alignment horizontal="center" vertical="center"/>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41" fontId="9" fillId="0" borderId="17" xfId="1" applyNumberFormat="1" applyFont="1" applyBorder="1"/>
    <xf numFmtId="41" fontId="9" fillId="5" borderId="17" xfId="1" applyNumberFormat="1" applyFont="1" applyFill="1" applyBorder="1" applyAlignment="1">
      <alignment horizont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42" fontId="9" fillId="5" borderId="19" xfId="2" applyNumberFormat="1" applyFont="1" applyFill="1" applyBorder="1" applyAlignment="1">
      <alignment horizontal="center"/>
    </xf>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10" fillId="2" borderId="0" xfId="0" applyFont="1" applyFill="1"/>
    <xf numFmtId="0" fontId="9" fillId="2" borderId="0" xfId="0" applyFont="1" applyFill="1"/>
    <xf numFmtId="0" fontId="4" fillId="2" borderId="0" xfId="0" applyFont="1" applyFill="1" applyBorder="1" applyAlignment="1">
      <alignment horizontal="left" vertical="top" wrapText="1"/>
    </xf>
    <xf numFmtId="0" fontId="5" fillId="8" borderId="13" xfId="0" applyFont="1" applyFill="1" applyBorder="1" applyAlignment="1">
      <alignment horizontal="center" vertical="center"/>
    </xf>
    <xf numFmtId="42" fontId="9" fillId="0" borderId="15"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9" borderId="9" xfId="0" applyFont="1" applyFill="1" applyBorder="1" applyAlignment="1">
      <alignment horizontal="center"/>
    </xf>
    <xf numFmtId="0" fontId="5" fillId="8" borderId="13"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4" fillId="2" borderId="0" xfId="0" applyNumberFormat="1" applyFont="1" applyFill="1" applyAlignment="1">
      <alignment wrapText="1"/>
    </xf>
    <xf numFmtId="4" fontId="4" fillId="2" borderId="0" xfId="0" applyNumberFormat="1" applyFont="1" applyFill="1"/>
    <xf numFmtId="17" fontId="3" fillId="4" borderId="23" xfId="0" applyNumberFormat="1" applyFont="1" applyFill="1" applyBorder="1"/>
    <xf numFmtId="17" fontId="3" fillId="4" borderId="24" xfId="0" applyNumberFormat="1" applyFont="1" applyFill="1" applyBorder="1"/>
    <xf numFmtId="17" fontId="3" fillId="4" borderId="25" xfId="0" applyNumberFormat="1" applyFont="1" applyFill="1" applyBorder="1"/>
    <xf numFmtId="17" fontId="3" fillId="4" borderId="19" xfId="0" applyNumberFormat="1" applyFont="1" applyFill="1" applyBorder="1"/>
    <xf numFmtId="17" fontId="3" fillId="4" borderId="22" xfId="0" applyNumberFormat="1" applyFont="1" applyFill="1" applyBorder="1"/>
    <xf numFmtId="0" fontId="5" fillId="4" borderId="14" xfId="0" applyFont="1" applyFill="1" applyBorder="1"/>
    <xf numFmtId="42" fontId="4" fillId="2" borderId="0" xfId="2" applyNumberFormat="1" applyFont="1" applyFill="1"/>
    <xf numFmtId="42" fontId="4" fillId="0" borderId="21" xfId="2" applyNumberFormat="1" applyFont="1" applyFill="1" applyBorder="1"/>
    <xf numFmtId="42" fontId="4" fillId="0" borderId="17" xfId="2" applyNumberFormat="1" applyFont="1" applyFill="1" applyBorder="1"/>
    <xf numFmtId="42" fontId="4" fillId="0" borderId="22" xfId="2" applyNumberFormat="1" applyFont="1" applyFill="1" applyBorder="1"/>
    <xf numFmtId="42" fontId="4" fillId="0" borderId="19" xfId="2" applyNumberFormat="1" applyFont="1" applyFill="1" applyBorder="1"/>
    <xf numFmtId="42" fontId="9" fillId="0" borderId="26" xfId="2" applyNumberFormat="1" applyFont="1" applyFill="1" applyBorder="1"/>
    <xf numFmtId="42" fontId="9" fillId="0" borderId="27" xfId="2" applyNumberFormat="1" applyFont="1" applyFill="1" applyBorder="1"/>
    <xf numFmtId="42" fontId="9" fillId="0" borderId="28" xfId="2" applyNumberFormat="1" applyFont="1" applyFill="1" applyBorder="1"/>
    <xf numFmtId="42" fontId="9" fillId="2" borderId="22" xfId="2" applyNumberFormat="1" applyFont="1" applyFill="1" applyBorder="1"/>
    <xf numFmtId="42" fontId="9" fillId="2" borderId="0" xfId="2" applyNumberFormat="1" applyFont="1" applyFill="1"/>
    <xf numFmtId="42" fontId="9" fillId="0" borderId="19" xfId="2" applyNumberFormat="1" applyFont="1" applyFill="1" applyBorder="1"/>
    <xf numFmtId="42" fontId="9" fillId="0" borderId="21" xfId="2" applyNumberFormat="1" applyFont="1" applyFill="1" applyBorder="1"/>
    <xf numFmtId="42" fontId="9" fillId="0" borderId="17" xfId="2" applyNumberFormat="1" applyFont="1" applyFill="1" applyBorder="1"/>
    <xf numFmtId="42" fontId="9" fillId="0" borderId="22" xfId="2" applyNumberFormat="1" applyFont="1" applyFill="1" applyBorder="1"/>
    <xf numFmtId="42" fontId="9" fillId="0" borderId="21" xfId="2" applyNumberFormat="1" applyFont="1" applyFill="1" applyBorder="1" applyAlignment="1">
      <alignment wrapText="1"/>
    </xf>
    <xf numFmtId="42" fontId="9" fillId="0" borderId="17" xfId="2" applyNumberFormat="1" applyFont="1" applyFill="1" applyBorder="1" applyAlignment="1">
      <alignment wrapText="1"/>
    </xf>
    <xf numFmtId="42" fontId="9" fillId="0" borderId="22" xfId="2" applyNumberFormat="1" applyFont="1" applyFill="1" applyBorder="1" applyAlignment="1">
      <alignment wrapText="1"/>
    </xf>
    <xf numFmtId="42" fontId="9" fillId="2" borderId="0" xfId="2" applyNumberFormat="1" applyFont="1" applyFill="1" applyAlignment="1">
      <alignment wrapText="1"/>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17" fontId="5" fillId="8" borderId="9" xfId="0" applyNumberFormat="1" applyFont="1" applyFill="1" applyBorder="1" applyAlignment="1">
      <alignment horizontal="center"/>
    </xf>
    <xf numFmtId="17" fontId="5" fillId="8" borderId="10" xfId="0" applyNumberFormat="1" applyFont="1" applyFill="1" applyBorder="1" applyAlignment="1">
      <alignment horizontal="center"/>
    </xf>
    <xf numFmtId="17" fontId="5" fillId="8" borderId="11" xfId="0" applyNumberFormat="1" applyFont="1" applyFill="1" applyBorder="1" applyAlignment="1">
      <alignment horizontal="center"/>
    </xf>
    <xf numFmtId="17" fontId="5" fillId="4" borderId="9" xfId="0" applyNumberFormat="1" applyFont="1" applyFill="1" applyBorder="1" applyAlignment="1">
      <alignment horizontal="center"/>
    </xf>
    <xf numFmtId="17" fontId="5" fillId="4" borderId="10" xfId="0" applyNumberFormat="1" applyFont="1" applyFill="1" applyBorder="1" applyAlignment="1">
      <alignment horizontal="center"/>
    </xf>
    <xf numFmtId="17" fontId="5" fillId="4" borderId="11" xfId="0" applyNumberFormat="1" applyFont="1" applyFill="1" applyBorder="1" applyAlignment="1">
      <alignment horizontal="center"/>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1"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E19" sqref="E19"/>
    </sheetView>
  </sheetViews>
  <sheetFormatPr defaultColWidth="9.109375" defaultRowHeight="15.05" x14ac:dyDescent="0.3"/>
  <cols>
    <col min="1" max="1" width="9.109375" style="1"/>
    <col min="2" max="2" width="23.44140625" style="1" bestFit="1" customWidth="1"/>
    <col min="3" max="5" width="18.6640625" style="1" customWidth="1"/>
    <col min="6" max="6" width="38.88671875" style="1" bestFit="1" customWidth="1"/>
    <col min="7" max="7" width="18.6640625" style="1" customWidth="1"/>
    <col min="8" max="8" width="24.6640625" style="1" customWidth="1"/>
    <col min="9" max="16384" width="9.109375" style="1"/>
  </cols>
  <sheetData>
    <row r="1" spans="1:10" ht="15.65" thickBot="1" x14ac:dyDescent="0.35">
      <c r="B1" s="2" t="s">
        <v>0</v>
      </c>
    </row>
    <row r="2" spans="1:10" x14ac:dyDescent="0.3">
      <c r="B2" s="3">
        <v>1</v>
      </c>
      <c r="C2" s="81" t="s">
        <v>27</v>
      </c>
      <c r="D2" s="82"/>
      <c r="E2" s="82"/>
      <c r="F2" s="82"/>
      <c r="G2" s="82"/>
      <c r="H2" s="82"/>
    </row>
    <row r="3" spans="1:10" x14ac:dyDescent="0.3">
      <c r="B3" s="45"/>
      <c r="C3" s="44"/>
      <c r="D3" s="44"/>
      <c r="E3" s="44"/>
      <c r="F3" s="48"/>
      <c r="G3" s="44"/>
      <c r="H3" s="44"/>
    </row>
    <row r="4" spans="1:10" ht="15.65" thickBot="1" x14ac:dyDescent="0.35"/>
    <row r="5" spans="1:10" x14ac:dyDescent="0.3">
      <c r="A5" s="4"/>
      <c r="C5" s="83" t="s">
        <v>36</v>
      </c>
      <c r="D5" s="84"/>
      <c r="E5" s="84"/>
      <c r="F5" s="84"/>
      <c r="G5" s="84"/>
      <c r="H5" s="85"/>
    </row>
    <row r="6" spans="1:10" ht="15.65" thickBot="1" x14ac:dyDescent="0.35">
      <c r="A6" s="4"/>
      <c r="B6"/>
      <c r="C6" s="86"/>
      <c r="D6" s="87"/>
      <c r="E6" s="87"/>
      <c r="F6" s="87"/>
      <c r="G6" s="87"/>
      <c r="H6" s="88"/>
    </row>
    <row r="7" spans="1:10" ht="16" customHeight="1" thickBot="1" x14ac:dyDescent="0.35">
      <c r="A7" s="4"/>
      <c r="B7" s="4"/>
      <c r="C7" s="98">
        <v>44620</v>
      </c>
      <c r="D7" s="99"/>
      <c r="E7" s="99"/>
      <c r="F7" s="99"/>
      <c r="G7" s="99"/>
      <c r="H7" s="100"/>
    </row>
    <row r="8" spans="1:10" ht="16" customHeight="1" thickBot="1" x14ac:dyDescent="0.35">
      <c r="A8" s="4"/>
      <c r="B8" s="4"/>
      <c r="C8" s="95" t="s">
        <v>33</v>
      </c>
      <c r="D8" s="96"/>
      <c r="E8" s="97"/>
      <c r="F8" s="52" t="s">
        <v>35</v>
      </c>
      <c r="G8" s="91" t="s">
        <v>1</v>
      </c>
      <c r="H8" s="93" t="s">
        <v>2</v>
      </c>
    </row>
    <row r="9" spans="1:10" ht="39" customHeight="1" thickBot="1" x14ac:dyDescent="0.35">
      <c r="A9" s="4"/>
      <c r="B9" s="4"/>
      <c r="C9" s="53" t="s">
        <v>11</v>
      </c>
      <c r="D9" s="54" t="s">
        <v>10</v>
      </c>
      <c r="E9" s="49" t="s">
        <v>3</v>
      </c>
      <c r="F9" s="51" t="s">
        <v>34</v>
      </c>
      <c r="G9" s="92"/>
      <c r="H9" s="94"/>
    </row>
    <row r="10" spans="1:10" ht="16" customHeight="1" x14ac:dyDescent="0.3">
      <c r="A10" s="4"/>
      <c r="B10" s="7" t="s">
        <v>4</v>
      </c>
      <c r="C10" s="27">
        <v>289428</v>
      </c>
      <c r="D10" s="28">
        <v>487575</v>
      </c>
      <c r="E10" s="29">
        <f>SUM(C10:D10)</f>
        <v>777003</v>
      </c>
      <c r="F10" s="29">
        <v>259591</v>
      </c>
      <c r="G10" s="89" t="s">
        <v>5</v>
      </c>
      <c r="H10" s="30">
        <v>1803798</v>
      </c>
    </row>
    <row r="11" spans="1:10" ht="15.65" thickBot="1" x14ac:dyDescent="0.35">
      <c r="A11" s="4"/>
      <c r="B11" s="62" t="s">
        <v>6</v>
      </c>
      <c r="C11" s="31">
        <v>77033</v>
      </c>
      <c r="D11" s="32">
        <v>105315</v>
      </c>
      <c r="E11" s="33">
        <f>SUM(C11:D11)</f>
        <v>182348</v>
      </c>
      <c r="F11" s="50">
        <v>70426</v>
      </c>
      <c r="G11" s="90"/>
      <c r="H11" s="34">
        <v>427226</v>
      </c>
    </row>
    <row r="12" spans="1:10" ht="15.65" thickTop="1" x14ac:dyDescent="0.3">
      <c r="A12" s="4"/>
      <c r="B12" s="8" t="s">
        <v>7</v>
      </c>
      <c r="C12" s="35">
        <f>SUM(C10:C11)</f>
        <v>366461</v>
      </c>
      <c r="D12" s="36">
        <f>SUM(D10:D11)</f>
        <v>592890</v>
      </c>
      <c r="E12" s="37">
        <f>SUM(E10:E11)</f>
        <v>959351</v>
      </c>
      <c r="F12" s="37">
        <f>SUM(F10:F11)</f>
        <v>330017</v>
      </c>
      <c r="G12" s="35">
        <v>1470026</v>
      </c>
      <c r="H12" s="35">
        <f>SUM(H10:H11)</f>
        <v>2231024</v>
      </c>
    </row>
    <row r="13" spans="1:10" x14ac:dyDescent="0.3">
      <c r="A13" s="4"/>
      <c r="B13" s="9" t="s">
        <v>8</v>
      </c>
      <c r="C13" s="38">
        <v>843</v>
      </c>
      <c r="D13" s="39">
        <v>860</v>
      </c>
      <c r="E13" s="40">
        <f>SUM(C13:D13)</f>
        <v>1703</v>
      </c>
      <c r="F13" s="40">
        <v>2127</v>
      </c>
      <c r="G13" s="41">
        <v>3305</v>
      </c>
      <c r="H13" s="41">
        <v>4160</v>
      </c>
      <c r="J13" s="46"/>
    </row>
    <row r="14" spans="1:10" ht="15.65" thickBot="1" x14ac:dyDescent="0.35">
      <c r="A14" s="4"/>
      <c r="B14" s="10" t="s">
        <v>9</v>
      </c>
      <c r="C14" s="42">
        <f>C12/C13</f>
        <v>434.71055753262158</v>
      </c>
      <c r="D14" s="43">
        <f>D12/D13</f>
        <v>689.40697674418607</v>
      </c>
      <c r="E14" s="19">
        <f t="shared" ref="E14:H14" si="0">E12/E13</f>
        <v>563.33000587199058</v>
      </c>
      <c r="F14" s="19">
        <f>F12/F13</f>
        <v>155.1560883874001</v>
      </c>
      <c r="G14" s="42">
        <f t="shared" si="0"/>
        <v>444.78850226928898</v>
      </c>
      <c r="H14" s="42">
        <f t="shared" si="0"/>
        <v>536.30384615384617</v>
      </c>
      <c r="J14" s="46"/>
    </row>
    <row r="15" spans="1:10" x14ac:dyDescent="0.3">
      <c r="A15" s="4"/>
      <c r="B15" s="4"/>
      <c r="C15" s="4"/>
      <c r="D15" s="4"/>
      <c r="E15" s="4"/>
      <c r="F15" s="4"/>
      <c r="J15" s="46"/>
    </row>
    <row r="16" spans="1:10" x14ac:dyDescent="0.3">
      <c r="A16" s="4"/>
      <c r="B16" s="4"/>
      <c r="C16" s="4"/>
      <c r="D16" s="4"/>
      <c r="E16" s="4"/>
      <c r="F16" s="4"/>
    </row>
    <row r="17" spans="1:6" x14ac:dyDescent="0.3">
      <c r="A17" s="4"/>
      <c r="B17" s="4"/>
      <c r="C17" s="4"/>
      <c r="D17" s="4"/>
      <c r="E17" s="4"/>
      <c r="F17" s="4"/>
    </row>
    <row r="18" spans="1:6" x14ac:dyDescent="0.3">
      <c r="A18" s="4"/>
      <c r="B18" s="4"/>
      <c r="C18" s="4"/>
      <c r="D18" s="4"/>
      <c r="E18" s="4"/>
      <c r="F18" s="4"/>
    </row>
  </sheetData>
  <mergeCells count="7">
    <mergeCell ref="C2:H2"/>
    <mergeCell ref="C5:H6"/>
    <mergeCell ref="G10:G11"/>
    <mergeCell ref="G8:G9"/>
    <mergeCell ref="H8:H9"/>
    <mergeCell ref="C8:E8"/>
    <mergeCell ref="C7:H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1"/>
  <sheetViews>
    <sheetView tabSelected="1" zoomScaleNormal="100" workbookViewId="0">
      <selection activeCell="D37" sqref="D37:G37"/>
    </sheetView>
  </sheetViews>
  <sheetFormatPr defaultColWidth="9.109375" defaultRowHeight="13.15" x14ac:dyDescent="0.25"/>
  <cols>
    <col min="1" max="1" width="5.6640625" style="4" customWidth="1"/>
    <col min="2" max="2" width="9.109375" style="4"/>
    <col min="3" max="3" width="21.6640625" style="4" customWidth="1"/>
    <col min="4" max="6" width="16.6640625" style="4" customWidth="1"/>
    <col min="7" max="7" width="16.6640625" style="14" customWidth="1"/>
    <col min="8" max="8" width="2.6640625" style="4" customWidth="1"/>
    <col min="9" max="9" width="12" style="4" bestFit="1" customWidth="1"/>
    <col min="10" max="10" width="12.5546875" style="4" bestFit="1" customWidth="1"/>
    <col min="11" max="16384" width="9.109375" style="4"/>
  </cols>
  <sheetData>
    <row r="2" spans="2:17" x14ac:dyDescent="0.25">
      <c r="B2" s="16" t="s">
        <v>28</v>
      </c>
    </row>
    <row r="3" spans="2:17" ht="13.8" thickBot="1" x14ac:dyDescent="0.3">
      <c r="C3" s="13"/>
    </row>
    <row r="4" spans="2:17" ht="39.950000000000003" customHeight="1" thickBot="1" x14ac:dyDescent="0.3">
      <c r="B4" s="101" t="s">
        <v>19</v>
      </c>
      <c r="C4" s="105" t="s">
        <v>22</v>
      </c>
      <c r="D4" s="105"/>
      <c r="E4" s="105"/>
      <c r="F4" s="105"/>
      <c r="G4" s="105"/>
      <c r="H4" s="16"/>
      <c r="I4" s="104" t="s">
        <v>29</v>
      </c>
      <c r="J4" s="104"/>
      <c r="K4" s="104"/>
      <c r="L4" s="104"/>
      <c r="M4" s="104"/>
      <c r="N4" s="104"/>
      <c r="O4" s="104"/>
      <c r="P4" s="104"/>
      <c r="Q4" s="104"/>
    </row>
    <row r="5" spans="2:17" ht="16" customHeight="1" thickBot="1" x14ac:dyDescent="0.3">
      <c r="B5" s="102"/>
      <c r="C5" s="106" t="s">
        <v>12</v>
      </c>
      <c r="D5" s="107">
        <v>44620</v>
      </c>
      <c r="E5" s="107"/>
      <c r="F5" s="107"/>
      <c r="G5" s="107"/>
      <c r="I5" s="104"/>
      <c r="J5" s="104"/>
      <c r="K5" s="104"/>
      <c r="L5" s="104"/>
      <c r="M5" s="104"/>
      <c r="N5" s="104"/>
      <c r="O5" s="104"/>
      <c r="P5" s="104"/>
      <c r="Q5" s="104"/>
    </row>
    <row r="6" spans="2:17" ht="26.95" thickBot="1" x14ac:dyDescent="0.3">
      <c r="B6" s="102"/>
      <c r="C6" s="106"/>
      <c r="D6" s="6" t="s">
        <v>13</v>
      </c>
      <c r="E6" s="6" t="s">
        <v>14</v>
      </c>
      <c r="F6" s="6" t="s">
        <v>15</v>
      </c>
      <c r="G6" s="5" t="s">
        <v>18</v>
      </c>
      <c r="I6" s="104"/>
      <c r="J6" s="104"/>
      <c r="K6" s="104"/>
      <c r="L6" s="104"/>
      <c r="M6" s="104"/>
      <c r="N6" s="104"/>
      <c r="O6" s="104"/>
      <c r="P6" s="104"/>
      <c r="Q6" s="104"/>
    </row>
    <row r="7" spans="2:17" x14ac:dyDescent="0.25">
      <c r="B7" s="102"/>
      <c r="C7" s="11" t="s">
        <v>17</v>
      </c>
      <c r="D7" s="23">
        <v>2915</v>
      </c>
      <c r="E7" s="23">
        <v>1274</v>
      </c>
      <c r="F7" s="23">
        <v>4835</v>
      </c>
      <c r="G7" s="25">
        <v>22233</v>
      </c>
      <c r="I7" s="104"/>
      <c r="J7" s="104"/>
      <c r="K7" s="104"/>
      <c r="L7" s="104"/>
      <c r="M7" s="104"/>
      <c r="N7" s="104"/>
      <c r="O7" s="104"/>
      <c r="P7" s="104"/>
      <c r="Q7" s="104"/>
    </row>
    <row r="8" spans="2:17" ht="13.8" thickBot="1" x14ac:dyDescent="0.3">
      <c r="B8" s="103"/>
      <c r="C8" s="12" t="s">
        <v>16</v>
      </c>
      <c r="D8" s="24">
        <v>55342</v>
      </c>
      <c r="E8" s="24">
        <v>17087</v>
      </c>
      <c r="F8" s="24">
        <v>48412</v>
      </c>
      <c r="G8" s="26">
        <v>215663</v>
      </c>
      <c r="I8" s="104"/>
      <c r="J8" s="104"/>
      <c r="K8" s="104"/>
      <c r="L8" s="104"/>
      <c r="M8" s="104"/>
      <c r="N8" s="104"/>
      <c r="O8" s="104"/>
      <c r="P8" s="104"/>
      <c r="Q8" s="104"/>
    </row>
    <row r="10" spans="2:17" ht="13.8" thickBot="1" x14ac:dyDescent="0.3">
      <c r="C10" s="15"/>
    </row>
    <row r="11" spans="2:17" ht="39.950000000000003" customHeight="1" thickBot="1" x14ac:dyDescent="0.3">
      <c r="B11" s="101" t="s">
        <v>20</v>
      </c>
      <c r="C11" s="105" t="s">
        <v>23</v>
      </c>
      <c r="D11" s="105"/>
      <c r="E11" s="105"/>
      <c r="F11" s="105"/>
      <c r="G11" s="105"/>
      <c r="I11" s="104" t="s">
        <v>25</v>
      </c>
      <c r="J11" s="104"/>
      <c r="K11" s="104"/>
      <c r="L11" s="104"/>
      <c r="M11" s="104"/>
      <c r="N11" s="104"/>
      <c r="O11" s="104"/>
      <c r="P11" s="104"/>
      <c r="Q11" s="104"/>
    </row>
    <row r="12" spans="2:17" ht="16" customHeight="1" thickBot="1" x14ac:dyDescent="0.3">
      <c r="B12" s="102"/>
      <c r="C12" s="106" t="s">
        <v>12</v>
      </c>
      <c r="D12" s="107">
        <v>44620</v>
      </c>
      <c r="E12" s="107"/>
      <c r="F12" s="107"/>
      <c r="G12" s="107"/>
      <c r="I12" s="104"/>
      <c r="J12" s="104"/>
      <c r="K12" s="104"/>
      <c r="L12" s="104"/>
      <c r="M12" s="104"/>
      <c r="N12" s="104"/>
      <c r="O12" s="104"/>
      <c r="P12" s="104"/>
      <c r="Q12" s="104"/>
    </row>
    <row r="13" spans="2:17" ht="26.95" thickBot="1" x14ac:dyDescent="0.3">
      <c r="B13" s="102"/>
      <c r="C13" s="106"/>
      <c r="D13" s="6" t="s">
        <v>13</v>
      </c>
      <c r="E13" s="6" t="s">
        <v>14</v>
      </c>
      <c r="F13" s="6" t="s">
        <v>15</v>
      </c>
      <c r="G13" s="5" t="s">
        <v>18</v>
      </c>
      <c r="I13" s="104"/>
      <c r="J13" s="104"/>
      <c r="K13" s="104"/>
      <c r="L13" s="104"/>
      <c r="M13" s="104"/>
      <c r="N13" s="104"/>
      <c r="O13" s="104"/>
      <c r="P13" s="104"/>
      <c r="Q13" s="104"/>
    </row>
    <row r="14" spans="2:17" ht="15.05" customHeight="1" x14ac:dyDescent="0.25">
      <c r="B14" s="102"/>
      <c r="C14" s="11" t="s">
        <v>17</v>
      </c>
      <c r="D14" s="18">
        <v>3058293</v>
      </c>
      <c r="E14" s="18">
        <v>1706019</v>
      </c>
      <c r="F14" s="18">
        <v>13667752</v>
      </c>
      <c r="G14" s="22">
        <v>34630765</v>
      </c>
      <c r="I14" s="104"/>
      <c r="J14" s="104"/>
      <c r="K14" s="104"/>
      <c r="L14" s="104"/>
      <c r="M14" s="104"/>
      <c r="N14" s="104"/>
      <c r="O14" s="104"/>
      <c r="P14" s="104"/>
      <c r="Q14" s="104"/>
    </row>
    <row r="15" spans="2:17" ht="16" customHeight="1" thickBot="1" x14ac:dyDescent="0.3">
      <c r="B15" s="103"/>
      <c r="C15" s="12" t="s">
        <v>16</v>
      </c>
      <c r="D15" s="19">
        <v>18096826</v>
      </c>
      <c r="E15" s="19">
        <v>7381851</v>
      </c>
      <c r="F15" s="19">
        <v>31803801</v>
      </c>
      <c r="G15" s="20">
        <v>92014436</v>
      </c>
      <c r="I15" s="104"/>
      <c r="J15" s="104"/>
      <c r="K15" s="104"/>
      <c r="L15" s="104"/>
      <c r="M15" s="104"/>
      <c r="N15" s="104"/>
      <c r="O15" s="104"/>
      <c r="P15" s="104"/>
      <c r="Q15" s="104"/>
    </row>
    <row r="16" spans="2:17" x14ac:dyDescent="0.25">
      <c r="B16" s="17"/>
      <c r="D16" s="47"/>
    </row>
    <row r="17" spans="2:17" ht="13.8" thickBot="1" x14ac:dyDescent="0.3">
      <c r="B17" s="17"/>
    </row>
    <row r="18" spans="2:17" ht="39.950000000000003" customHeight="1" thickBot="1" x14ac:dyDescent="0.3">
      <c r="B18" s="101" t="s">
        <v>21</v>
      </c>
      <c r="C18" s="105" t="s">
        <v>24</v>
      </c>
      <c r="D18" s="105"/>
      <c r="E18" s="105"/>
      <c r="F18" s="105"/>
      <c r="G18" s="105"/>
      <c r="H18" s="16"/>
      <c r="I18" s="104" t="s">
        <v>26</v>
      </c>
      <c r="J18" s="104"/>
      <c r="K18" s="104"/>
      <c r="L18" s="104"/>
      <c r="M18" s="104"/>
      <c r="N18" s="104"/>
      <c r="O18" s="104"/>
      <c r="P18" s="104"/>
      <c r="Q18" s="104"/>
    </row>
    <row r="19" spans="2:17" ht="13.8" thickBot="1" x14ac:dyDescent="0.3">
      <c r="B19" s="102"/>
      <c r="C19" s="106" t="s">
        <v>12</v>
      </c>
      <c r="D19" s="107">
        <v>44620</v>
      </c>
      <c r="E19" s="107"/>
      <c r="F19" s="107"/>
      <c r="G19" s="107"/>
      <c r="I19" s="104"/>
      <c r="J19" s="104"/>
      <c r="K19" s="104"/>
      <c r="L19" s="104"/>
      <c r="M19" s="104"/>
      <c r="N19" s="104"/>
      <c r="O19" s="104"/>
      <c r="P19" s="104"/>
      <c r="Q19" s="104"/>
    </row>
    <row r="20" spans="2:17" ht="26.95" thickBot="1" x14ac:dyDescent="0.3">
      <c r="B20" s="102"/>
      <c r="C20" s="106"/>
      <c r="D20" s="6" t="s">
        <v>13</v>
      </c>
      <c r="E20" s="6" t="s">
        <v>14</v>
      </c>
      <c r="F20" s="6" t="s">
        <v>15</v>
      </c>
      <c r="G20" s="5" t="s">
        <v>18</v>
      </c>
      <c r="I20" s="104"/>
      <c r="J20" s="104"/>
      <c r="K20" s="104"/>
      <c r="L20" s="104"/>
      <c r="M20" s="104"/>
      <c r="N20" s="104"/>
      <c r="O20" s="104"/>
      <c r="P20" s="104"/>
      <c r="Q20" s="104"/>
    </row>
    <row r="21" spans="2:17" ht="13.8" thickBot="1" x14ac:dyDescent="0.3">
      <c r="B21" s="103"/>
      <c r="C21" s="12" t="s">
        <v>16</v>
      </c>
      <c r="D21" s="19">
        <v>3057495</v>
      </c>
      <c r="E21" s="19">
        <v>687802</v>
      </c>
      <c r="F21" s="19">
        <v>2755364</v>
      </c>
      <c r="G21" s="20">
        <v>10594901</v>
      </c>
      <c r="I21" s="104"/>
      <c r="J21" s="104"/>
      <c r="K21" s="104"/>
      <c r="L21" s="104"/>
      <c r="M21" s="104"/>
      <c r="N21" s="104"/>
      <c r="O21" s="104"/>
      <c r="P21" s="104"/>
      <c r="Q21" s="104"/>
    </row>
    <row r="23" spans="2:17" ht="13.8" thickBot="1" x14ac:dyDescent="0.3"/>
    <row r="24" spans="2:17" ht="13.8" thickBot="1" x14ac:dyDescent="0.3">
      <c r="B24" s="101" t="s">
        <v>21</v>
      </c>
      <c r="C24" s="105" t="s">
        <v>24</v>
      </c>
      <c r="D24" s="105"/>
      <c r="E24" s="105"/>
      <c r="F24" s="105"/>
      <c r="G24" s="105"/>
    </row>
    <row r="25" spans="2:17" ht="13.8" thickBot="1" x14ac:dyDescent="0.3">
      <c r="B25" s="102"/>
      <c r="C25" s="109" t="s">
        <v>31</v>
      </c>
      <c r="D25" s="107" t="s">
        <v>30</v>
      </c>
      <c r="E25" s="107"/>
      <c r="F25" s="107"/>
      <c r="G25" s="107"/>
    </row>
    <row r="26" spans="2:17" ht="26.95" thickBot="1" x14ac:dyDescent="0.3">
      <c r="B26" s="102"/>
      <c r="C26" s="109"/>
      <c r="D26" s="21" t="s">
        <v>13</v>
      </c>
      <c r="E26" s="21" t="s">
        <v>14</v>
      </c>
      <c r="F26" s="21" t="s">
        <v>15</v>
      </c>
      <c r="G26" s="5" t="s">
        <v>18</v>
      </c>
      <c r="I26" s="108" t="s">
        <v>32</v>
      </c>
      <c r="J26" s="108"/>
      <c r="K26" s="108"/>
      <c r="L26" s="108"/>
      <c r="M26" s="108"/>
      <c r="N26" s="108"/>
      <c r="O26" s="108"/>
      <c r="P26" s="108"/>
      <c r="Q26" s="108"/>
    </row>
    <row r="27" spans="2:17" ht="13.8" thickBot="1" x14ac:dyDescent="0.3">
      <c r="B27" s="103"/>
      <c r="C27" s="57">
        <v>44287</v>
      </c>
      <c r="D27" s="64">
        <v>2708001</v>
      </c>
      <c r="E27" s="68">
        <v>1867058</v>
      </c>
      <c r="F27" s="74">
        <v>7168997</v>
      </c>
      <c r="G27" s="77">
        <v>15206889</v>
      </c>
      <c r="I27" s="108"/>
      <c r="J27" s="108"/>
      <c r="K27" s="108"/>
      <c r="L27" s="108"/>
      <c r="M27" s="108"/>
      <c r="N27" s="108"/>
      <c r="O27" s="108"/>
      <c r="P27" s="108"/>
      <c r="Q27" s="108"/>
    </row>
    <row r="28" spans="2:17" x14ac:dyDescent="0.25">
      <c r="C28" s="58">
        <v>44317</v>
      </c>
      <c r="D28" s="65">
        <v>2109434</v>
      </c>
      <c r="E28" s="69">
        <v>1668930</v>
      </c>
      <c r="F28" s="75">
        <v>6014193</v>
      </c>
      <c r="G28" s="78">
        <v>12198127</v>
      </c>
      <c r="I28" s="108"/>
      <c r="J28" s="108"/>
      <c r="K28" s="108"/>
      <c r="L28" s="108"/>
      <c r="M28" s="108"/>
      <c r="N28" s="108"/>
      <c r="O28" s="108"/>
      <c r="P28" s="108"/>
      <c r="Q28" s="108"/>
    </row>
    <row r="29" spans="2:17" x14ac:dyDescent="0.25">
      <c r="C29" s="58">
        <v>44348</v>
      </c>
      <c r="D29" s="65">
        <v>1672061</v>
      </c>
      <c r="E29" s="70">
        <v>1610130</v>
      </c>
      <c r="F29" s="76">
        <v>6481810</v>
      </c>
      <c r="G29" s="79">
        <v>12015573</v>
      </c>
      <c r="I29" s="108"/>
      <c r="J29" s="108"/>
      <c r="K29" s="108"/>
      <c r="L29" s="108"/>
      <c r="M29" s="108"/>
      <c r="N29" s="108"/>
      <c r="O29" s="108"/>
      <c r="P29" s="108"/>
      <c r="Q29" s="108"/>
    </row>
    <row r="30" spans="2:17" x14ac:dyDescent="0.25">
      <c r="C30" s="59">
        <v>44378</v>
      </c>
      <c r="D30" s="65">
        <v>1708950</v>
      </c>
      <c r="E30" s="70">
        <v>1355981</v>
      </c>
      <c r="F30" s="76">
        <v>7061198</v>
      </c>
      <c r="G30" s="79">
        <v>12153648</v>
      </c>
    </row>
    <row r="31" spans="2:17" x14ac:dyDescent="0.25">
      <c r="C31" s="59">
        <v>44409</v>
      </c>
      <c r="D31" s="65">
        <v>1446130</v>
      </c>
      <c r="E31" s="70">
        <v>1400507</v>
      </c>
      <c r="F31" s="76">
        <v>7273044</v>
      </c>
      <c r="G31" s="79">
        <v>12116164</v>
      </c>
    </row>
    <row r="32" spans="2:17" x14ac:dyDescent="0.25">
      <c r="C32" s="59">
        <v>44440</v>
      </c>
      <c r="D32" s="65">
        <v>855789</v>
      </c>
      <c r="E32" s="70">
        <v>675521</v>
      </c>
      <c r="F32" s="76">
        <v>6235006</v>
      </c>
      <c r="G32" s="79">
        <v>9071793</v>
      </c>
    </row>
    <row r="33" spans="3:12" x14ac:dyDescent="0.25">
      <c r="C33" s="59">
        <v>44470</v>
      </c>
      <c r="D33" s="65">
        <v>984872</v>
      </c>
      <c r="E33" s="70">
        <v>737129</v>
      </c>
      <c r="F33" s="76">
        <v>5969469</v>
      </c>
      <c r="G33" s="79">
        <v>9726366</v>
      </c>
    </row>
    <row r="34" spans="3:12" x14ac:dyDescent="0.25">
      <c r="C34" s="59">
        <v>44501</v>
      </c>
      <c r="D34" s="65">
        <v>1623295</v>
      </c>
      <c r="E34" s="70">
        <v>830765</v>
      </c>
      <c r="F34" s="76">
        <v>6083912</v>
      </c>
      <c r="G34" s="79">
        <v>10724104</v>
      </c>
      <c r="L34" s="56"/>
    </row>
    <row r="35" spans="3:12" x14ac:dyDescent="0.25">
      <c r="C35" s="61">
        <v>44531</v>
      </c>
      <c r="D35" s="66">
        <v>535633</v>
      </c>
      <c r="E35" s="71">
        <v>368914</v>
      </c>
      <c r="F35" s="76">
        <v>3383978</v>
      </c>
      <c r="G35" s="79">
        <v>5982518</v>
      </c>
      <c r="L35" s="56"/>
    </row>
    <row r="36" spans="3:12" ht="13.8" thickBot="1" x14ac:dyDescent="0.3">
      <c r="C36" s="60">
        <v>44562</v>
      </c>
      <c r="D36" s="67">
        <v>1017859</v>
      </c>
      <c r="E36" s="73">
        <v>461996</v>
      </c>
      <c r="F36" s="73">
        <v>3057316</v>
      </c>
      <c r="G36" s="73">
        <v>8674747</v>
      </c>
      <c r="L36" s="56"/>
    </row>
    <row r="37" spans="3:12" x14ac:dyDescent="0.25">
      <c r="D37" s="63"/>
      <c r="E37" s="72"/>
      <c r="F37" s="72"/>
      <c r="G37" s="80"/>
      <c r="L37" s="56"/>
    </row>
    <row r="38" spans="3:12" x14ac:dyDescent="0.25">
      <c r="G38" s="55"/>
      <c r="L38" s="56"/>
    </row>
    <row r="39" spans="3:12" x14ac:dyDescent="0.25">
      <c r="G39" s="55"/>
      <c r="H39" s="56"/>
      <c r="L39" s="56"/>
    </row>
    <row r="40" spans="3:12" x14ac:dyDescent="0.25">
      <c r="G40" s="55"/>
      <c r="H40" s="56"/>
      <c r="L40" s="56"/>
    </row>
    <row r="41" spans="3:12" x14ac:dyDescent="0.25">
      <c r="G41" s="55"/>
      <c r="H41" s="56"/>
      <c r="L41" s="56"/>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2022-03-23T07:00:00+00:00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007304ED-8546-47B2-B134-408172700D16}"/>
</file>

<file path=customXml/itemProps2.xml><?xml version="1.0" encoding="utf-8"?>
<ds:datastoreItem xmlns:ds="http://schemas.openxmlformats.org/officeDocument/2006/customXml" ds:itemID="{1A1F5A9A-E60D-4371-88C3-B14E0D10F42B}"/>
</file>

<file path=customXml/itemProps3.xml><?xml version="1.0" encoding="utf-8"?>
<ds:datastoreItem xmlns:ds="http://schemas.openxmlformats.org/officeDocument/2006/customXml" ds:itemID="{D808B32C-B4AC-45E1-9F1A-65173603B2F9}"/>
</file>

<file path=customXml/itemProps4.xml><?xml version="1.0" encoding="utf-8"?>
<ds:datastoreItem xmlns:ds="http://schemas.openxmlformats.org/officeDocument/2006/customXml" ds:itemID="{8BC3171C-B7FE-4A6B-B456-5A3E050813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Feb 2022</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Chris Schaefer</cp:lastModifiedBy>
  <dcterms:created xsi:type="dcterms:W3CDTF">2021-06-03T17:49:26Z</dcterms:created>
  <dcterms:modified xsi:type="dcterms:W3CDTF">2022-03-22T16:56:16Z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