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se0.sharepoint.com/sites/MYRP-Testimony/Shared Documents/Testimony/Data Requests/7-22-2024 JEA/JEA DR 067/"/>
    </mc:Choice>
  </mc:AlternateContent>
  <bookViews>
    <workbookView xWindow="0" yWindow="0" windowWidth="28800" windowHeight="11700"/>
  </bookViews>
  <sheets>
    <sheet name="Summary" sheetId="2" r:id="rId1"/>
    <sheet name="WBS Details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12" i="2"/>
  <c r="E11" i="2"/>
  <c r="E10" i="2"/>
  <c r="E9" i="2"/>
  <c r="E8" i="2"/>
  <c r="E7" i="2"/>
  <c r="E6" i="2"/>
  <c r="E5" i="2"/>
  <c r="E4" i="2"/>
  <c r="D9" i="1" l="1"/>
  <c r="E9" i="1" l="1"/>
  <c r="F9" i="1"/>
  <c r="G9" i="1"/>
  <c r="H9" i="1"/>
  <c r="I9" i="1"/>
  <c r="J9" i="1"/>
  <c r="K9" i="1"/>
  <c r="L9" i="1"/>
  <c r="M9" i="1"/>
</calcChain>
</file>

<file path=xl/sharedStrings.xml><?xml version="1.0" encoding="utf-8"?>
<sst xmlns="http://schemas.openxmlformats.org/spreadsheetml/2006/main" count="84" uniqueCount="30">
  <si>
    <t>Investment Category</t>
  </si>
  <si>
    <t>2017 Actual CapEX</t>
  </si>
  <si>
    <t>2018 Actual CapEX</t>
  </si>
  <si>
    <t>2019 Actual CapEX</t>
  </si>
  <si>
    <t>2020 Actual CapEX</t>
  </si>
  <si>
    <t>2021 Actual CapEX</t>
  </si>
  <si>
    <t>2022 Actual CapEX</t>
  </si>
  <si>
    <t>2023 Actual CapEX</t>
  </si>
  <si>
    <t>Pipeline System Reliability</t>
  </si>
  <si>
    <t>2024 Category</t>
  </si>
  <si>
    <t>2024 Program Name</t>
  </si>
  <si>
    <t>PB - WBS Level 3</t>
  </si>
  <si>
    <t>W_R.10015.06.01.04: G System Capacity Upgrade Bulk Dist</t>
  </si>
  <si>
    <t>W_R.10015.06.01.05: G System Capacity Upgrade Dist</t>
  </si>
  <si>
    <t>W_R.10029.01.01.01: G Tolt Hp 16in Phase 1 Main</t>
  </si>
  <si>
    <t xml:space="preserve"> $-   </t>
  </si>
  <si>
    <t>W_R.10015.05.01.01: G System Capacity New Dist</t>
  </si>
  <si>
    <t xml:space="preserve">$-   </t>
  </si>
  <si>
    <t>W_R.10015.06.01.06: G System Capacity Uprate Bulk Dist</t>
  </si>
  <si>
    <t>W_R.10015.06.01.07: G System Capacity Uprate Dist</t>
  </si>
  <si>
    <t>Totals</t>
  </si>
  <si>
    <t>2026 Forecasted CapEx</t>
  </si>
  <si>
    <t>2024 Forecasted CapEx</t>
  </si>
  <si>
    <t>Year</t>
  </si>
  <si>
    <t>CapEx</t>
  </si>
  <si>
    <t>Type</t>
  </si>
  <si>
    <t>Forecast</t>
  </si>
  <si>
    <t xml:space="preserve">Actual </t>
  </si>
  <si>
    <t>Program Name</t>
  </si>
  <si>
    <t>2025 Forecasted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</si>
</sst>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BFBFBF"/>
        <bgColor rgb="FFE2EFDA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6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6" fontId="4" fillId="0" borderId="0" xfId="0" applyNumberFormat="1" applyFont="1" applyAlignment="1">
      <alignment horizontal="left"/>
    </xf>
    <xf numFmtId="0" fontId="0" fillId="0" borderId="0" xfId="0" applyFont="1"/>
    <xf numFmtId="0" fontId="3" fillId="0" borderId="0" xfId="0" applyFont="1" applyAlignment="1">
      <alignment horizontal="left"/>
    </xf>
    <xf numFmtId="6" fontId="2" fillId="0" borderId="0" xfId="0" applyNumberFormat="1" applyFont="1"/>
    <xf numFmtId="37" fontId="0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Border="1"/>
    <xf numFmtId="8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A15" sqref="A15"/>
    </sheetView>
  </sheetViews>
  <sheetFormatPr defaultRowHeight="14.4" x14ac:dyDescent="0.3"/>
  <cols>
    <col min="1" max="1" width="25.88671875" customWidth="1"/>
    <col min="2" max="2" width="22.21875" bestFit="1" customWidth="1"/>
    <col min="3" max="3" width="17" bestFit="1" customWidth="1"/>
    <col min="4" max="4" width="19.88671875" customWidth="1"/>
    <col min="5" max="8" width="17" bestFit="1" customWidth="1"/>
    <col min="9" max="9" width="25.6640625" customWidth="1"/>
    <col min="10" max="10" width="18.21875" bestFit="1" customWidth="1"/>
    <col min="11" max="11" width="20.33203125" bestFit="1" customWidth="1"/>
  </cols>
  <sheetData>
    <row r="1" spans="1:1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3" spans="1:11" x14ac:dyDescent="0.3">
      <c r="A3" s="10" t="s">
        <v>0</v>
      </c>
      <c r="B3" s="10" t="s">
        <v>28</v>
      </c>
      <c r="C3" s="12" t="s">
        <v>23</v>
      </c>
      <c r="D3" s="12" t="s">
        <v>25</v>
      </c>
      <c r="E3" s="12" t="s">
        <v>24</v>
      </c>
    </row>
    <row r="4" spans="1:11" x14ac:dyDescent="0.3">
      <c r="A4" s="1" t="s">
        <v>8</v>
      </c>
      <c r="B4" s="3" t="s">
        <v>8</v>
      </c>
      <c r="C4" s="11">
        <v>2017</v>
      </c>
      <c r="D4" s="9" t="s">
        <v>27</v>
      </c>
      <c r="E4" s="2">
        <f>'WBS Details'!D9</f>
        <v>2151237</v>
      </c>
    </row>
    <row r="5" spans="1:11" x14ac:dyDescent="0.3">
      <c r="A5" s="1" t="s">
        <v>8</v>
      </c>
      <c r="B5" s="3" t="s">
        <v>8</v>
      </c>
      <c r="C5" s="11">
        <v>2018</v>
      </c>
      <c r="D5" s="9" t="s">
        <v>27</v>
      </c>
      <c r="E5" s="2">
        <f>'WBS Details'!E9</f>
        <v>7413471</v>
      </c>
    </row>
    <row r="6" spans="1:11" x14ac:dyDescent="0.3">
      <c r="A6" s="1" t="s">
        <v>8</v>
      </c>
      <c r="B6" s="3" t="s">
        <v>8</v>
      </c>
      <c r="C6" s="11">
        <v>2019</v>
      </c>
      <c r="D6" s="9" t="s">
        <v>27</v>
      </c>
      <c r="E6" s="2">
        <f>'WBS Details'!F9</f>
        <v>7975330</v>
      </c>
    </row>
    <row r="7" spans="1:11" x14ac:dyDescent="0.3">
      <c r="A7" s="1" t="s">
        <v>8</v>
      </c>
      <c r="B7" s="3" t="s">
        <v>8</v>
      </c>
      <c r="C7" s="11">
        <v>2020</v>
      </c>
      <c r="D7" s="9" t="s">
        <v>27</v>
      </c>
      <c r="E7" s="2">
        <f>'WBS Details'!G9</f>
        <v>5552467</v>
      </c>
    </row>
    <row r="8" spans="1:11" x14ac:dyDescent="0.3">
      <c r="A8" s="1" t="s">
        <v>8</v>
      </c>
      <c r="B8" s="3" t="s">
        <v>8</v>
      </c>
      <c r="C8" s="11">
        <v>2021</v>
      </c>
      <c r="D8" s="9" t="s">
        <v>27</v>
      </c>
      <c r="E8" s="2">
        <f>'WBS Details'!H9</f>
        <v>3921104</v>
      </c>
    </row>
    <row r="9" spans="1:11" x14ac:dyDescent="0.3">
      <c r="A9" s="1" t="s">
        <v>8</v>
      </c>
      <c r="B9" s="3" t="s">
        <v>8</v>
      </c>
      <c r="C9" s="11">
        <v>2022</v>
      </c>
      <c r="D9" s="9" t="s">
        <v>27</v>
      </c>
      <c r="E9" s="2">
        <f>'WBS Details'!I9</f>
        <v>6222343</v>
      </c>
    </row>
    <row r="10" spans="1:11" x14ac:dyDescent="0.3">
      <c r="A10" s="1" t="s">
        <v>8</v>
      </c>
      <c r="B10" s="3" t="s">
        <v>8</v>
      </c>
      <c r="C10" s="11">
        <v>2023</v>
      </c>
      <c r="D10" s="9" t="s">
        <v>27</v>
      </c>
      <c r="E10" s="2">
        <f>'WBS Details'!J9</f>
        <v>7546310</v>
      </c>
    </row>
    <row r="11" spans="1:11" x14ac:dyDescent="0.3">
      <c r="A11" s="1" t="s">
        <v>8</v>
      </c>
      <c r="B11" s="3" t="s">
        <v>8</v>
      </c>
      <c r="C11" s="11">
        <v>2024</v>
      </c>
      <c r="D11" s="9" t="s">
        <v>26</v>
      </c>
      <c r="E11" s="2">
        <f>'WBS Details'!K9</f>
        <v>8402595</v>
      </c>
    </row>
    <row r="12" spans="1:11" x14ac:dyDescent="0.3">
      <c r="A12" s="1" t="s">
        <v>8</v>
      </c>
      <c r="B12" s="3" t="s">
        <v>8</v>
      </c>
      <c r="C12" s="11">
        <v>2025</v>
      </c>
      <c r="D12" s="9" t="s">
        <v>26</v>
      </c>
      <c r="E12" s="2">
        <f>'WBS Details'!L9</f>
        <v>9028200</v>
      </c>
      <c r="F12" s="14"/>
    </row>
    <row r="13" spans="1:11" x14ac:dyDescent="0.3">
      <c r="A13" s="1" t="s">
        <v>8</v>
      </c>
      <c r="B13" s="3" t="s">
        <v>8</v>
      </c>
      <c r="C13" s="11">
        <v>2026</v>
      </c>
      <c r="D13" s="9" t="s">
        <v>26</v>
      </c>
      <c r="E13" s="2">
        <f>'WBS Details'!M9</f>
        <v>12263975</v>
      </c>
      <c r="F13" s="14"/>
    </row>
    <row r="16" spans="1:11" x14ac:dyDescent="0.3">
      <c r="A16" s="13"/>
    </row>
  </sheetData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16" sqref="B16"/>
    </sheetView>
  </sheetViews>
  <sheetFormatPr defaultRowHeight="14.4" x14ac:dyDescent="0.3"/>
  <cols>
    <col min="1" max="2" width="22.44140625" bestFit="1" customWidth="1"/>
    <col min="3" max="3" width="49.77734375" bestFit="1" customWidth="1"/>
    <col min="4" max="12" width="10.77734375" bestFit="1" customWidth="1"/>
    <col min="13" max="13" width="11.77734375" bestFit="1" customWidth="1"/>
  </cols>
  <sheetData>
    <row r="1" spans="1:13" ht="43.8" thickBot="1" x14ac:dyDescent="0.35">
      <c r="A1" s="15" t="s">
        <v>9</v>
      </c>
      <c r="B1" s="16" t="s">
        <v>10</v>
      </c>
      <c r="C1" s="16" t="s">
        <v>11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22</v>
      </c>
      <c r="L1" s="17" t="s">
        <v>29</v>
      </c>
      <c r="M1" s="18" t="s">
        <v>21</v>
      </c>
    </row>
    <row r="2" spans="1:13" x14ac:dyDescent="0.3">
      <c r="A2" s="3" t="s">
        <v>8</v>
      </c>
      <c r="B2" s="3" t="s">
        <v>8</v>
      </c>
      <c r="C2" s="3" t="s">
        <v>12</v>
      </c>
      <c r="D2" s="8">
        <v>863549</v>
      </c>
      <c r="E2" s="8">
        <v>-4063</v>
      </c>
      <c r="F2" s="8">
        <v>100107</v>
      </c>
      <c r="G2" s="8">
        <v>402542</v>
      </c>
      <c r="H2" s="8">
        <v>583161</v>
      </c>
      <c r="I2" s="8">
        <v>1463521</v>
      </c>
      <c r="J2" s="8">
        <v>4494116</v>
      </c>
      <c r="K2" s="8">
        <v>2332076</v>
      </c>
      <c r="L2" s="8">
        <v>2505708</v>
      </c>
      <c r="M2" s="8">
        <v>3403773</v>
      </c>
    </row>
    <row r="3" spans="1:13" x14ac:dyDescent="0.3">
      <c r="A3" s="3" t="s">
        <v>8</v>
      </c>
      <c r="B3" s="3" t="s">
        <v>8</v>
      </c>
      <c r="C3" s="3" t="s">
        <v>13</v>
      </c>
      <c r="D3" s="8">
        <v>651953</v>
      </c>
      <c r="E3" s="8">
        <v>3068360</v>
      </c>
      <c r="F3" s="8">
        <v>7326114</v>
      </c>
      <c r="G3" s="8">
        <v>5075960</v>
      </c>
      <c r="H3" s="8">
        <v>3296443</v>
      </c>
      <c r="I3" s="8">
        <v>4843906</v>
      </c>
      <c r="J3" s="8">
        <v>3081184</v>
      </c>
      <c r="K3" s="8">
        <v>6070519</v>
      </c>
      <c r="L3" s="8">
        <v>6522492</v>
      </c>
      <c r="M3" s="8">
        <v>8860202</v>
      </c>
    </row>
    <row r="4" spans="1:13" x14ac:dyDescent="0.3">
      <c r="A4" s="3" t="s">
        <v>8</v>
      </c>
      <c r="B4" s="3" t="s">
        <v>8</v>
      </c>
      <c r="C4" s="3" t="s">
        <v>14</v>
      </c>
      <c r="D4" s="8">
        <v>148141</v>
      </c>
      <c r="E4" s="8">
        <v>3553124</v>
      </c>
      <c r="F4" s="8">
        <v>45580</v>
      </c>
      <c r="G4" s="8">
        <v>32542</v>
      </c>
      <c r="H4" s="8">
        <v>19498</v>
      </c>
      <c r="I4" s="8">
        <v>191</v>
      </c>
      <c r="J4" s="8" t="s">
        <v>15</v>
      </c>
      <c r="K4" s="8" t="s">
        <v>15</v>
      </c>
      <c r="L4" s="8" t="s">
        <v>15</v>
      </c>
      <c r="M4" s="8" t="s">
        <v>15</v>
      </c>
    </row>
    <row r="5" spans="1:13" x14ac:dyDescent="0.3">
      <c r="A5" s="3" t="s">
        <v>8</v>
      </c>
      <c r="B5" s="3" t="s">
        <v>8</v>
      </c>
      <c r="C5" s="3" t="s">
        <v>16</v>
      </c>
      <c r="D5" s="8">
        <v>487549</v>
      </c>
      <c r="E5" s="8">
        <v>808709</v>
      </c>
      <c r="F5" s="8">
        <v>462863</v>
      </c>
      <c r="G5" s="8">
        <v>40690</v>
      </c>
      <c r="H5" s="8">
        <v>5364</v>
      </c>
      <c r="I5" s="8">
        <v>-17198</v>
      </c>
      <c r="J5" s="8">
        <v>-28990</v>
      </c>
      <c r="K5" s="8" t="s">
        <v>17</v>
      </c>
      <c r="L5" s="8" t="s">
        <v>15</v>
      </c>
      <c r="M5" s="8" t="s">
        <v>15</v>
      </c>
    </row>
    <row r="6" spans="1:13" x14ac:dyDescent="0.3">
      <c r="A6" s="3" t="s">
        <v>8</v>
      </c>
      <c r="B6" s="3" t="s">
        <v>8</v>
      </c>
      <c r="C6" s="3" t="s">
        <v>18</v>
      </c>
      <c r="D6" s="8">
        <v>92</v>
      </c>
      <c r="E6" s="8"/>
      <c r="F6" s="8">
        <v>39904</v>
      </c>
      <c r="G6" s="8">
        <v>733</v>
      </c>
      <c r="H6" s="8">
        <v>16638</v>
      </c>
      <c r="I6" s="8">
        <v>-57275</v>
      </c>
      <c r="J6" s="8" t="s">
        <v>17</v>
      </c>
      <c r="K6" s="8" t="s">
        <v>15</v>
      </c>
      <c r="L6" s="8" t="s">
        <v>15</v>
      </c>
      <c r="M6" s="8" t="s">
        <v>15</v>
      </c>
    </row>
    <row r="7" spans="1:13" x14ac:dyDescent="0.3">
      <c r="A7" s="3" t="s">
        <v>8</v>
      </c>
      <c r="B7" s="3" t="s">
        <v>8</v>
      </c>
      <c r="C7" s="3" t="s">
        <v>19</v>
      </c>
      <c r="D7" s="8">
        <v>-47</v>
      </c>
      <c r="E7" s="8">
        <v>-12659</v>
      </c>
      <c r="F7" s="8">
        <v>762</v>
      </c>
      <c r="G7" s="8" t="s">
        <v>15</v>
      </c>
      <c r="H7" s="8" t="s">
        <v>15</v>
      </c>
      <c r="I7" s="8">
        <v>-10802</v>
      </c>
      <c r="J7" s="8" t="s">
        <v>17</v>
      </c>
      <c r="K7" s="8" t="s">
        <v>15</v>
      </c>
      <c r="L7" s="8" t="s">
        <v>15</v>
      </c>
      <c r="M7" s="8" t="s">
        <v>15</v>
      </c>
    </row>
    <row r="8" spans="1:13" x14ac:dyDescent="0.3">
      <c r="A8" s="3"/>
      <c r="B8" s="3"/>
      <c r="C8" s="3"/>
      <c r="D8" s="4"/>
      <c r="E8" s="4"/>
      <c r="F8" s="4"/>
      <c r="G8" s="3"/>
      <c r="H8" s="3"/>
      <c r="I8" s="4"/>
      <c r="J8" s="3"/>
      <c r="K8" s="3"/>
      <c r="L8" s="3"/>
      <c r="M8" s="3"/>
    </row>
    <row r="9" spans="1:13" x14ac:dyDescent="0.3">
      <c r="A9" s="5"/>
      <c r="B9" s="5"/>
      <c r="C9" s="6" t="s">
        <v>20</v>
      </c>
      <c r="D9" s="7">
        <f>SUM(D2:D7)</f>
        <v>2151237</v>
      </c>
      <c r="E9" s="7">
        <f t="shared" ref="E9:M9" si="0">SUM(E2:E7)</f>
        <v>7413471</v>
      </c>
      <c r="F9" s="7">
        <f t="shared" si="0"/>
        <v>7975330</v>
      </c>
      <c r="G9" s="7">
        <f t="shared" si="0"/>
        <v>5552467</v>
      </c>
      <c r="H9" s="7">
        <f t="shared" si="0"/>
        <v>3921104</v>
      </c>
      <c r="I9" s="7">
        <f t="shared" si="0"/>
        <v>6222343</v>
      </c>
      <c r="J9" s="7">
        <f t="shared" si="0"/>
        <v>7546310</v>
      </c>
      <c r="K9" s="7">
        <f t="shared" si="0"/>
        <v>8402595</v>
      </c>
      <c r="L9" s="7">
        <f t="shared" si="0"/>
        <v>9028200</v>
      </c>
      <c r="M9" s="7">
        <f t="shared" si="0"/>
        <v>12263975</v>
      </c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F99DE45-F438-40A8-B561-1BE4F19D3D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84C1E6-13C1-4621-ABA5-8D081541F7FD}"/>
</file>

<file path=customXml/itemProps3.xml><?xml version="1.0" encoding="utf-8"?>
<ds:datastoreItem xmlns:ds="http://schemas.openxmlformats.org/officeDocument/2006/customXml" ds:itemID="{C5EC8601-E8B7-4921-BAB8-359135F56127}">
  <ds:schemaRefs>
    <ds:schemaRef ds:uri="http://purl.org/dc/dcmitype/"/>
    <ds:schemaRef ds:uri="http://purl.org/dc/elements/1.1/"/>
    <ds:schemaRef ds:uri="http://schemas.microsoft.com/office/2006/metadata/properties"/>
    <ds:schemaRef ds:uri="3746726b-50ad-4733-9d91-061eb85075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b6f0ccf-e06a-4c9e-9961-937afa995cc3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20490EA-7614-4091-8305-0C503DED4A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WBS Details</vt:lpstr>
    </vt:vector>
  </TitlesOfParts>
  <Manager/>
  <Company>PUGET SOUND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Weatherby, Niecie</dc:creator>
  <cp:keywords/>
  <dc:description/>
  <cp:lastModifiedBy>Corbett, Corey</cp:lastModifiedBy>
  <cp:revision/>
  <dcterms:created xsi:type="dcterms:W3CDTF">2024-07-26T14:57:57Z</dcterms:created>
  <dcterms:modified xsi:type="dcterms:W3CDTF">2024-07-31T15:58:48Z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MSIP_Label_b689cc04-6351-41d8-9f1d-a834e5351c1d_Enabled">
    <vt:lpwstr>true</vt:lpwstr>
  </property>
  <property fmtid="{D5CDD505-2E9C-101B-9397-08002B2CF9AE}" pid="4" name="MSIP_Label_b689cc04-6351-41d8-9f1d-a834e5351c1d_SetDate">
    <vt:lpwstr>2024-07-26T16:47:00Z</vt:lpwstr>
  </property>
  <property fmtid="{D5CDD505-2E9C-101B-9397-08002B2CF9AE}" pid="5" name="MSIP_Label_b689cc04-6351-41d8-9f1d-a834e5351c1d_Method">
    <vt:lpwstr>Standard</vt:lpwstr>
  </property>
  <property fmtid="{D5CDD505-2E9C-101B-9397-08002B2CF9AE}" pid="6" name="MSIP_Label_b689cc04-6351-41d8-9f1d-a834e5351c1d_Name">
    <vt:lpwstr>Internal Use Only</vt:lpwstr>
  </property>
  <property fmtid="{D5CDD505-2E9C-101B-9397-08002B2CF9AE}" pid="7" name="MSIP_Label_b689cc04-6351-41d8-9f1d-a834e5351c1d_SiteId">
    <vt:lpwstr>58e8b525-6212-4087-a0d0-fa755583444b</vt:lpwstr>
  </property>
  <property fmtid="{D5CDD505-2E9C-101B-9397-08002B2CF9AE}" pid="8" name="MSIP_Label_b689cc04-6351-41d8-9f1d-a834e5351c1d_ActionId">
    <vt:lpwstr>ad5f9e5a-78ab-4cfd-8e08-2b8e671b79f9</vt:lpwstr>
  </property>
  <property fmtid="{D5CDD505-2E9C-101B-9397-08002B2CF9AE}" pid="9" name="MSIP_Label_b689cc04-6351-41d8-9f1d-a834e5351c1d_ContentBits">
    <vt:lpwstr>0</vt:lpwstr>
  </property>
  <property fmtid="{D5CDD505-2E9C-101B-9397-08002B2CF9AE}" pid="10" name="_docset_NoMedatataSyncRequired">
    <vt:lpwstr>False</vt:lpwstr>
  </property>
</Properties>
</file>