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ER\_2019\Washington\WA GRC (06_19 Base)\Cleaned Up Adjustments\Tab 8 - Rate Base\"/>
    </mc:Choice>
  </mc:AlternateContent>
  <bookViews>
    <workbookView xWindow="0" yWindow="0" windowWidth="28800" windowHeight="11970"/>
  </bookViews>
  <sheets>
    <sheet name="Page 8.7" sheetId="1" r:id="rId1"/>
    <sheet name="Page 8.7.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P">#REF!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100_SUM">#REF!</definedName>
    <definedName name="_Fill" hidden="1">#REF!</definedName>
    <definedName name="_xlnm._FilterDatabase" hidden="1">#REF!</definedName>
    <definedName name="_idahoshr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tab10">#REF!</definedName>
    <definedName name="_tab11">#REF!</definedName>
    <definedName name="_tab1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WO800">#REF!</definedName>
    <definedName name="_WO800802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cctTable">[3]Variables!$AK$42:$AK$396</definedName>
    <definedName name="Adjs2avg">[4]Inputs!$L$255:'[4]Inputs'!$T$505</definedName>
    <definedName name="aftertax_ror">[5]Utah!#REF!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verageFactors">[4]UTCR!$AC$22:$AQ$108</definedName>
    <definedName name="AverageFuelCost">#REF!</definedName>
    <definedName name="AverageInput">[4]Inputs!$F$3:$I$1722</definedName>
    <definedName name="AvgFactorCopy">#REF!</definedName>
    <definedName name="AvgFactors">[6]Factors!$B$3:$P$99</definedName>
    <definedName name="B1_Print">[7]Main!#REF!</definedName>
    <definedName name="B2_Print">#REF!</definedName>
    <definedName name="B3_Print">#REF!</definedName>
    <definedName name="Bottom">#REF!</definedName>
    <definedName name="budsum2">[8]Att1!#REF!</definedName>
    <definedName name="bump">[5]Utah!#REF!</definedName>
    <definedName name="Burn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_RR">[9]Generic_Model!$D$866:$BB$887</definedName>
    <definedName name="CapacityFactor">[10]Main!$G$45</definedName>
    <definedName name="CCG_Hier">OFFSET('[11]cost center'!$A$1,0,0,COUNTA('[11]cost center'!$A$1:$A$65536),COUNTA('[11]cost center'!$A$1:$IV$1))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mm">[5]Utah!#REF!</definedName>
    <definedName name="comm_cost">[5]Utah!#REF!</definedName>
    <definedName name="ContractTypeDol">#REF!</definedName>
    <definedName name="ContractTypeMWh">#REF!</definedName>
    <definedName name="Conversion">[12]Conversion!$A$2:$E$1253</definedName>
    <definedName name="Cost">#REF!</definedName>
    <definedName name="D_TWKSHT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'[13]on off peak hours'!$C$15:$N$15</definedName>
    <definedName name="daysMonth">'[13]on off peak hours'!$C$3:$N$3</definedName>
    <definedName name="debt">[5]Utah!#REF!</definedName>
    <definedName name="debt_cost">[5]Utah!#REF!</definedName>
    <definedName name="DebtCost">#REF!</definedName>
    <definedName name="degradationcurve">'[9]Multipliers Input'!$R$6:$V$55</definedName>
    <definedName name="DeprAcctCheck">#REF!</definedName>
    <definedName name="DeprAdjCheck">#REF!</definedName>
    <definedName name="DEPRAdjNumber">#REF!</definedName>
    <definedName name="DeprAdjNumberPaste">#REF!</definedName>
    <definedName name="DeprAdjSortData">#REF!</definedName>
    <definedName name="DeprAdjSortOrder">#REF!</definedName>
    <definedName name="DeprFactorCheck">#REF!</definedName>
    <definedName name="DeprNumberSort">#REF!</definedName>
    <definedName name="DeprTypeCheck">#REF!</definedName>
    <definedName name="DispatchSum">"GRID Thermal Generation!R2C1:R4C2"</definedName>
    <definedName name="DUDE" hidden="1">#REF!</definedName>
    <definedName name="ECDQF_Exp">#REF!</definedName>
    <definedName name="ECDQF_MWh">#REF!</definedName>
    <definedName name="EffectiveTaxRate">#REF!</definedName>
    <definedName name="EmbeddedCapCost">#REF!</definedName>
    <definedName name="enddate">[9]Main!$D$9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>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>#REF!</definedName>
    <definedName name="FactorMethod">[4]Variables!$AB$2</definedName>
    <definedName name="FactorType">[6]Variables!$AK$2:$AL$12</definedName>
    <definedName name="FedTax">[5]Utah!#REF!</definedName>
    <definedName name="FIT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_Tax">[14]Variables!$H$25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WI_Annualized">#REF!</definedName>
    <definedName name="GWI_Proforma">#REF!</definedName>
    <definedName name="Hide_Rows">#REF!</definedName>
    <definedName name="Hide_Rows_Recon">#REF!</definedName>
    <definedName name="High_Plan">#REF!</definedName>
    <definedName name="HolidayObserved">'[13]on off peak hours'!$C$21:$N$21</definedName>
    <definedName name="Holidays">'[13]on off peak hours'!$C$7:$N$7</definedName>
    <definedName name="HoursHoliday">'[13]on off peak hours'!$C$16:$N$20</definedName>
    <definedName name="HoursNoHoliday">'[13]on off peak hours'!$C$10:$N$13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AHOSHR">#REF!</definedName>
    <definedName name="IDAllocMethod">#REF!</definedName>
    <definedName name="IDRateBase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risdiction">[6]Variables!$AK$15</definedName>
    <definedName name="JurisNumber">[6]Variables!$AL$15</definedName>
    <definedName name="JurisTitle">#REF!</definedName>
    <definedName name="JVENTRY">#REF!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Actual_Year">[15]Variables!$B$7</definedName>
    <definedName name="LastCell">#REF!</definedName>
    <definedName name="limcount" hidden="1">1</definedName>
    <definedName name="ListOffset" hidden="1">1</definedName>
    <definedName name="Low_Plan">#REF!</definedName>
    <definedName name="Macro2">[16]!Macro2</definedName>
    <definedName name="Master" hidden="1">{#N/A,#N/A,FALSE,"Actual";#N/A,#N/A,FALSE,"Normalized";#N/A,#N/A,FALSE,"Electric Actual";#N/A,#N/A,FALSE,"Electric Normalized"}</definedName>
    <definedName name="Mill">#REF!</definedName>
    <definedName name="Misc1AcctCheck">#REF!</definedName>
    <definedName name="Misc1Adjcheck">#REF!</definedName>
    <definedName name="MISC1AdjNumber">#REF!</definedName>
    <definedName name="MISC1AdjNumberPaste">#REF!</definedName>
    <definedName name="MISC1AdjSortData">#REF!</definedName>
    <definedName name="MISC1AdjSortOrder">#REF!</definedName>
    <definedName name="Misc1FactorCheck">#REF!</definedName>
    <definedName name="MISC1NumberSort">#REF!</definedName>
    <definedName name="Misc1TypeCheck">#REF!</definedName>
    <definedName name="Misc2AcctCheck">#REF!</definedName>
    <definedName name="Misc2AdjCheck">#REF!</definedName>
    <definedName name="MISC2AdjNumber">#REF!</definedName>
    <definedName name="MISC2AdjNumberPaste">#REF!</definedName>
    <definedName name="MISC2AdjSortData">#REF!</definedName>
    <definedName name="MISC2AdjSortOrder">#REF!</definedName>
    <definedName name="Misc2FactorCheck">#REF!</definedName>
    <definedName name="MISC2NumberSort">#REF!</definedName>
    <definedName name="Misc2TypeCheck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s">#REF!</definedName>
    <definedName name="MSPAverageInput">[4]Inputs!#REF!</definedName>
    <definedName name="MSPYearEndInput">[4]Inputs!#REF!</definedName>
    <definedName name="MTAllocMethod">#REF!</definedName>
    <definedName name="MTRateBase">#REF!</definedName>
    <definedName name="MW">[9]Main!$G$6</definedName>
    <definedName name="mwdegradation">[9]Main!$G$12</definedName>
    <definedName name="MWh">#REF!</definedName>
    <definedName name="NameAverageFuelCost">#REF!</definedName>
    <definedName name="NameBurn">#REF!</definedName>
    <definedName name="NameCost">#REF!</definedName>
    <definedName name="NameECDQF_Exp">#REF!</definedName>
    <definedName name="NameECDQF_MWh">#REF!</definedName>
    <definedName name="NameFactor">#REF!</definedName>
    <definedName name="NameMill">#REF!</definedName>
    <definedName name="NameMMBtu">#REF!</definedName>
    <definedName name="NameMWh">#REF!</definedName>
    <definedName name="NamePeak">#REF!</definedName>
    <definedName name="NetToGross">#REF!</definedName>
    <definedName name="NormalizedFedTaxExp">[5]Utah!#REF!</definedName>
    <definedName name="NormalizedOMExp">[5]Utah!#REF!</definedName>
    <definedName name="NormalizedState">[5]Utah!#REF!</definedName>
    <definedName name="NormalizedStateTaxExp">[5]Utah!#REF!</definedName>
    <definedName name="NormalizedTOIExp">[5]Utah!#REF!</definedName>
    <definedName name="NPCAcctCheck">#REF!</definedName>
    <definedName name="NPCAdjcheck">#REF!</definedName>
    <definedName name="NPCAdjNumber">#REF!</definedName>
    <definedName name="NPCAdjNumberPaste">#REF!</definedName>
    <definedName name="NPCAdjSortData">#REF!</definedName>
    <definedName name="NPCAdjSortOrder">#REF!</definedName>
    <definedName name="NPCFactorCheck">#REF!</definedName>
    <definedName name="NPCNumberSort">#REF!</definedName>
    <definedName name="NPCTypeCheck">#REF!</definedName>
    <definedName name="O_MLIST">#REF!</definedName>
    <definedName name="OFPC_Date">[17]VDOC!$O$4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MAcctCheck">#REF!</definedName>
    <definedName name="OMAdjCheck">#REF!</definedName>
    <definedName name="OMAdjNumber">#REF!</definedName>
    <definedName name="OMAdjNumberPaste">#REF!</definedName>
    <definedName name="OMAdjSortData">#REF!</definedName>
    <definedName name="OMAdjSortOrder">#REF!</definedName>
    <definedName name="OMFactorCheck">#REF!</definedName>
    <definedName name="OMNumberSort">#REF!</definedName>
    <definedName name="OMTypeCheck">#REF!</definedName>
    <definedName name="OpRevReturn">#REF!</definedName>
    <definedName name="ORAllocMethod">#REF!</definedName>
    <definedName name="ORRateBase">#REF!</definedName>
    <definedName name="OtherAcctCheck">#REF!</definedName>
    <definedName name="OtherAdjcheck">#REF!</definedName>
    <definedName name="OtherAdjNumber">#REF!</definedName>
    <definedName name="OTHERAdjNumberPaste">#REF!</definedName>
    <definedName name="OTHERAdjSortData">#REF!</definedName>
    <definedName name="OTHERAdjSortOrder">#REF!</definedName>
    <definedName name="OtherFactorCheck">#REF!</definedName>
    <definedName name="OTHERNumberSort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>#REF!</definedName>
    <definedName name="PasteCAData">#REF!</definedName>
    <definedName name="PasteContractAdj">#REF!</definedName>
    <definedName name="PasteDeprAdj">#REF!</definedName>
    <definedName name="PasteIDData">#REF!</definedName>
    <definedName name="PasteMisc1Adj">#REF!</definedName>
    <definedName name="PasteMisc2Adj">#REF!</definedName>
    <definedName name="PasteMTData">#REF!</definedName>
    <definedName name="PasteNPCAdj">#REF!</definedName>
    <definedName name="PasteOMAdj">#REF!</definedName>
    <definedName name="PasteORData">#REF!</definedName>
    <definedName name="PasteOtherAdj">#REF!</definedName>
    <definedName name="PasteRBAdj">#REF!</definedName>
    <definedName name="PasteRevAdj">#REF!</definedName>
    <definedName name="PasteTaxAdj">#REF!</definedName>
    <definedName name="PasteUTData">#REF!</definedName>
    <definedName name="PasteWAData">#REF!</definedName>
    <definedName name="PasteWYEData">#REF!</definedName>
    <definedName name="PasteWYWData">#REF!</definedName>
    <definedName name="Peak">#REF!</definedName>
    <definedName name="Percent_Common">[14]Variables!$B$16</definedName>
    <definedName name="Period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>#REF!</definedName>
    <definedName name="pref">[5]Utah!#REF!</definedName>
    <definedName name="pref_cost">[5]Utah!#REF!</definedName>
    <definedName name="PrefCost">#REF!</definedName>
    <definedName name="Pretax_ror">[5]Utah!#REF!</definedName>
    <definedName name="PricingInfo" hidden="1">[18]Inputs!#REF!</definedName>
    <definedName name="_xlnm.Print_Area" localSheetId="0">'Page 8.7'!$A$1:$J$57</definedName>
    <definedName name="_xlnm.Print_Area" localSheetId="1">'Page 8.7.1'!$A$1:$C$42</definedName>
    <definedName name="Print_Area_MI">#REF!</definedName>
    <definedName name="_xlnm.Print_Titles">#REF!</definedName>
    <definedName name="PrintAdjVariable">#REF!</definedName>
    <definedName name="PrintContractChange">#REF!</definedName>
    <definedName name="PrintDepr">#REF!</definedName>
    <definedName name="PrintMisc1">#REF!</definedName>
    <definedName name="PrintMisc2">#REF!</definedName>
    <definedName name="PrintNPC">#REF!</definedName>
    <definedName name="PrintOM">#REF!</definedName>
    <definedName name="PrintOther">#REF!</definedName>
    <definedName name="PrintRB">#REF!</definedName>
    <definedName name="PrintRev">#REF!</definedName>
    <definedName name="PrintSumContract">#REF!</definedName>
    <definedName name="PrintSumDep">#REF!</definedName>
    <definedName name="PrintSummaryVariable">#REF!</definedName>
    <definedName name="PrintSumMisc1">#REF!</definedName>
    <definedName name="PrintSumMisc2">#REF!</definedName>
    <definedName name="PrintSumNPC">#REF!</definedName>
    <definedName name="PrintSumOM">#REF!</definedName>
    <definedName name="PrintSumOther">#REF!</definedName>
    <definedName name="PrintSumRB">#REF!</definedName>
    <definedName name="PrintSumRev">#REF!</definedName>
    <definedName name="PrintSumTax">#REF!</definedName>
    <definedName name="PrintTax">#REF!</definedName>
    <definedName name="property_tax_ann">[9]Generic_Model!$D$713:$BB$716</definedName>
    <definedName name="PSATable">[19]Hermiston!$A$41:$E$56</definedName>
    <definedName name="RateBase">#REF!</definedName>
    <definedName name="RateBaseType">#REF!</definedName>
    <definedName name="RBAcctCheck">#REF!</definedName>
    <definedName name="RBAdjCheck">#REF!</definedName>
    <definedName name="RBAdjNumber">#REF!</definedName>
    <definedName name="RBAdjNumberPaste">#REF!</definedName>
    <definedName name="RBAdjSortData">#REF!</definedName>
    <definedName name="RBAdjSortOrder">#REF!</definedName>
    <definedName name="RBFactorCheck">#REF!</definedName>
    <definedName name="RBNumberSort">#REF!</definedName>
    <definedName name="RBTypeCheck">#REF!</definedName>
    <definedName name="Reg_ROR">[5]Utah!#REF!</definedName>
    <definedName name="ReportAdjData">#REF!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>#REF!</definedName>
    <definedName name="Return_115">#REF!</definedName>
    <definedName name="RevAcctCheck">#REF!</definedName>
    <definedName name="RevAdjCheck">#REF!</definedName>
    <definedName name="RevAdjNumber">#REF!</definedName>
    <definedName name="RevAdjNumberPaste">#REF!</definedName>
    <definedName name="RevAdjSortData">#REF!</definedName>
    <definedName name="RevAdjSortOrder">#REF!</definedName>
    <definedName name="RevenueSum">"GRID Thermal Revenue!R2C1:R4C2"</definedName>
    <definedName name="RevFactorCheck">#REF!</definedName>
    <definedName name="RevNumberSort">#REF!</definedName>
    <definedName name="RevTypeCheck">#REF!</definedName>
    <definedName name="ROE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meStateCheck">#REF!</definedName>
    <definedName name="SameStateCheckError">#REF!</definedName>
    <definedName name="SAP_CC">[20]Sheet1!$A$1:$C$159</definedName>
    <definedName name="SAPBEXrevision" hidden="1">1</definedName>
    <definedName name="SAPBEXsysID" hidden="1">"BWP"</definedName>
    <definedName name="SAPBEXwbID" hidden="1">"3YJQSC8Y0GI9RK3LY9DCN6EQ3"</definedName>
    <definedName name="SettingAlloc">#REF!</definedName>
    <definedName name="SettingRB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us">#REF!</definedName>
    <definedName name="SortContract">#REF!</definedName>
    <definedName name="SortDepr">#REF!</definedName>
    <definedName name="SortMisc1">#REF!</definedName>
    <definedName name="SortMisc2">#REF!</definedName>
    <definedName name="SortNPC">#REF!</definedName>
    <definedName name="SortOM">#REF!</definedName>
    <definedName name="SortOther">#REF!</definedName>
    <definedName name="SortRB">#REF!</definedName>
    <definedName name="SortRev">#REF!</definedName>
    <definedName name="SortTax">#REF!</definedName>
    <definedName name="SP_LABOR___BENEFITS_P76640_ACCRUAL_JAN00">#REF!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[7]Main!#REF!</definedName>
    <definedName name="standard1" hidden="1">{"YTD-Total",#N/A,FALSE,"Provision"}</definedName>
    <definedName name="startdate">[10]Lookups!$G$40</definedName>
    <definedName name="StartMWh">#REF!</definedName>
    <definedName name="StartTheMill">#REF!</definedName>
    <definedName name="StartTheRack">#REF!</definedName>
    <definedName name="StateTax">[5]Utah!#REF!</definedName>
    <definedName name="SumAdjContract">[5]Utah!#REF!</definedName>
    <definedName name="SumAdjDepr">[5]Utah!#REF!</definedName>
    <definedName name="SumAdjMisc1">[5]Utah!#REF!</definedName>
    <definedName name="SumAdjMisc2">[5]Utah!#REF!</definedName>
    <definedName name="SumAdjNPC">[5]Utah!#REF!</definedName>
    <definedName name="SumAdjOM">[5]Utah!#REF!</definedName>
    <definedName name="SumAdjOther">[5]Utah!#REF!</definedName>
    <definedName name="SumAdjRB">[5]Utah!#REF!</definedName>
    <definedName name="SumAdjRev">[5]Utah!#REF!</definedName>
    <definedName name="SumAdjTax">[5]Utah!#REF!</definedName>
    <definedName name="SUMMARY">#REF!</definedName>
    <definedName name="SUMMARY23">[5]Utah!#REF!</definedName>
    <definedName name="SUMMARY3">[5]Utah!#REF!</definedName>
    <definedName name="SumSortAdjContract">#REF!</definedName>
    <definedName name="SumSortAdjDepr">#REF!</definedName>
    <definedName name="SumSortAdjMisc1">#REF!</definedName>
    <definedName name="SumSortAdjMisc2">#REF!</definedName>
    <definedName name="SumSortAdjNPC">#REF!</definedName>
    <definedName name="SumSortAdjOM">#REF!</definedName>
    <definedName name="SumSortAdjOther">#REF!</definedName>
    <definedName name="SumSortAdjRB">#REF!</definedName>
    <definedName name="SumSortAdjRev">#REF!</definedName>
    <definedName name="SumSortAdjTax">#REF!</definedName>
    <definedName name="SumSortVariable">#REF!</definedName>
    <definedName name="SumTitle">#REF!</definedName>
    <definedName name="T1MAAVGRBCA">#REF!</definedName>
    <definedName name="T1MAAVGRBWA">#REF!</definedName>
    <definedName name="T1MAYERBCA">#REF!</definedName>
    <definedName name="T1MAYERBOR">#REF!</definedName>
    <definedName name="T1MAYERBWA">#REF!</definedName>
    <definedName name="T1RIAVGRBCA">#REF!</definedName>
    <definedName name="T1RIAVGRBOR">#REF!</definedName>
    <definedName name="T1RIAVGRBWA">#REF!</definedName>
    <definedName name="T1RIYERBCA">#REF!</definedName>
    <definedName name="T1RIYERBOR">#REF!</definedName>
    <definedName name="T1RIYERBWA">#REF!</definedName>
    <definedName name="T2_Print">#REF!</definedName>
    <definedName name="T2MAAVGRBCA">#REF!</definedName>
    <definedName name="T2MAAVGRBOR">#REF!</definedName>
    <definedName name="T2MAAVGRBWA">#REF!</definedName>
    <definedName name="T2MAYERBCA">#REF!</definedName>
    <definedName name="T2MAYERBOR">#REF!</definedName>
    <definedName name="T2MAYERBWA">#REF!</definedName>
    <definedName name="T2RateBase">[5]Utah!#REF!</definedName>
    <definedName name="T2RIAVGRBCA">#REF!</definedName>
    <definedName name="T2RIAVGRBOR">#REF!</definedName>
    <definedName name="T2RIAVGRBWA">#REF!</definedName>
    <definedName name="T2RIYERBCA">#REF!</definedName>
    <definedName name="T2RIYERBOR">#REF!</definedName>
    <definedName name="T2RIYERBWA">#REF!</definedName>
    <definedName name="T3_Print">#REF!</definedName>
    <definedName name="T3MAAVGRBCA">#REF!</definedName>
    <definedName name="T3MAAVGRBOR">#REF!</definedName>
    <definedName name="T3MAAVGRBWA">#REF!</definedName>
    <definedName name="T3MAYERBCA">#REF!</definedName>
    <definedName name="T3MAYERBOR">#REF!</definedName>
    <definedName name="T3MAYERBWA">#REF!</definedName>
    <definedName name="T3RateBase">[5]Utah!#REF!</definedName>
    <definedName name="T3RIAVGRBCA">#REF!</definedName>
    <definedName name="T3RIAVGRBOR">#REF!</definedName>
    <definedName name="T3RIAVGRBWA">#REF!</definedName>
    <definedName name="T3RIYERBCA">#REF!</definedName>
    <definedName name="T3RIYERBOR">#REF!</definedName>
    <definedName name="T3RIYERBWA">#REF!</definedName>
    <definedName name="TaxAcctCheck">#REF!</definedName>
    <definedName name="TaxAdjCheck">#REF!</definedName>
    <definedName name="TaxAdjNumber">#REF!</definedName>
    <definedName name="TaxAdjNumberPaste">#REF!</definedName>
    <definedName name="TaxAdjSortData">#REF!</definedName>
    <definedName name="TaxAdjSortOrder">#REF!</definedName>
    <definedName name="TaxFactorCheck">#REF!</definedName>
    <definedName name="TaxNumberSort">#REF!</definedName>
    <definedName name="TaxRate">[5]Utah!#REF!</definedName>
    <definedName name="TaxTypeCheck">#REF!</definedName>
    <definedName name="ThreeFactorElectric">#REF!</definedName>
    <definedName name="TIMAAVGRBOR">#REF!</definedName>
    <definedName name="Top">#REF!</definedName>
    <definedName name="TRANSM_2">[21]Transm2!$A$1:$M$461:'[21]10 Yr FC'!$M$47</definedName>
    <definedName name="Type1Adj">[5]Utah!#REF!</definedName>
    <definedName name="Type1AdjTax">[5]Utah!#REF!</definedName>
    <definedName name="Type2Adj">[5]Utah!#REF!</definedName>
    <definedName name="Type2AdjTax">[5]Utah!#REF!</definedName>
    <definedName name="Type3Adj">[5]Utah!#REF!</definedName>
    <definedName name="Type3AdjTax">[5]Utah!#REF!</definedName>
    <definedName name="UnadjBegEnd">#REF!</definedName>
    <definedName name="UnadjYE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AllocMethod">#REF!</definedName>
    <definedName name="UTGrossReceipts">#REF!</definedName>
    <definedName name="UTRateBase">#REF!</definedName>
    <definedName name="ValidAccount">[6]Variables!$AK$43:$AK$376</definedName>
    <definedName name="ValidFactor">#REF!</definedName>
    <definedName name="Version">#REF!</definedName>
    <definedName name="w" hidden="1">[22]Inputs!#REF!</definedName>
    <definedName name="WAAllocMethod">#REF!</definedName>
    <definedName name="WARateBase">#REF!</definedName>
    <definedName name="WARevenueTax">#REF!</definedName>
    <definedName name="WC_Debt">[14]Variables!$D$14</definedName>
    <definedName name="WC_Pref">[14]Variables!$D$15</definedName>
    <definedName name="WinterPeak">'[23]Load Data'!$D$9:$H$12,'[23]Load Data'!$D$20:$H$22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YEAllocMethod">#REF!</definedName>
    <definedName name="WYERateBase">#REF!</definedName>
    <definedName name="WYWAllocMethod">#REF!</definedName>
    <definedName name="WYWRateBase">#REF!</definedName>
    <definedName name="xxx">[24]Variables!$AK$2:$AL$12</definedName>
    <definedName name="y" hidden="1">'[1]DSM Output'!$B$21:$B$23</definedName>
    <definedName name="YearEndInput">[4]Inputs!$A$3:$D$1671</definedName>
    <definedName name="years">[10]Main!$D$11</definedName>
    <definedName name="YEFactorCopy">#REF!</definedName>
    <definedName name="YEFactors">[6]Factors!$S$3:$AG$99</definedName>
    <definedName name="YTD">'[25]Actuals - Data Input'!#REF!</definedName>
    <definedName name="z" hidden="1">'[1]DSM Output'!$G$21:$G$23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3" i="2"/>
  <c r="B42" i="2"/>
  <c r="F14" i="1" s="1"/>
  <c r="I14" i="1" s="1"/>
  <c r="B22" i="2"/>
  <c r="F10" i="1" s="1"/>
  <c r="I10" i="1" s="1"/>
  <c r="J14" i="1"/>
  <c r="J10" i="1"/>
  <c r="A2" i="2"/>
</calcChain>
</file>

<file path=xl/sharedStrings.xml><?xml version="1.0" encoding="utf-8"?>
<sst xmlns="http://schemas.openxmlformats.org/spreadsheetml/2006/main" count="36" uniqueCount="33">
  <si>
    <t>PacifiCorp</t>
  </si>
  <si>
    <t>PAGE</t>
  </si>
  <si>
    <t>Customer Service Deposits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</si>
  <si>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</si>
  <si>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</si>
  <si>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</si>
  <si>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</si>
  <si>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</si>
  <si>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</si>
  <si>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</si>
  <si>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</si>
  <si>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</si>
  <si>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</t>
  </si>
  <si>
    <t>WA Customer Service Deposit Interest</t>
  </si>
  <si>
    <t>RES</t>
  </si>
  <si>
    <t>WA</t>
  </si>
  <si>
    <t>Adjustment to Rate Base</t>
  </si>
  <si>
    <t>WA Customer Service Deposits</t>
  </si>
  <si>
    <t>Description of Adjustment:</t>
  </si>
  <si>
    <t>State of Washington</t>
  </si>
  <si>
    <t>Interest Expense</t>
  </si>
  <si>
    <t>Customer Service Deposits - Interest Expense</t>
  </si>
  <si>
    <t>GL 585100</t>
  </si>
  <si>
    <t>Month</t>
  </si>
  <si>
    <t>Amount</t>
  </si>
  <si>
    <t>Ref.  8.7</t>
  </si>
  <si>
    <t>Customer Service Deposits - Balances</t>
  </si>
  <si>
    <t>GL Accounts 230140</t>
  </si>
  <si>
    <t>Balance</t>
  </si>
  <si>
    <t>AMA Balance</t>
  </si>
  <si>
    <t>Ref. 8.7</t>
  </si>
  <si>
    <t>Washington General Rate Case - 2021</t>
  </si>
  <si>
    <t xml:space="preserve">This adjustment includes customer service deposits as a reduction to rate base.  It also reflects the interest paid on the customer service deposits.  This adjustment was accepted by the Washington Commission in its final order in Docket UE-061546 and has been included in all subsequent filings.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</si>
</sst>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[$-409]mmm\-yy;@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165" fontId="3" fillId="0" borderId="0" xfId="2" applyNumberFormat="1" applyFont="1" applyAlignment="1">
      <alignment horizontal="center"/>
    </xf>
    <xf numFmtId="41" fontId="3" fillId="0" borderId="0" xfId="1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166" fontId="3" fillId="0" borderId="0" xfId="2" applyNumberFormat="1" applyFont="1" applyAlignment="1">
      <alignment horizontal="center"/>
    </xf>
    <xf numFmtId="0" fontId="2" fillId="0" borderId="0" xfId="0" applyFont="1" applyBorder="1"/>
    <xf numFmtId="0" fontId="3" fillId="0" borderId="0" xfId="0" quotePrefix="1" applyFont="1" applyBorder="1" applyAlignment="1">
      <alignment horizontal="left"/>
    </xf>
    <xf numFmtId="41" fontId="3" fillId="0" borderId="0" xfId="1" applyNumberFormat="1" applyFont="1" applyFill="1" applyBorder="1" applyAlignment="1">
      <alignment horizontal="center"/>
    </xf>
    <xf numFmtId="167" fontId="3" fillId="0" borderId="0" xfId="0" applyNumberFormat="1" applyFont="1" applyBorder="1"/>
    <xf numFmtId="164" fontId="3" fillId="0" borderId="0" xfId="1" applyNumberFormat="1" applyFont="1" applyBorder="1"/>
    <xf numFmtId="165" fontId="3" fillId="0" borderId="0" xfId="2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right"/>
    </xf>
    <xf numFmtId="0" fontId="2" fillId="0" borderId="0" xfId="3" applyFont="1"/>
    <xf numFmtId="0" fontId="2" fillId="0" borderId="0" xfId="3" applyFont="1" applyFill="1"/>
    <xf numFmtId="0" fontId="3" fillId="0" borderId="0" xfId="3" applyFont="1" applyBorder="1"/>
    <xf numFmtId="0" fontId="2" fillId="0" borderId="0" xfId="3" applyFont="1" applyBorder="1"/>
    <xf numFmtId="14" fontId="2" fillId="0" borderId="9" xfId="3" applyNumberFormat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14" fontId="2" fillId="0" borderId="0" xfId="3" applyNumberFormat="1" applyFont="1" applyBorder="1" applyAlignment="1">
      <alignment horizontal="center"/>
    </xf>
    <xf numFmtId="17" fontId="3" fillId="0" borderId="0" xfId="3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7" fontId="3" fillId="0" borderId="0" xfId="3" quotePrefix="1" applyNumberFormat="1" applyFont="1" applyBorder="1" applyAlignment="1">
      <alignment horizontal="center"/>
    </xf>
    <xf numFmtId="167" fontId="3" fillId="0" borderId="0" xfId="3" quotePrefix="1" applyNumberFormat="1" applyFont="1" applyAlignment="1">
      <alignment horizontal="center"/>
    </xf>
    <xf numFmtId="0" fontId="2" fillId="0" borderId="0" xfId="3" applyFont="1" applyAlignment="1">
      <alignment horizontal="right"/>
    </xf>
    <xf numFmtId="164" fontId="2" fillId="0" borderId="10" xfId="1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Font="1" applyBorder="1" applyAlignment="1">
      <alignment horizontal="right"/>
    </xf>
    <xf numFmtId="15" fontId="2" fillId="0" borderId="0" xfId="0" quotePrefix="1" applyNumberFormat="1" applyFont="1" applyAlignment="1">
      <alignment horizontal="left"/>
    </xf>
    <xf numFmtId="15" fontId="2" fillId="0" borderId="0" xfId="0" quotePrefix="1" applyNumberFormat="1" applyFont="1" applyBorder="1" applyAlignment="1">
      <alignment horizontal="left"/>
    </xf>
    <xf numFmtId="15" fontId="3" fillId="0" borderId="0" xfId="0" applyNumberFormat="1" applyFont="1" applyAlignment="1">
      <alignment horizontal="left"/>
    </xf>
    <xf numFmtId="15" fontId="3" fillId="0" borderId="0" xfId="0" applyNumberFormat="1" applyFont="1" applyBorder="1" applyAlignment="1">
      <alignment horizontal="left"/>
    </xf>
    <xf numFmtId="15" fontId="2" fillId="0" borderId="9" xfId="0" applyNumberFormat="1" applyFont="1" applyBorder="1" applyAlignment="1">
      <alignment horizontal="centerContinuous"/>
    </xf>
    <xf numFmtId="164" fontId="2" fillId="0" borderId="9" xfId="1" applyNumberFormat="1" applyFont="1" applyBorder="1" applyAlignment="1">
      <alignment horizontal="center"/>
    </xf>
    <xf numFmtId="15" fontId="2" fillId="0" borderId="0" xfId="0" applyNumberFormat="1" applyFont="1" applyBorder="1" applyAlignment="1">
      <alignment horizontal="centerContinuous"/>
    </xf>
    <xf numFmtId="164" fontId="3" fillId="0" borderId="0" xfId="3" applyNumberFormat="1" applyFont="1"/>
    <xf numFmtId="0" fontId="2" fillId="0" borderId="0" xfId="0" applyFont="1" applyAlignment="1">
      <alignment horizontal="right"/>
    </xf>
    <xf numFmtId="164" fontId="2" fillId="0" borderId="11" xfId="1" applyNumberFormat="1" applyFont="1" applyBorder="1" applyAlignment="1">
      <alignment horizontal="center"/>
    </xf>
    <xf numFmtId="164" fontId="2" fillId="0" borderId="0" xfId="3" applyNumberFormat="1" applyFont="1" applyBorder="1"/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</cellXfs>
  <cellStyles count="4">
    <cellStyle name="Comma" xfId="1" builtinId="3"/>
    <cellStyle name="Normal" xfId="0" builtinId="0"/>
    <cellStyle name="Normal_IntExpYTD05 (2)" xfId="3"/>
    <cellStyle name="Percent" xfId="2" builtinId="5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FPs\RFP%202010S\Bid%20Negotiations\102_OFG_BLACKCAP\Updates%20During%20Construction\3_RBS%20Lease%20Update\RFP2010S_102_OFG_BLACKCAP_BOT_6_O&amp;M%20Cost%20Update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istributionFinance\Activity%20Rate%20Analysis\Field%20Ops%20and%20PandD%20Correction%20of%20CC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anne\SAP\RC_CCvloo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ULATN\ER\CA%20PTAMs%20and%20ECACs\PTAM%20DJ%20&amp;%20Naughton%20Pollution%20Control%20-%20May%202012\PTAM%20DJ%20&amp;%20Naughton%20Pollution%20Control%20-%20May%202012%20-%20preview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SLREG1\ARCHIVE\2000\Oregon%20SB1149\CA%20Removed\1999%20RFM%20(CA%20and%20Centralia%20Removed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_Generic\_All%20Data%20Series%20Files\GNw_Market%20Price%20Index%20(1112)%20(Confidential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ARCHIVE\2011\Results%20-%20December%202011\5%20-%20NPC\NPC\Oregon%20NPC\_SA%20Dec%202011%20Oregon%20GOLD_2012%2004%20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3\ROO%20-%20June%202013\8%20-%20Rate%20Base\Customer%20Service%20Deposits\Interest%20%20-%20from%20Be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SHR02\Documents%20and%20Settings\p04092.000\Local%20Settings\Temporary%20Internet%20Files\OLK1AC\RECOV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\2004_05\Actuals\09_December%2004\PPW%20CEC_Board\CEC%20Meeting\02_03_Financial%20Results%20vs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Groups\SLREG1\ARCHIVE\2005\Wyoming%20GRC\SEPT%202006\Models\JAM%20-%20WY%20Sep%202006%20GR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Groups\SLREG1\ARCHIVE\2004\Balanced%20Scorecard\2005%20Comparisons\ROE%20-%20Q3\Bus%20U%20Comparisons\2005%20Run%20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ewweb.pacificorp.com/REGULATN/ER/0306%20Idaho%20GRC/FY%2006%20Models/RAM%20FY06%20ID%20MS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31951\Desktop\Black%20Cap%20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ttach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rading\Structuring%20&amp;%20Pricing\Wholesale%20Projects\RFP%202010S\RFP2010S%20Evaluations\107_CEP_ARLGTN_PPA\RFP2010S_107_CEP_ARLGTN_PPA_PR2_NoPLC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Summary"/>
      <sheetName val="Form1"/>
      <sheetName val="Main"/>
      <sheetName val="Wholesale Valuation"/>
      <sheetName val="Oregon BETC"/>
      <sheetName val="Generic_Model"/>
      <sheetName val="Initial Capital + AFUDC"/>
      <sheetName val="Wind_Input"/>
      <sheetName val="Production Costs"/>
      <sheetName val="IRP Avoided Prices"/>
      <sheetName val="Multipliers Input"/>
      <sheetName val="Dispatch Optimization"/>
      <sheetName val="Financial Statements"/>
      <sheetName val="Summary for APR"/>
      <sheetName val="Rev Req"/>
      <sheetName val="Emissions Input"/>
      <sheetName val="Curves"/>
      <sheetName val="Endur Discount Factors"/>
      <sheetName val="Corr Curves"/>
      <sheetName val="On-Going Capital"/>
      <sheetName val="Simulation"/>
      <sheetName val="Histogram Data"/>
      <sheetName val="Lookups"/>
      <sheetName val="Output"/>
      <sheetName val="Documentation"/>
    </sheetNames>
    <sheetDataSet>
      <sheetData sheetId="0"/>
      <sheetData sheetId="1"/>
      <sheetData sheetId="2"/>
      <sheetData sheetId="3">
        <row r="11">
          <cell r="D11">
            <v>24.999315537303218</v>
          </cell>
        </row>
        <row r="45">
          <cell r="G45">
            <v>0.24383391546433053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0">
          <cell r="G40">
            <v>41122</v>
          </cell>
        </row>
      </sheetData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>
        <row r="1">
          <cell r="A1" t="str">
            <v>Cost Center or Group</v>
          </cell>
          <cell r="B1" t="str">
            <v>Cost Center or Group w Desc</v>
          </cell>
          <cell r="C1" t="str">
            <v>Cost Center or Group Desc</v>
          </cell>
          <cell r="D1" t="str">
            <v>CCG1</v>
          </cell>
          <cell r="E1" t="str">
            <v>CCG Rollup1</v>
          </cell>
          <cell r="F1" t="str">
            <v>CCG2</v>
          </cell>
          <cell r="G1" t="str">
            <v>CCG Rollup2</v>
          </cell>
          <cell r="H1" t="str">
            <v>CCG3</v>
          </cell>
          <cell r="I1" t="str">
            <v>CCG Rollup3</v>
          </cell>
          <cell r="J1" t="str">
            <v>CCG4</v>
          </cell>
          <cell r="K1" t="str">
            <v>CCG Rollup4</v>
          </cell>
          <cell r="L1" t="str">
            <v>CCG5</v>
          </cell>
          <cell r="M1" t="str">
            <v>CCG Rollup5</v>
          </cell>
          <cell r="N1" t="str">
            <v>CCG6</v>
          </cell>
          <cell r="O1" t="str">
            <v>CCG Rollup6</v>
          </cell>
          <cell r="P1" t="str">
            <v>CCG Rollup7</v>
          </cell>
          <cell r="Q1" t="str">
            <v>FX_FLDOPS</v>
          </cell>
        </row>
        <row r="2">
          <cell r="A2">
            <v>10750</v>
          </cell>
        </row>
        <row r="3">
          <cell r="A3">
            <v>10752</v>
          </cell>
        </row>
        <row r="4">
          <cell r="A4">
            <v>10754</v>
          </cell>
        </row>
        <row r="5">
          <cell r="A5">
            <v>10756</v>
          </cell>
        </row>
        <row r="6">
          <cell r="A6">
            <v>10758</v>
          </cell>
        </row>
        <row r="7">
          <cell r="A7">
            <v>10760</v>
          </cell>
        </row>
        <row r="8">
          <cell r="A8">
            <v>10762</v>
          </cell>
        </row>
        <row r="9">
          <cell r="A9">
            <v>10765</v>
          </cell>
        </row>
        <row r="10">
          <cell r="A10">
            <v>10778</v>
          </cell>
        </row>
        <row r="11">
          <cell r="A11">
            <v>10779</v>
          </cell>
        </row>
        <row r="12">
          <cell r="A12">
            <v>10780</v>
          </cell>
        </row>
        <row r="13">
          <cell r="A13">
            <v>10781</v>
          </cell>
        </row>
        <row r="14">
          <cell r="A14">
            <v>10782</v>
          </cell>
        </row>
        <row r="15">
          <cell r="A15">
            <v>10783</v>
          </cell>
        </row>
        <row r="16">
          <cell r="A16">
            <v>10784</v>
          </cell>
        </row>
        <row r="17">
          <cell r="A17">
            <v>10785</v>
          </cell>
        </row>
        <row r="18">
          <cell r="A18">
            <v>10786</v>
          </cell>
        </row>
        <row r="19">
          <cell r="A19">
            <v>10787</v>
          </cell>
        </row>
        <row r="20">
          <cell r="A20">
            <v>10788</v>
          </cell>
        </row>
        <row r="21">
          <cell r="A21">
            <v>10789</v>
          </cell>
        </row>
        <row r="22">
          <cell r="A22">
            <v>10790</v>
          </cell>
        </row>
        <row r="23">
          <cell r="A23">
            <v>10791</v>
          </cell>
        </row>
        <row r="24">
          <cell r="A24">
            <v>10792</v>
          </cell>
        </row>
        <row r="25">
          <cell r="A25">
            <v>10793</v>
          </cell>
        </row>
        <row r="26">
          <cell r="A26">
            <v>10794</v>
          </cell>
        </row>
        <row r="27">
          <cell r="A27">
            <v>10795</v>
          </cell>
        </row>
        <row r="28">
          <cell r="A28">
            <v>10796</v>
          </cell>
        </row>
        <row r="29">
          <cell r="A29">
            <v>10797</v>
          </cell>
        </row>
        <row r="30">
          <cell r="A30">
            <v>10798</v>
          </cell>
        </row>
        <row r="31">
          <cell r="A31">
            <v>10799</v>
          </cell>
        </row>
        <row r="32">
          <cell r="A32">
            <v>10800</v>
          </cell>
        </row>
        <row r="33">
          <cell r="A33">
            <v>10801</v>
          </cell>
        </row>
        <row r="34">
          <cell r="A34">
            <v>10802</v>
          </cell>
        </row>
        <row r="35">
          <cell r="A35">
            <v>10803</v>
          </cell>
        </row>
        <row r="36">
          <cell r="A36">
            <v>10804</v>
          </cell>
        </row>
        <row r="37">
          <cell r="A37">
            <v>10805</v>
          </cell>
        </row>
        <row r="38">
          <cell r="A38">
            <v>10806</v>
          </cell>
        </row>
        <row r="39">
          <cell r="A39">
            <v>10807</v>
          </cell>
        </row>
        <row r="40">
          <cell r="A40">
            <v>10808</v>
          </cell>
        </row>
        <row r="41">
          <cell r="A41">
            <v>10809</v>
          </cell>
        </row>
        <row r="42">
          <cell r="A42">
            <v>10810</v>
          </cell>
        </row>
        <row r="43">
          <cell r="A43">
            <v>10811</v>
          </cell>
        </row>
        <row r="44">
          <cell r="A44">
            <v>10812</v>
          </cell>
        </row>
        <row r="45">
          <cell r="A45">
            <v>10813</v>
          </cell>
        </row>
        <row r="46">
          <cell r="A46">
            <v>10821</v>
          </cell>
        </row>
        <row r="47">
          <cell r="A47">
            <v>10822</v>
          </cell>
        </row>
        <row r="48">
          <cell r="A48">
            <v>10823</v>
          </cell>
        </row>
        <row r="49">
          <cell r="A49">
            <v>10824</v>
          </cell>
        </row>
        <row r="50">
          <cell r="A50">
            <v>10826</v>
          </cell>
        </row>
        <row r="51">
          <cell r="A51">
            <v>10827</v>
          </cell>
        </row>
        <row r="52">
          <cell r="A52">
            <v>10828</v>
          </cell>
        </row>
        <row r="53">
          <cell r="A53">
            <v>10830</v>
          </cell>
        </row>
        <row r="54">
          <cell r="A54">
            <v>10831</v>
          </cell>
        </row>
        <row r="55">
          <cell r="A55">
            <v>10832</v>
          </cell>
        </row>
        <row r="56">
          <cell r="A56">
            <v>10834</v>
          </cell>
        </row>
        <row r="57">
          <cell r="A57">
            <v>10835</v>
          </cell>
        </row>
        <row r="58">
          <cell r="A58">
            <v>10836</v>
          </cell>
        </row>
        <row r="59">
          <cell r="A59">
            <v>10838</v>
          </cell>
        </row>
        <row r="60">
          <cell r="A60">
            <v>10839</v>
          </cell>
        </row>
        <row r="61">
          <cell r="A61">
            <v>10840</v>
          </cell>
        </row>
        <row r="62">
          <cell r="A62">
            <v>10842</v>
          </cell>
        </row>
        <row r="63">
          <cell r="A63">
            <v>10843</v>
          </cell>
        </row>
        <row r="64">
          <cell r="A64">
            <v>10844</v>
          </cell>
        </row>
        <row r="65">
          <cell r="A65">
            <v>10845</v>
          </cell>
        </row>
        <row r="66">
          <cell r="A66">
            <v>10846</v>
          </cell>
        </row>
        <row r="67">
          <cell r="A67">
            <v>10847</v>
          </cell>
        </row>
        <row r="68">
          <cell r="A68">
            <v>10848</v>
          </cell>
        </row>
        <row r="69">
          <cell r="A69">
            <v>10849</v>
          </cell>
        </row>
        <row r="70">
          <cell r="A70">
            <v>10850</v>
          </cell>
        </row>
        <row r="71">
          <cell r="A71">
            <v>10851</v>
          </cell>
        </row>
        <row r="72">
          <cell r="A72">
            <v>10852</v>
          </cell>
        </row>
        <row r="73">
          <cell r="A73">
            <v>10854</v>
          </cell>
        </row>
        <row r="74">
          <cell r="A74">
            <v>10855</v>
          </cell>
        </row>
        <row r="75">
          <cell r="A75">
            <v>10856</v>
          </cell>
        </row>
        <row r="76">
          <cell r="A76">
            <v>10858</v>
          </cell>
        </row>
        <row r="77">
          <cell r="A77">
            <v>10859</v>
          </cell>
        </row>
        <row r="78">
          <cell r="A78">
            <v>10860</v>
          </cell>
        </row>
        <row r="79">
          <cell r="A79">
            <v>10862</v>
          </cell>
        </row>
        <row r="80">
          <cell r="A80">
            <v>10863</v>
          </cell>
        </row>
        <row r="81">
          <cell r="A81">
            <v>10864</v>
          </cell>
        </row>
        <row r="82">
          <cell r="A82">
            <v>10866</v>
          </cell>
        </row>
        <row r="83">
          <cell r="A83">
            <v>10867</v>
          </cell>
        </row>
        <row r="84">
          <cell r="A84">
            <v>10868</v>
          </cell>
        </row>
        <row r="85">
          <cell r="A85">
            <v>10870</v>
          </cell>
        </row>
        <row r="86">
          <cell r="A86">
            <v>10871</v>
          </cell>
        </row>
        <row r="87">
          <cell r="A87">
            <v>10872</v>
          </cell>
        </row>
        <row r="88">
          <cell r="A88">
            <v>10874</v>
          </cell>
        </row>
        <row r="89">
          <cell r="A89">
            <v>10875</v>
          </cell>
        </row>
        <row r="90">
          <cell r="A90">
            <v>10876</v>
          </cell>
        </row>
        <row r="91">
          <cell r="A91">
            <v>10878</v>
          </cell>
        </row>
        <row r="92">
          <cell r="A92">
            <v>10879</v>
          </cell>
        </row>
        <row r="93">
          <cell r="A93">
            <v>10880</v>
          </cell>
        </row>
        <row r="94">
          <cell r="A94">
            <v>10882</v>
          </cell>
        </row>
        <row r="95">
          <cell r="A95">
            <v>10883</v>
          </cell>
        </row>
        <row r="96">
          <cell r="A96">
            <v>10884</v>
          </cell>
        </row>
        <row r="97">
          <cell r="A97">
            <v>10886</v>
          </cell>
        </row>
        <row r="98">
          <cell r="A98">
            <v>10887</v>
          </cell>
        </row>
        <row r="99">
          <cell r="A99">
            <v>10888</v>
          </cell>
        </row>
        <row r="100">
          <cell r="A100">
            <v>10890</v>
          </cell>
        </row>
        <row r="101">
          <cell r="A101">
            <v>10891</v>
          </cell>
        </row>
        <row r="102">
          <cell r="A102">
            <v>10892</v>
          </cell>
        </row>
        <row r="103">
          <cell r="A103">
            <v>10893</v>
          </cell>
        </row>
        <row r="104">
          <cell r="A104">
            <v>10894</v>
          </cell>
        </row>
        <row r="105">
          <cell r="A105">
            <v>10895</v>
          </cell>
        </row>
        <row r="106">
          <cell r="A106">
            <v>10896</v>
          </cell>
        </row>
        <row r="107">
          <cell r="A107">
            <v>10898</v>
          </cell>
        </row>
        <row r="108">
          <cell r="A108">
            <v>10899</v>
          </cell>
        </row>
        <row r="109">
          <cell r="A109">
            <v>10900</v>
          </cell>
        </row>
        <row r="110">
          <cell r="A110">
            <v>10902</v>
          </cell>
        </row>
        <row r="111">
          <cell r="A111">
            <v>10903</v>
          </cell>
        </row>
        <row r="112">
          <cell r="A112">
            <v>10904</v>
          </cell>
        </row>
        <row r="113">
          <cell r="A113">
            <v>10906</v>
          </cell>
        </row>
        <row r="114">
          <cell r="A114">
            <v>10907</v>
          </cell>
        </row>
        <row r="115">
          <cell r="A115">
            <v>10908</v>
          </cell>
        </row>
        <row r="116">
          <cell r="A116">
            <v>10910</v>
          </cell>
        </row>
        <row r="117">
          <cell r="A117">
            <v>10911</v>
          </cell>
        </row>
        <row r="118">
          <cell r="A118">
            <v>10912</v>
          </cell>
        </row>
        <row r="119">
          <cell r="A119">
            <v>10913</v>
          </cell>
        </row>
        <row r="120">
          <cell r="A120">
            <v>10914</v>
          </cell>
        </row>
        <row r="121">
          <cell r="A121">
            <v>10915</v>
          </cell>
        </row>
        <row r="122">
          <cell r="A122">
            <v>10916</v>
          </cell>
        </row>
        <row r="123">
          <cell r="A123">
            <v>10918</v>
          </cell>
        </row>
        <row r="124">
          <cell r="A124">
            <v>10919</v>
          </cell>
        </row>
        <row r="125">
          <cell r="A125">
            <v>10920</v>
          </cell>
        </row>
        <row r="126">
          <cell r="A126">
            <v>10922</v>
          </cell>
        </row>
        <row r="127">
          <cell r="A127">
            <v>10923</v>
          </cell>
        </row>
        <row r="128">
          <cell r="A128">
            <v>10924</v>
          </cell>
        </row>
        <row r="129">
          <cell r="A129">
            <v>10926</v>
          </cell>
        </row>
        <row r="130">
          <cell r="A130">
            <v>10927</v>
          </cell>
        </row>
        <row r="131">
          <cell r="A131">
            <v>10928</v>
          </cell>
        </row>
        <row r="132">
          <cell r="A132">
            <v>10930</v>
          </cell>
        </row>
        <row r="133">
          <cell r="A133">
            <v>10931</v>
          </cell>
        </row>
        <row r="134">
          <cell r="A134">
            <v>10932</v>
          </cell>
        </row>
        <row r="135">
          <cell r="A135">
            <v>10934</v>
          </cell>
        </row>
        <row r="136">
          <cell r="A136">
            <v>10935</v>
          </cell>
        </row>
        <row r="137">
          <cell r="A137">
            <v>10936</v>
          </cell>
        </row>
        <row r="138">
          <cell r="A138">
            <v>10938</v>
          </cell>
        </row>
        <row r="139">
          <cell r="A139">
            <v>10939</v>
          </cell>
        </row>
        <row r="140">
          <cell r="A140">
            <v>10940</v>
          </cell>
        </row>
        <row r="141">
          <cell r="A141">
            <v>10942</v>
          </cell>
        </row>
        <row r="142">
          <cell r="A142">
            <v>10943</v>
          </cell>
        </row>
        <row r="143">
          <cell r="A143">
            <v>10944</v>
          </cell>
        </row>
        <row r="144">
          <cell r="A144">
            <v>10946</v>
          </cell>
        </row>
        <row r="145">
          <cell r="A145">
            <v>10947</v>
          </cell>
        </row>
        <row r="146">
          <cell r="A146">
            <v>10948</v>
          </cell>
        </row>
        <row r="147">
          <cell r="A147">
            <v>10950</v>
          </cell>
        </row>
        <row r="148">
          <cell r="A148">
            <v>10951</v>
          </cell>
        </row>
        <row r="149">
          <cell r="A149">
            <v>10952</v>
          </cell>
        </row>
        <row r="150">
          <cell r="A150">
            <v>10954</v>
          </cell>
        </row>
        <row r="151">
          <cell r="A151">
            <v>10955</v>
          </cell>
        </row>
        <row r="152">
          <cell r="A152">
            <v>10956</v>
          </cell>
        </row>
        <row r="153">
          <cell r="A153">
            <v>10958</v>
          </cell>
        </row>
        <row r="154">
          <cell r="A154">
            <v>10959</v>
          </cell>
        </row>
        <row r="155">
          <cell r="A155">
            <v>10960</v>
          </cell>
        </row>
        <row r="156">
          <cell r="A156">
            <v>10962</v>
          </cell>
        </row>
        <row r="157">
          <cell r="A157">
            <v>10963</v>
          </cell>
        </row>
        <row r="158">
          <cell r="A158">
            <v>10964</v>
          </cell>
        </row>
        <row r="159">
          <cell r="A159">
            <v>10966</v>
          </cell>
        </row>
        <row r="160">
          <cell r="A160">
            <v>10967</v>
          </cell>
        </row>
        <row r="161">
          <cell r="A161">
            <v>10968</v>
          </cell>
        </row>
        <row r="162">
          <cell r="A162">
            <v>10970</v>
          </cell>
        </row>
        <row r="163">
          <cell r="A163">
            <v>10971</v>
          </cell>
        </row>
        <row r="164">
          <cell r="A164">
            <v>10972</v>
          </cell>
        </row>
        <row r="165">
          <cell r="A165">
            <v>10974</v>
          </cell>
        </row>
        <row r="166">
          <cell r="A166">
            <v>10975</v>
          </cell>
        </row>
        <row r="167">
          <cell r="A167">
            <v>10976</v>
          </cell>
        </row>
        <row r="168">
          <cell r="A168">
            <v>10978</v>
          </cell>
        </row>
        <row r="169">
          <cell r="A169">
            <v>10979</v>
          </cell>
        </row>
        <row r="170">
          <cell r="A170">
            <v>10980</v>
          </cell>
        </row>
        <row r="171">
          <cell r="A171">
            <v>10982</v>
          </cell>
        </row>
        <row r="172">
          <cell r="A172">
            <v>10983</v>
          </cell>
        </row>
        <row r="173">
          <cell r="A173">
            <v>10984</v>
          </cell>
        </row>
        <row r="174">
          <cell r="A174">
            <v>10985</v>
          </cell>
        </row>
        <row r="175">
          <cell r="A175">
            <v>10986</v>
          </cell>
        </row>
        <row r="176">
          <cell r="A176">
            <v>10987</v>
          </cell>
        </row>
        <row r="177">
          <cell r="A177">
            <v>10988</v>
          </cell>
        </row>
        <row r="178">
          <cell r="A178">
            <v>10990</v>
          </cell>
        </row>
        <row r="179">
          <cell r="A179">
            <v>10991</v>
          </cell>
        </row>
        <row r="180">
          <cell r="A180">
            <v>10992</v>
          </cell>
        </row>
        <row r="181">
          <cell r="A181">
            <v>10994</v>
          </cell>
        </row>
        <row r="182">
          <cell r="A182">
            <v>10995</v>
          </cell>
        </row>
        <row r="183">
          <cell r="A183">
            <v>10996</v>
          </cell>
        </row>
        <row r="184">
          <cell r="A184">
            <v>10998</v>
          </cell>
        </row>
        <row r="185">
          <cell r="A185">
            <v>10999</v>
          </cell>
        </row>
        <row r="186">
          <cell r="A186">
            <v>11000</v>
          </cell>
        </row>
        <row r="187">
          <cell r="A187">
            <v>11002</v>
          </cell>
        </row>
        <row r="188">
          <cell r="A188">
            <v>11003</v>
          </cell>
        </row>
        <row r="189">
          <cell r="A189">
            <v>11004</v>
          </cell>
        </row>
        <row r="190">
          <cell r="A190">
            <v>11005</v>
          </cell>
        </row>
        <row r="191">
          <cell r="A191">
            <v>11006</v>
          </cell>
        </row>
        <row r="192">
          <cell r="A192">
            <v>11007</v>
          </cell>
        </row>
        <row r="193">
          <cell r="A193">
            <v>11008</v>
          </cell>
        </row>
        <row r="194">
          <cell r="A194">
            <v>11010</v>
          </cell>
        </row>
        <row r="195">
          <cell r="A195">
            <v>11011</v>
          </cell>
        </row>
        <row r="196">
          <cell r="A196">
            <v>11012</v>
          </cell>
        </row>
        <row r="197">
          <cell r="A197">
            <v>11014</v>
          </cell>
        </row>
        <row r="198">
          <cell r="A198">
            <v>11015</v>
          </cell>
        </row>
        <row r="199">
          <cell r="A199">
            <v>11016</v>
          </cell>
        </row>
        <row r="200">
          <cell r="A200">
            <v>11017</v>
          </cell>
        </row>
        <row r="201">
          <cell r="A201">
            <v>11018</v>
          </cell>
        </row>
        <row r="202">
          <cell r="A202">
            <v>11019</v>
          </cell>
        </row>
        <row r="203">
          <cell r="A203">
            <v>11020</v>
          </cell>
        </row>
        <row r="204">
          <cell r="A204">
            <v>11022</v>
          </cell>
        </row>
        <row r="205">
          <cell r="A205">
            <v>11023</v>
          </cell>
        </row>
        <row r="206">
          <cell r="A206">
            <v>11024</v>
          </cell>
        </row>
        <row r="207">
          <cell r="A207">
            <v>11026</v>
          </cell>
        </row>
        <row r="208">
          <cell r="A208">
            <v>11027</v>
          </cell>
        </row>
        <row r="209">
          <cell r="A209">
            <v>11028</v>
          </cell>
        </row>
        <row r="210">
          <cell r="A210">
            <v>11029</v>
          </cell>
        </row>
        <row r="211">
          <cell r="A211">
            <v>11030</v>
          </cell>
        </row>
        <row r="212">
          <cell r="A212">
            <v>11031</v>
          </cell>
        </row>
        <row r="213">
          <cell r="A213">
            <v>11032</v>
          </cell>
        </row>
        <row r="214">
          <cell r="A214">
            <v>11034</v>
          </cell>
        </row>
        <row r="215">
          <cell r="A215">
            <v>11035</v>
          </cell>
        </row>
        <row r="216">
          <cell r="A216">
            <v>11036</v>
          </cell>
        </row>
        <row r="217">
          <cell r="A217">
            <v>11038</v>
          </cell>
        </row>
        <row r="218">
          <cell r="A218">
            <v>11039</v>
          </cell>
        </row>
        <row r="219">
          <cell r="A219">
            <v>11040</v>
          </cell>
        </row>
        <row r="220">
          <cell r="A220">
            <v>11042</v>
          </cell>
        </row>
        <row r="221">
          <cell r="A221">
            <v>11043</v>
          </cell>
        </row>
        <row r="222">
          <cell r="A222">
            <v>11044</v>
          </cell>
        </row>
        <row r="223">
          <cell r="A223">
            <v>11046</v>
          </cell>
        </row>
        <row r="224">
          <cell r="A224">
            <v>11047</v>
          </cell>
        </row>
        <row r="225">
          <cell r="A225">
            <v>11048</v>
          </cell>
        </row>
        <row r="226">
          <cell r="A226">
            <v>11050</v>
          </cell>
        </row>
        <row r="227">
          <cell r="A227">
            <v>11051</v>
          </cell>
        </row>
        <row r="228">
          <cell r="A228">
            <v>11052</v>
          </cell>
        </row>
        <row r="229">
          <cell r="A229">
            <v>11054</v>
          </cell>
        </row>
        <row r="230">
          <cell r="A230">
            <v>11055</v>
          </cell>
        </row>
        <row r="231">
          <cell r="A231">
            <v>11056</v>
          </cell>
        </row>
        <row r="232">
          <cell r="A232">
            <v>11058</v>
          </cell>
        </row>
        <row r="233">
          <cell r="A233">
            <v>11059</v>
          </cell>
        </row>
        <row r="234">
          <cell r="A234">
            <v>11060</v>
          </cell>
        </row>
        <row r="235">
          <cell r="A235">
            <v>11062</v>
          </cell>
        </row>
        <row r="236">
          <cell r="A236">
            <v>11063</v>
          </cell>
        </row>
        <row r="237">
          <cell r="A237">
            <v>11064</v>
          </cell>
        </row>
        <row r="238">
          <cell r="A238">
            <v>11066</v>
          </cell>
        </row>
        <row r="239">
          <cell r="A239">
            <v>11067</v>
          </cell>
        </row>
        <row r="240">
          <cell r="A240">
            <v>11071</v>
          </cell>
        </row>
        <row r="241">
          <cell r="A241">
            <v>11072</v>
          </cell>
        </row>
        <row r="242">
          <cell r="A242">
            <v>11074</v>
          </cell>
        </row>
        <row r="243">
          <cell r="A243">
            <v>11075</v>
          </cell>
        </row>
        <row r="244">
          <cell r="A244">
            <v>11076</v>
          </cell>
        </row>
        <row r="245">
          <cell r="A245">
            <v>11078</v>
          </cell>
        </row>
        <row r="246">
          <cell r="A246">
            <v>11083</v>
          </cell>
        </row>
        <row r="247">
          <cell r="A247">
            <v>11084</v>
          </cell>
        </row>
        <row r="248">
          <cell r="A248">
            <v>11085</v>
          </cell>
        </row>
        <row r="249">
          <cell r="A249">
            <v>11086</v>
          </cell>
        </row>
        <row r="250">
          <cell r="A250">
            <v>11091</v>
          </cell>
        </row>
        <row r="251">
          <cell r="A251">
            <v>11092</v>
          </cell>
        </row>
        <row r="252">
          <cell r="A252">
            <v>11093</v>
          </cell>
        </row>
        <row r="253">
          <cell r="A253">
            <v>11094</v>
          </cell>
        </row>
        <row r="254">
          <cell r="A254">
            <v>11095</v>
          </cell>
        </row>
        <row r="255">
          <cell r="A255">
            <v>11096</v>
          </cell>
        </row>
        <row r="256">
          <cell r="A256">
            <v>11097</v>
          </cell>
        </row>
        <row r="257">
          <cell r="A257">
            <v>11098</v>
          </cell>
        </row>
        <row r="258">
          <cell r="A258">
            <v>11103</v>
          </cell>
        </row>
        <row r="259">
          <cell r="A259">
            <v>11104</v>
          </cell>
        </row>
        <row r="260">
          <cell r="A260">
            <v>11106</v>
          </cell>
        </row>
        <row r="261">
          <cell r="A261">
            <v>11107</v>
          </cell>
        </row>
        <row r="262">
          <cell r="A262">
            <v>11108</v>
          </cell>
        </row>
        <row r="263">
          <cell r="A263">
            <v>11110</v>
          </cell>
        </row>
        <row r="264">
          <cell r="A264">
            <v>11111</v>
          </cell>
        </row>
        <row r="265">
          <cell r="A265">
            <v>11112</v>
          </cell>
        </row>
        <row r="266">
          <cell r="A266">
            <v>11114</v>
          </cell>
        </row>
        <row r="267">
          <cell r="A267">
            <v>11115</v>
          </cell>
        </row>
        <row r="268">
          <cell r="A268">
            <v>11116</v>
          </cell>
        </row>
        <row r="269">
          <cell r="A269">
            <v>11118</v>
          </cell>
        </row>
        <row r="270">
          <cell r="A270">
            <v>11119</v>
          </cell>
        </row>
        <row r="271">
          <cell r="A271">
            <v>11120</v>
          </cell>
        </row>
        <row r="272">
          <cell r="A272">
            <v>11121</v>
          </cell>
        </row>
        <row r="273">
          <cell r="A273">
            <v>11122</v>
          </cell>
        </row>
        <row r="274">
          <cell r="A274">
            <v>11123</v>
          </cell>
        </row>
        <row r="275">
          <cell r="A275">
            <v>11127</v>
          </cell>
        </row>
        <row r="276">
          <cell r="A276">
            <v>11128</v>
          </cell>
        </row>
        <row r="277">
          <cell r="A277">
            <v>11129</v>
          </cell>
        </row>
        <row r="278">
          <cell r="A278">
            <v>11130</v>
          </cell>
        </row>
        <row r="279">
          <cell r="A279">
            <v>11608</v>
          </cell>
        </row>
        <row r="280">
          <cell r="A280">
            <v>12301</v>
          </cell>
        </row>
        <row r="281">
          <cell r="A281">
            <v>12500</v>
          </cell>
        </row>
        <row r="282">
          <cell r="A282">
            <v>12501</v>
          </cell>
        </row>
        <row r="283">
          <cell r="A283">
            <v>12502</v>
          </cell>
        </row>
        <row r="284">
          <cell r="A284">
            <v>12503</v>
          </cell>
        </row>
        <row r="285">
          <cell r="A285">
            <v>12504</v>
          </cell>
        </row>
        <row r="286">
          <cell r="A286">
            <v>12505</v>
          </cell>
        </row>
        <row r="287">
          <cell r="A287">
            <v>12506</v>
          </cell>
        </row>
        <row r="288">
          <cell r="A288">
            <v>12507</v>
          </cell>
        </row>
        <row r="289">
          <cell r="A289">
            <v>12508</v>
          </cell>
        </row>
        <row r="290">
          <cell r="A290">
            <v>12509</v>
          </cell>
        </row>
        <row r="291">
          <cell r="A291">
            <v>12510</v>
          </cell>
        </row>
        <row r="292">
          <cell r="A292">
            <v>12511</v>
          </cell>
        </row>
        <row r="293">
          <cell r="A293">
            <v>12512</v>
          </cell>
        </row>
        <row r="294">
          <cell r="A294">
            <v>12513</v>
          </cell>
        </row>
        <row r="295">
          <cell r="A295">
            <v>12514</v>
          </cell>
        </row>
        <row r="296">
          <cell r="A296">
            <v>12515</v>
          </cell>
        </row>
        <row r="297">
          <cell r="A297">
            <v>12516</v>
          </cell>
        </row>
        <row r="298">
          <cell r="A298">
            <v>12517</v>
          </cell>
        </row>
        <row r="299">
          <cell r="A299">
            <v>12518</v>
          </cell>
        </row>
        <row r="300">
          <cell r="A300">
            <v>12519</v>
          </cell>
        </row>
        <row r="301">
          <cell r="A301">
            <v>12520</v>
          </cell>
        </row>
        <row r="302">
          <cell r="A302">
            <v>12521</v>
          </cell>
        </row>
        <row r="303">
          <cell r="A303">
            <v>12522</v>
          </cell>
        </row>
        <row r="304">
          <cell r="A304">
            <v>12523</v>
          </cell>
        </row>
        <row r="305">
          <cell r="A305">
            <v>12524</v>
          </cell>
        </row>
        <row r="306">
          <cell r="A306">
            <v>12525</v>
          </cell>
        </row>
        <row r="307">
          <cell r="A307">
            <v>12526</v>
          </cell>
        </row>
        <row r="308">
          <cell r="A308">
            <v>12527</v>
          </cell>
        </row>
        <row r="309">
          <cell r="A309">
            <v>12528</v>
          </cell>
        </row>
        <row r="310">
          <cell r="A310">
            <v>12529</v>
          </cell>
        </row>
        <row r="311">
          <cell r="A311">
            <v>12530</v>
          </cell>
        </row>
        <row r="312">
          <cell r="A312">
            <v>12531</v>
          </cell>
        </row>
        <row r="313">
          <cell r="A313">
            <v>12532</v>
          </cell>
        </row>
        <row r="314">
          <cell r="A314">
            <v>12533</v>
          </cell>
        </row>
        <row r="315">
          <cell r="A315">
            <v>12534</v>
          </cell>
        </row>
        <row r="316">
          <cell r="A316">
            <v>12535</v>
          </cell>
        </row>
        <row r="317">
          <cell r="A317">
            <v>12536</v>
          </cell>
        </row>
        <row r="318">
          <cell r="A318">
            <v>12537</v>
          </cell>
        </row>
        <row r="319">
          <cell r="A319">
            <v>12538</v>
          </cell>
        </row>
        <row r="320">
          <cell r="A320">
            <v>12539</v>
          </cell>
        </row>
        <row r="321">
          <cell r="A321">
            <v>12540</v>
          </cell>
        </row>
        <row r="322">
          <cell r="A322">
            <v>12541</v>
          </cell>
        </row>
        <row r="323">
          <cell r="A323">
            <v>12542</v>
          </cell>
        </row>
        <row r="324">
          <cell r="A324">
            <v>12543</v>
          </cell>
        </row>
        <row r="325">
          <cell r="A325">
            <v>12544</v>
          </cell>
        </row>
        <row r="326">
          <cell r="A326">
            <v>12545</v>
          </cell>
        </row>
        <row r="327">
          <cell r="A327">
            <v>12546</v>
          </cell>
        </row>
        <row r="328">
          <cell r="A328">
            <v>12547</v>
          </cell>
        </row>
        <row r="329">
          <cell r="A329">
            <v>12548</v>
          </cell>
        </row>
        <row r="330">
          <cell r="A330">
            <v>12549</v>
          </cell>
        </row>
        <row r="331">
          <cell r="A331">
            <v>12550</v>
          </cell>
        </row>
        <row r="332">
          <cell r="A332">
            <v>12551</v>
          </cell>
        </row>
        <row r="333">
          <cell r="A333">
            <v>12552</v>
          </cell>
        </row>
        <row r="334">
          <cell r="A334">
            <v>12553</v>
          </cell>
        </row>
        <row r="335">
          <cell r="A335">
            <v>12554</v>
          </cell>
        </row>
        <row r="336">
          <cell r="A336">
            <v>12555</v>
          </cell>
        </row>
        <row r="337">
          <cell r="A337">
            <v>12556</v>
          </cell>
        </row>
        <row r="338">
          <cell r="A338">
            <v>12557</v>
          </cell>
        </row>
        <row r="339">
          <cell r="A339">
            <v>12558</v>
          </cell>
        </row>
        <row r="340">
          <cell r="A340">
            <v>12559</v>
          </cell>
        </row>
        <row r="341">
          <cell r="A341">
            <v>12560</v>
          </cell>
        </row>
        <row r="342">
          <cell r="A342">
            <v>12561</v>
          </cell>
        </row>
        <row r="343">
          <cell r="A343">
            <v>12562</v>
          </cell>
        </row>
        <row r="344">
          <cell r="A344">
            <v>12563</v>
          </cell>
        </row>
        <row r="345">
          <cell r="A345">
            <v>12564</v>
          </cell>
        </row>
        <row r="346">
          <cell r="A346">
            <v>12565</v>
          </cell>
        </row>
        <row r="347">
          <cell r="A347">
            <v>12566</v>
          </cell>
        </row>
        <row r="348">
          <cell r="A348">
            <v>12567</v>
          </cell>
        </row>
        <row r="349">
          <cell r="A349">
            <v>12568</v>
          </cell>
        </row>
        <row r="350">
          <cell r="A350">
            <v>12569</v>
          </cell>
        </row>
        <row r="351">
          <cell r="A351">
            <v>12570</v>
          </cell>
        </row>
        <row r="352">
          <cell r="A352">
            <v>12571</v>
          </cell>
        </row>
        <row r="353">
          <cell r="A353">
            <v>12572</v>
          </cell>
        </row>
        <row r="354">
          <cell r="A354">
            <v>12586</v>
          </cell>
        </row>
        <row r="355">
          <cell r="A355">
            <v>12587</v>
          </cell>
        </row>
        <row r="356">
          <cell r="A356">
            <v>12588</v>
          </cell>
        </row>
        <row r="357">
          <cell r="A357">
            <v>12590</v>
          </cell>
        </row>
        <row r="358">
          <cell r="A358">
            <v>12591</v>
          </cell>
        </row>
        <row r="359">
          <cell r="A359">
            <v>12598</v>
          </cell>
        </row>
        <row r="360">
          <cell r="A360">
            <v>12600</v>
          </cell>
        </row>
        <row r="361">
          <cell r="A361">
            <v>13033</v>
          </cell>
        </row>
        <row r="362">
          <cell r="A362">
            <v>13034</v>
          </cell>
        </row>
        <row r="363">
          <cell r="A363">
            <v>13035</v>
          </cell>
        </row>
        <row r="364">
          <cell r="A364">
            <v>13036</v>
          </cell>
        </row>
        <row r="365">
          <cell r="A365">
            <v>13037</v>
          </cell>
        </row>
        <row r="366">
          <cell r="A366">
            <v>13038</v>
          </cell>
        </row>
        <row r="367">
          <cell r="A367">
            <v>13039</v>
          </cell>
        </row>
        <row r="368">
          <cell r="A368">
            <v>13040</v>
          </cell>
        </row>
        <row r="369">
          <cell r="A369">
            <v>13041</v>
          </cell>
        </row>
        <row r="370">
          <cell r="A370">
            <v>13042</v>
          </cell>
        </row>
        <row r="371">
          <cell r="A371">
            <v>13043</v>
          </cell>
        </row>
        <row r="372">
          <cell r="A372">
            <v>13044</v>
          </cell>
        </row>
        <row r="373">
          <cell r="A373">
            <v>13045</v>
          </cell>
        </row>
        <row r="374">
          <cell r="A374">
            <v>13046</v>
          </cell>
        </row>
        <row r="375">
          <cell r="A375">
            <v>13047</v>
          </cell>
        </row>
        <row r="376">
          <cell r="A376">
            <v>13048</v>
          </cell>
        </row>
        <row r="377">
          <cell r="A377">
            <v>13049</v>
          </cell>
        </row>
        <row r="378">
          <cell r="A378">
            <v>13050</v>
          </cell>
        </row>
        <row r="379">
          <cell r="A379">
            <v>13051</v>
          </cell>
        </row>
        <row r="380">
          <cell r="A380">
            <v>13052</v>
          </cell>
        </row>
        <row r="381">
          <cell r="A381">
            <v>13053</v>
          </cell>
        </row>
        <row r="382">
          <cell r="A382">
            <v>13054</v>
          </cell>
        </row>
        <row r="383">
          <cell r="A383">
            <v>13055</v>
          </cell>
        </row>
        <row r="384">
          <cell r="A384">
            <v>13056</v>
          </cell>
        </row>
        <row r="385">
          <cell r="A385">
            <v>13057</v>
          </cell>
        </row>
        <row r="386">
          <cell r="A386">
            <v>13058</v>
          </cell>
        </row>
        <row r="387">
          <cell r="A387">
            <v>13059</v>
          </cell>
        </row>
        <row r="388">
          <cell r="A388">
            <v>13060</v>
          </cell>
        </row>
        <row r="389">
          <cell r="A389">
            <v>13061</v>
          </cell>
        </row>
        <row r="390">
          <cell r="A390">
            <v>13062</v>
          </cell>
        </row>
        <row r="391">
          <cell r="A391">
            <v>13063</v>
          </cell>
        </row>
        <row r="392">
          <cell r="A392">
            <v>13064</v>
          </cell>
        </row>
        <row r="393">
          <cell r="A393">
            <v>13065</v>
          </cell>
        </row>
        <row r="394">
          <cell r="A394">
            <v>13066</v>
          </cell>
        </row>
        <row r="395">
          <cell r="A395">
            <v>13067</v>
          </cell>
        </row>
        <row r="396">
          <cell r="A396">
            <v>13068</v>
          </cell>
        </row>
        <row r="397">
          <cell r="A397">
            <v>13069</v>
          </cell>
        </row>
        <row r="398">
          <cell r="A398">
            <v>13070</v>
          </cell>
        </row>
        <row r="399">
          <cell r="A399">
            <v>13071</v>
          </cell>
        </row>
        <row r="400">
          <cell r="A400">
            <v>13072</v>
          </cell>
        </row>
        <row r="401">
          <cell r="A401">
            <v>13073</v>
          </cell>
        </row>
        <row r="402">
          <cell r="A402">
            <v>13074</v>
          </cell>
        </row>
        <row r="403">
          <cell r="A403">
            <v>13075</v>
          </cell>
        </row>
        <row r="404">
          <cell r="A404">
            <v>13076</v>
          </cell>
        </row>
        <row r="405">
          <cell r="A405">
            <v>13077</v>
          </cell>
        </row>
        <row r="406">
          <cell r="A406">
            <v>13078</v>
          </cell>
        </row>
        <row r="407">
          <cell r="A407">
            <v>13079</v>
          </cell>
        </row>
        <row r="408">
          <cell r="A408">
            <v>13080</v>
          </cell>
        </row>
        <row r="409">
          <cell r="A409">
            <v>13081</v>
          </cell>
        </row>
        <row r="410">
          <cell r="A410">
            <v>13082</v>
          </cell>
        </row>
        <row r="411">
          <cell r="A411">
            <v>13083</v>
          </cell>
        </row>
        <row r="412">
          <cell r="A412">
            <v>13084</v>
          </cell>
        </row>
        <row r="413">
          <cell r="A413">
            <v>13085</v>
          </cell>
        </row>
        <row r="414">
          <cell r="A414">
            <v>13086</v>
          </cell>
        </row>
        <row r="415">
          <cell r="A415">
            <v>13087</v>
          </cell>
        </row>
        <row r="416">
          <cell r="A416">
            <v>13088</v>
          </cell>
        </row>
        <row r="417">
          <cell r="A417">
            <v>13089</v>
          </cell>
        </row>
        <row r="418">
          <cell r="A418">
            <v>13090</v>
          </cell>
        </row>
        <row r="419">
          <cell r="A419">
            <v>13092</v>
          </cell>
        </row>
        <row r="420">
          <cell r="A420">
            <v>13098</v>
          </cell>
        </row>
        <row r="421">
          <cell r="A421">
            <v>13099</v>
          </cell>
        </row>
        <row r="422">
          <cell r="A422">
            <v>13100</v>
          </cell>
        </row>
        <row r="423">
          <cell r="A423">
            <v>13101</v>
          </cell>
        </row>
        <row r="424">
          <cell r="A424">
            <v>13102</v>
          </cell>
        </row>
        <row r="425">
          <cell r="A425">
            <v>13103</v>
          </cell>
        </row>
        <row r="426">
          <cell r="A426">
            <v>13104</v>
          </cell>
        </row>
        <row r="427">
          <cell r="A427">
            <v>13105</v>
          </cell>
        </row>
        <row r="428">
          <cell r="A428">
            <v>13106</v>
          </cell>
        </row>
        <row r="429">
          <cell r="A429">
            <v>13107</v>
          </cell>
        </row>
        <row r="430">
          <cell r="A430">
            <v>13108</v>
          </cell>
        </row>
        <row r="431">
          <cell r="A431">
            <v>13109</v>
          </cell>
        </row>
        <row r="432">
          <cell r="A432">
            <v>13110</v>
          </cell>
        </row>
        <row r="433">
          <cell r="A433">
            <v>13111</v>
          </cell>
        </row>
        <row r="434">
          <cell r="A434">
            <v>13112</v>
          </cell>
        </row>
        <row r="435">
          <cell r="A435">
            <v>13113</v>
          </cell>
        </row>
        <row r="436">
          <cell r="A436">
            <v>13114</v>
          </cell>
        </row>
        <row r="437">
          <cell r="A437">
            <v>13115</v>
          </cell>
        </row>
        <row r="438">
          <cell r="A438">
            <v>13116</v>
          </cell>
        </row>
        <row r="439">
          <cell r="A439">
            <v>13117</v>
          </cell>
        </row>
        <row r="440">
          <cell r="A440">
            <v>13118</v>
          </cell>
        </row>
        <row r="441">
          <cell r="A441">
            <v>13127</v>
          </cell>
        </row>
        <row r="442">
          <cell r="A442">
            <v>13128</v>
          </cell>
        </row>
        <row r="443">
          <cell r="A443">
            <v>13129</v>
          </cell>
        </row>
        <row r="444">
          <cell r="A444">
            <v>13130</v>
          </cell>
        </row>
        <row r="445">
          <cell r="A445">
            <v>13131</v>
          </cell>
        </row>
        <row r="446">
          <cell r="A446">
            <v>13132</v>
          </cell>
        </row>
        <row r="447">
          <cell r="A447">
            <v>13133</v>
          </cell>
        </row>
        <row r="448">
          <cell r="A448">
            <v>13134</v>
          </cell>
        </row>
        <row r="449">
          <cell r="A449">
            <v>13135</v>
          </cell>
        </row>
        <row r="450">
          <cell r="A450">
            <v>13136</v>
          </cell>
        </row>
        <row r="451">
          <cell r="A451">
            <v>13137</v>
          </cell>
        </row>
        <row r="452">
          <cell r="A452">
            <v>13138</v>
          </cell>
        </row>
        <row r="453">
          <cell r="A453">
            <v>13139</v>
          </cell>
        </row>
        <row r="454">
          <cell r="A454">
            <v>13142</v>
          </cell>
        </row>
        <row r="455">
          <cell r="A455">
            <v>13143</v>
          </cell>
        </row>
        <row r="456">
          <cell r="A456">
            <v>13144</v>
          </cell>
        </row>
        <row r="457">
          <cell r="A457">
            <v>13145</v>
          </cell>
        </row>
        <row r="458">
          <cell r="A458">
            <v>13188</v>
          </cell>
        </row>
        <row r="459">
          <cell r="A459">
            <v>13189</v>
          </cell>
        </row>
        <row r="460">
          <cell r="A460">
            <v>13190</v>
          </cell>
        </row>
        <row r="461">
          <cell r="A461">
            <v>13191</v>
          </cell>
        </row>
        <row r="462">
          <cell r="A462">
            <v>13230</v>
          </cell>
        </row>
        <row r="463">
          <cell r="A463">
            <v>13231</v>
          </cell>
        </row>
        <row r="464">
          <cell r="A464">
            <v>13232</v>
          </cell>
        </row>
        <row r="465">
          <cell r="A465">
            <v>13233</v>
          </cell>
        </row>
        <row r="466">
          <cell r="A466">
            <v>13344</v>
          </cell>
        </row>
        <row r="467">
          <cell r="A467">
            <v>13345</v>
          </cell>
        </row>
        <row r="468">
          <cell r="A468">
            <v>13346</v>
          </cell>
        </row>
        <row r="469">
          <cell r="A469">
            <v>13347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tion"/>
      <sheetName val="Prices"/>
      <sheetName val="on off peak hours"/>
      <sheetName val="8.11.4"/>
      <sheetName val="Updated Decomm from Tom"/>
    </sheetNames>
    <sheetDataSet>
      <sheetData sheetId="0">
        <row r="3">
          <cell r="C3">
            <v>31</v>
          </cell>
        </row>
      </sheetData>
      <sheetData sheetId="1"/>
      <sheetData sheetId="2">
        <row r="3">
          <cell r="C3">
            <v>31</v>
          </cell>
          <cell r="D3">
            <v>28</v>
          </cell>
          <cell r="E3">
            <v>31</v>
          </cell>
          <cell r="F3">
            <v>30</v>
          </cell>
          <cell r="G3">
            <v>31</v>
          </cell>
          <cell r="H3">
            <v>30</v>
          </cell>
          <cell r="I3">
            <v>31</v>
          </cell>
          <cell r="J3">
            <v>31</v>
          </cell>
          <cell r="K3">
            <v>30</v>
          </cell>
          <cell r="L3">
            <v>31</v>
          </cell>
          <cell r="M3">
            <v>30</v>
          </cell>
          <cell r="N3">
            <v>31</v>
          </cell>
        </row>
        <row r="7">
          <cell r="C7">
            <v>1</v>
          </cell>
          <cell r="G7">
            <v>1</v>
          </cell>
          <cell r="I7">
            <v>1</v>
          </cell>
          <cell r="K7">
            <v>1</v>
          </cell>
          <cell r="M7">
            <v>1</v>
          </cell>
          <cell r="N7">
            <v>1</v>
          </cell>
        </row>
        <row r="10">
          <cell r="C10">
            <v>432</v>
          </cell>
          <cell r="D10">
            <v>384</v>
          </cell>
          <cell r="E10">
            <v>432</v>
          </cell>
          <cell r="F10">
            <v>400</v>
          </cell>
          <cell r="G10">
            <v>432</v>
          </cell>
          <cell r="H10">
            <v>416</v>
          </cell>
          <cell r="I10">
            <v>416</v>
          </cell>
          <cell r="J10">
            <v>432</v>
          </cell>
          <cell r="K10">
            <v>400</v>
          </cell>
          <cell r="L10">
            <v>432</v>
          </cell>
          <cell r="M10">
            <v>416</v>
          </cell>
          <cell r="N10">
            <v>416</v>
          </cell>
        </row>
        <row r="11">
          <cell r="C11">
            <v>312</v>
          </cell>
          <cell r="D11">
            <v>288</v>
          </cell>
          <cell r="E11">
            <v>312</v>
          </cell>
          <cell r="F11">
            <v>320</v>
          </cell>
          <cell r="G11">
            <v>312</v>
          </cell>
          <cell r="H11">
            <v>304</v>
          </cell>
          <cell r="I11">
            <v>328</v>
          </cell>
          <cell r="J11">
            <v>312</v>
          </cell>
          <cell r="K11">
            <v>320</v>
          </cell>
          <cell r="L11">
            <v>312</v>
          </cell>
          <cell r="M11">
            <v>304</v>
          </cell>
          <cell r="N11">
            <v>328</v>
          </cell>
        </row>
        <row r="12">
          <cell r="C12">
            <v>744</v>
          </cell>
          <cell r="D12">
            <v>672</v>
          </cell>
          <cell r="E12">
            <v>744</v>
          </cell>
          <cell r="F12">
            <v>720</v>
          </cell>
          <cell r="G12">
            <v>744</v>
          </cell>
          <cell r="H12">
            <v>720</v>
          </cell>
          <cell r="I12">
            <v>744</v>
          </cell>
          <cell r="J12">
            <v>744</v>
          </cell>
          <cell r="K12">
            <v>720</v>
          </cell>
          <cell r="L12">
            <v>744</v>
          </cell>
          <cell r="M12">
            <v>720</v>
          </cell>
          <cell r="N12">
            <v>744</v>
          </cell>
        </row>
        <row r="13">
          <cell r="C13">
            <v>312</v>
          </cell>
          <cell r="D13">
            <v>288</v>
          </cell>
          <cell r="E13">
            <v>312</v>
          </cell>
          <cell r="F13">
            <v>319</v>
          </cell>
          <cell r="G13">
            <v>312</v>
          </cell>
          <cell r="H13">
            <v>304</v>
          </cell>
          <cell r="I13">
            <v>328</v>
          </cell>
          <cell r="J13">
            <v>312</v>
          </cell>
          <cell r="K13">
            <v>320</v>
          </cell>
          <cell r="L13">
            <v>313</v>
          </cell>
          <cell r="M13">
            <v>304</v>
          </cell>
          <cell r="N13">
            <v>328</v>
          </cell>
        </row>
        <row r="15">
          <cell r="C15">
            <v>39083</v>
          </cell>
          <cell r="D15">
            <v>39114</v>
          </cell>
          <cell r="E15">
            <v>39142</v>
          </cell>
          <cell r="F15">
            <v>39173</v>
          </cell>
          <cell r="G15">
            <v>39203</v>
          </cell>
          <cell r="H15">
            <v>39234</v>
          </cell>
          <cell r="I15">
            <v>39264</v>
          </cell>
          <cell r="J15">
            <v>39295</v>
          </cell>
          <cell r="K15">
            <v>39326</v>
          </cell>
          <cell r="L15">
            <v>39356</v>
          </cell>
          <cell r="M15">
            <v>39387</v>
          </cell>
          <cell r="N15">
            <v>39417</v>
          </cell>
        </row>
        <row r="16">
          <cell r="C16">
            <v>416</v>
          </cell>
          <cell r="D16">
            <v>384</v>
          </cell>
          <cell r="E16">
            <v>432</v>
          </cell>
          <cell r="F16">
            <v>400</v>
          </cell>
          <cell r="G16">
            <v>416</v>
          </cell>
          <cell r="H16">
            <v>416</v>
          </cell>
          <cell r="I16">
            <v>400</v>
          </cell>
          <cell r="J16">
            <v>432</v>
          </cell>
          <cell r="K16">
            <v>384</v>
          </cell>
          <cell r="L16">
            <v>432</v>
          </cell>
          <cell r="M16">
            <v>400</v>
          </cell>
          <cell r="N16">
            <v>400</v>
          </cell>
        </row>
        <row r="17">
          <cell r="C17">
            <v>328</v>
          </cell>
          <cell r="D17">
            <v>288</v>
          </cell>
          <cell r="E17">
            <v>312</v>
          </cell>
          <cell r="F17">
            <v>320</v>
          </cell>
          <cell r="G17">
            <v>328</v>
          </cell>
          <cell r="H17">
            <v>304</v>
          </cell>
          <cell r="I17">
            <v>344</v>
          </cell>
          <cell r="J17">
            <v>312</v>
          </cell>
          <cell r="K17">
            <v>336</v>
          </cell>
          <cell r="L17">
            <v>312</v>
          </cell>
          <cell r="M17">
            <v>320</v>
          </cell>
          <cell r="N17">
            <v>344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</row>
        <row r="19">
          <cell r="C19">
            <v>328</v>
          </cell>
          <cell r="D19">
            <v>288</v>
          </cell>
          <cell r="E19">
            <v>312</v>
          </cell>
          <cell r="F19">
            <v>319</v>
          </cell>
          <cell r="G19">
            <v>328</v>
          </cell>
          <cell r="H19">
            <v>304</v>
          </cell>
          <cell r="I19">
            <v>344</v>
          </cell>
          <cell r="J19">
            <v>312</v>
          </cell>
          <cell r="K19">
            <v>336</v>
          </cell>
          <cell r="L19">
            <v>313</v>
          </cell>
          <cell r="M19">
            <v>320</v>
          </cell>
          <cell r="N19">
            <v>344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</row>
        <row r="21">
          <cell r="C21">
            <v>39083</v>
          </cell>
          <cell r="G21">
            <v>39230</v>
          </cell>
          <cell r="I21">
            <v>39267</v>
          </cell>
          <cell r="K21">
            <v>39328</v>
          </cell>
          <cell r="M21">
            <v>39408</v>
          </cell>
          <cell r="N21">
            <v>39441</v>
          </cell>
        </row>
      </sheetData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Marengo Expansion"/>
      <sheetName val="Seven Mile Hill"/>
      <sheetName val="Summary"/>
      <sheetName val="DJ Summary Results Format"/>
      <sheetName val="DJ - Detail"/>
      <sheetName val="Marengo Expansion - Detail"/>
      <sheetName val="Seven Mile Hill - Detail"/>
      <sheetName val="Naughton Summary Results Format"/>
      <sheetName val="Naughton - Detail"/>
      <sheetName val="Calculation of Def Tax"/>
      <sheetName val="Variables"/>
      <sheetName val="Factors from CA GRC"/>
      <sheetName val="Capital"/>
      <sheetName val="Dep Rates"/>
      <sheetName val="Tax Note"/>
      <sheetName val="O&amp;M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D14">
            <v>2.8215E-2</v>
          </cell>
        </row>
        <row r="15">
          <cell r="D15">
            <v>1.6230000000000001E-4</v>
          </cell>
        </row>
        <row r="16">
          <cell r="B16">
            <v>0.52200000000000002</v>
          </cell>
        </row>
        <row r="25">
          <cell r="H25">
            <v>1.2999999999999999E-2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</sheetNames>
    <sheetDataSet>
      <sheetData sheetId="0">
        <row r="4">
          <cell r="O4">
            <v>40907</v>
          </cell>
        </row>
      </sheetData>
      <sheetData sheetId="1">
        <row r="2">
          <cell r="F2" t="str">
            <v>OFPC Dated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/>
      <sheetData sheetId="2" refreshError="1"/>
      <sheetData sheetId="3" refreshError="1"/>
      <sheetData sheetId="4">
        <row r="41">
          <cell r="A41">
            <v>37196</v>
          </cell>
          <cell r="B41">
            <v>0.44227329059218473</v>
          </cell>
          <cell r="C41">
            <v>0.61387460599846122</v>
          </cell>
        </row>
        <row r="42">
          <cell r="A42">
            <v>37561</v>
          </cell>
          <cell r="B42">
            <v>0.46217558866883307</v>
          </cell>
          <cell r="C42">
            <v>0.6476377093283765</v>
          </cell>
        </row>
        <row r="43">
          <cell r="A43">
            <v>37926</v>
          </cell>
          <cell r="B43">
            <v>0.48297349015893043</v>
          </cell>
          <cell r="C43">
            <v>0.68325778334143727</v>
          </cell>
        </row>
        <row r="44">
          <cell r="A44">
            <v>38292</v>
          </cell>
          <cell r="B44">
            <v>0.50470729721608232</v>
          </cell>
          <cell r="C44">
            <v>0.72083696142521614</v>
          </cell>
        </row>
        <row r="45">
          <cell r="A45">
            <v>38657</v>
          </cell>
          <cell r="B45">
            <v>0.52741912559080595</v>
          </cell>
          <cell r="C45">
            <v>0.76048299430360311</v>
          </cell>
        </row>
        <row r="46">
          <cell r="A46">
            <v>39022</v>
          </cell>
          <cell r="B46">
            <v>0.55115298624239217</v>
          </cell>
          <cell r="C46">
            <v>0.80230955899030121</v>
          </cell>
        </row>
        <row r="47">
          <cell r="A47">
            <v>39387</v>
          </cell>
          <cell r="B47">
            <v>0.57595487062329975</v>
          </cell>
          <cell r="C47">
            <v>0.84643658473476779</v>
          </cell>
        </row>
        <row r="48">
          <cell r="A48">
            <v>39753</v>
          </cell>
          <cell r="B48">
            <v>0.6018728398013482</v>
          </cell>
          <cell r="C48">
            <v>0.8929905968951799</v>
          </cell>
        </row>
        <row r="49">
          <cell r="A49">
            <v>40118</v>
          </cell>
          <cell r="B49">
            <v>0.62895711759240869</v>
          </cell>
          <cell r="C49">
            <v>0.94210507972441482</v>
          </cell>
        </row>
        <row r="50">
          <cell r="A50">
            <v>40483</v>
          </cell>
          <cell r="B50">
            <v>0.65726018788406704</v>
          </cell>
          <cell r="C50">
            <v>0.99392085910925754</v>
          </cell>
        </row>
        <row r="51">
          <cell r="A51">
            <v>40848</v>
          </cell>
          <cell r="B51">
            <v>0.68683689633884992</v>
          </cell>
          <cell r="C51">
            <v>0</v>
          </cell>
        </row>
        <row r="52">
          <cell r="A52">
            <v>41214</v>
          </cell>
          <cell r="B52">
            <v>0.7177445566740982</v>
          </cell>
          <cell r="C52">
            <v>0</v>
          </cell>
        </row>
        <row r="53">
          <cell r="A53">
            <v>41579</v>
          </cell>
          <cell r="B53">
            <v>0.75004306172443236</v>
          </cell>
          <cell r="C53">
            <v>0</v>
          </cell>
        </row>
        <row r="54">
          <cell r="A54">
            <v>41944</v>
          </cell>
          <cell r="B54">
            <v>0.78379499950203191</v>
          </cell>
          <cell r="C54">
            <v>0</v>
          </cell>
        </row>
        <row r="55">
          <cell r="A55">
            <v>42309</v>
          </cell>
          <cell r="B55">
            <v>0.81906577447962303</v>
          </cell>
          <cell r="C55">
            <v>0</v>
          </cell>
        </row>
        <row r="56">
          <cell r="A56">
            <v>42675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585100-Jan to Jun 2013"/>
      <sheetName val="Sheet1"/>
    </sheetNames>
    <sheetDataSet>
      <sheetData sheetId="0"/>
      <sheetData sheetId="1"/>
      <sheetData sheetId="2">
        <row r="1">
          <cell r="A1" t="str">
            <v>SAP CC</v>
          </cell>
          <cell r="B1" t="str">
            <v>RC Name</v>
          </cell>
          <cell r="C1" t="str">
            <v>State</v>
          </cell>
        </row>
        <row r="2">
          <cell r="A2">
            <v>11007</v>
          </cell>
          <cell r="B2" t="str">
            <v>Crescent City</v>
          </cell>
          <cell r="C2" t="str">
            <v>CA</v>
          </cell>
        </row>
        <row r="3">
          <cell r="A3">
            <v>11011</v>
          </cell>
          <cell r="B3" t="str">
            <v>Alturas</v>
          </cell>
          <cell r="C3" t="str">
            <v>CA</v>
          </cell>
        </row>
        <row r="4">
          <cell r="A4">
            <v>11019</v>
          </cell>
          <cell r="B4" t="str">
            <v>Mt Shasta</v>
          </cell>
          <cell r="C4" t="str">
            <v>CA</v>
          </cell>
        </row>
        <row r="5">
          <cell r="A5">
            <v>11023</v>
          </cell>
          <cell r="B5" t="str">
            <v>Yreka</v>
          </cell>
          <cell r="C5" t="str">
            <v>CA</v>
          </cell>
        </row>
        <row r="6">
          <cell r="A6">
            <v>11571</v>
          </cell>
          <cell r="B6" t="str">
            <v>Yreka</v>
          </cell>
          <cell r="C6" t="str">
            <v>CA</v>
          </cell>
        </row>
        <row r="7">
          <cell r="A7">
            <v>11576</v>
          </cell>
          <cell r="B7" t="str">
            <v>Alturas</v>
          </cell>
          <cell r="C7" t="str">
            <v>CA</v>
          </cell>
        </row>
        <row r="8">
          <cell r="A8">
            <v>11581</v>
          </cell>
          <cell r="B8" t="str">
            <v>Mt. Shasta</v>
          </cell>
          <cell r="C8" t="str">
            <v>CA</v>
          </cell>
        </row>
        <row r="9">
          <cell r="A9">
            <v>11586</v>
          </cell>
          <cell r="B9" t="str">
            <v>Crescent City</v>
          </cell>
          <cell r="C9" t="str">
            <v>CA</v>
          </cell>
        </row>
        <row r="10">
          <cell r="A10">
            <v>11591</v>
          </cell>
          <cell r="B10" t="str">
            <v>Klamath Falls</v>
          </cell>
          <cell r="C10" t="str">
            <v>CA</v>
          </cell>
        </row>
        <row r="11">
          <cell r="A11">
            <v>11111</v>
          </cell>
          <cell r="B11" t="str">
            <v>Rexberg</v>
          </cell>
          <cell r="C11" t="str">
            <v>ID</v>
          </cell>
        </row>
        <row r="12">
          <cell r="A12">
            <v>11115</v>
          </cell>
          <cell r="B12" t="str">
            <v>Shelley</v>
          </cell>
          <cell r="C12" t="str">
            <v>ID</v>
          </cell>
        </row>
        <row r="13">
          <cell r="A13">
            <v>11466</v>
          </cell>
          <cell r="B13" t="str">
            <v>St. Anthony</v>
          </cell>
          <cell r="C13" t="str">
            <v>ID</v>
          </cell>
        </row>
        <row r="14">
          <cell r="A14">
            <v>11471</v>
          </cell>
          <cell r="B14" t="str">
            <v>Rexberg</v>
          </cell>
          <cell r="C14" t="str">
            <v>ID</v>
          </cell>
        </row>
        <row r="15">
          <cell r="A15">
            <v>11476</v>
          </cell>
          <cell r="B15" t="str">
            <v>Arco</v>
          </cell>
          <cell r="C15" t="str">
            <v>ID</v>
          </cell>
        </row>
        <row r="16">
          <cell r="A16">
            <v>11481</v>
          </cell>
          <cell r="B16" t="str">
            <v>Shelley</v>
          </cell>
          <cell r="C16" t="str">
            <v>ID</v>
          </cell>
        </row>
        <row r="17">
          <cell r="A17">
            <v>11486</v>
          </cell>
          <cell r="B17" t="str">
            <v>Lava Hot Springs</v>
          </cell>
          <cell r="C17" t="str">
            <v>ID</v>
          </cell>
        </row>
        <row r="18">
          <cell r="A18">
            <v>11491</v>
          </cell>
          <cell r="B18" t="str">
            <v>Malad</v>
          </cell>
          <cell r="C18" t="str">
            <v>ID</v>
          </cell>
        </row>
        <row r="19">
          <cell r="A19">
            <v>11496</v>
          </cell>
          <cell r="B19" t="str">
            <v>Preston</v>
          </cell>
          <cell r="C19" t="str">
            <v>ID</v>
          </cell>
        </row>
        <row r="20">
          <cell r="A20">
            <v>11501</v>
          </cell>
          <cell r="B20" t="str">
            <v>Montpelier</v>
          </cell>
          <cell r="C20" t="str">
            <v>ID</v>
          </cell>
        </row>
        <row r="21">
          <cell r="A21">
            <v>11511</v>
          </cell>
          <cell r="B21" t="str">
            <v>Mud Lake</v>
          </cell>
          <cell r="C21" t="str">
            <v>ID</v>
          </cell>
        </row>
        <row r="22">
          <cell r="A22">
            <v>11521</v>
          </cell>
          <cell r="B22" t="str">
            <v>Rigby</v>
          </cell>
          <cell r="C22" t="str">
            <v>ID</v>
          </cell>
        </row>
        <row r="23">
          <cell r="A23">
            <v>11883</v>
          </cell>
          <cell r="B23" t="str">
            <v>Sandpoint</v>
          </cell>
          <cell r="C23" t="str">
            <v>ID</v>
          </cell>
        </row>
        <row r="24">
          <cell r="A24">
            <v>11556</v>
          </cell>
          <cell r="B24" t="str">
            <v>Libby</v>
          </cell>
          <cell r="C24" t="str">
            <v>MT</v>
          </cell>
        </row>
        <row r="25">
          <cell r="A25">
            <v>11561</v>
          </cell>
          <cell r="B25" t="str">
            <v>Whitefish</v>
          </cell>
          <cell r="C25" t="str">
            <v>MT</v>
          </cell>
        </row>
        <row r="26">
          <cell r="A26">
            <v>11566</v>
          </cell>
          <cell r="B26" t="str">
            <v>Kalispell</v>
          </cell>
          <cell r="C26" t="str">
            <v>MT</v>
          </cell>
        </row>
        <row r="27">
          <cell r="A27">
            <v>10823</v>
          </cell>
          <cell r="B27" t="str">
            <v>Lebanon</v>
          </cell>
          <cell r="C27" t="str">
            <v>OR</v>
          </cell>
        </row>
        <row r="28">
          <cell r="A28">
            <v>10823</v>
          </cell>
          <cell r="B28" t="str">
            <v>Lebanon</v>
          </cell>
          <cell r="C28" t="str">
            <v>OR</v>
          </cell>
        </row>
        <row r="29">
          <cell r="A29">
            <v>10823</v>
          </cell>
          <cell r="B29" t="str">
            <v>Albany</v>
          </cell>
          <cell r="C29" t="str">
            <v>OR</v>
          </cell>
        </row>
        <row r="30">
          <cell r="A30">
            <v>10823</v>
          </cell>
          <cell r="B30" t="str">
            <v>Corvallis</v>
          </cell>
          <cell r="C30" t="str">
            <v>OR</v>
          </cell>
        </row>
        <row r="31">
          <cell r="A31">
            <v>10826</v>
          </cell>
          <cell r="B31" t="str">
            <v>Junction City</v>
          </cell>
          <cell r="C31" t="str">
            <v>OR</v>
          </cell>
        </row>
        <row r="32">
          <cell r="A32">
            <v>10827</v>
          </cell>
          <cell r="B32" t="str">
            <v>Dallas</v>
          </cell>
          <cell r="C32" t="str">
            <v>OR</v>
          </cell>
        </row>
        <row r="33">
          <cell r="A33">
            <v>10831</v>
          </cell>
          <cell r="B33" t="str">
            <v>Lincoln City</v>
          </cell>
          <cell r="C33" t="str">
            <v>OR</v>
          </cell>
        </row>
        <row r="34">
          <cell r="A34">
            <v>10835</v>
          </cell>
          <cell r="B34" t="str">
            <v>Stayton</v>
          </cell>
          <cell r="C34" t="str">
            <v>OR</v>
          </cell>
        </row>
        <row r="35">
          <cell r="A35">
            <v>10839</v>
          </cell>
          <cell r="B35" t="str">
            <v>Cottage Grove</v>
          </cell>
          <cell r="C35" t="str">
            <v>OR</v>
          </cell>
        </row>
        <row r="36">
          <cell r="A36">
            <v>10855</v>
          </cell>
          <cell r="B36" t="str">
            <v>Grants Pass</v>
          </cell>
          <cell r="C36" t="str">
            <v>OR</v>
          </cell>
        </row>
        <row r="37">
          <cell r="A37">
            <v>10859</v>
          </cell>
          <cell r="B37" t="str">
            <v>Klamath Falls</v>
          </cell>
          <cell r="C37" t="str">
            <v>OR</v>
          </cell>
        </row>
        <row r="38">
          <cell r="A38">
            <v>10863</v>
          </cell>
          <cell r="B38" t="str">
            <v>Lakeview</v>
          </cell>
          <cell r="C38" t="str">
            <v>OR</v>
          </cell>
        </row>
        <row r="39">
          <cell r="A39">
            <v>10867</v>
          </cell>
          <cell r="B39" t="str">
            <v>Medford</v>
          </cell>
          <cell r="C39" t="str">
            <v>OR</v>
          </cell>
        </row>
        <row r="40">
          <cell r="A40">
            <v>10871</v>
          </cell>
          <cell r="B40" t="str">
            <v>Coos Bay</v>
          </cell>
          <cell r="C40" t="str">
            <v>OR</v>
          </cell>
        </row>
        <row r="41">
          <cell r="A41">
            <v>10875</v>
          </cell>
          <cell r="B41" t="str">
            <v>Roseberg</v>
          </cell>
          <cell r="C41" t="str">
            <v>OR</v>
          </cell>
        </row>
        <row r="42">
          <cell r="A42">
            <v>10879</v>
          </cell>
          <cell r="B42" t="str">
            <v>Bend</v>
          </cell>
          <cell r="C42" t="str">
            <v>OR</v>
          </cell>
        </row>
        <row r="43">
          <cell r="A43">
            <v>10879</v>
          </cell>
          <cell r="B43" t="str">
            <v>Redmond</v>
          </cell>
          <cell r="C43" t="str">
            <v>OR</v>
          </cell>
        </row>
        <row r="44">
          <cell r="A44">
            <v>10883</v>
          </cell>
          <cell r="B44" t="str">
            <v>Madras</v>
          </cell>
          <cell r="C44" t="str">
            <v>OR</v>
          </cell>
        </row>
        <row r="45">
          <cell r="A45">
            <v>10895</v>
          </cell>
          <cell r="B45" t="str">
            <v>Clatsop</v>
          </cell>
          <cell r="C45" t="str">
            <v>OR</v>
          </cell>
        </row>
        <row r="46">
          <cell r="A46">
            <v>10899</v>
          </cell>
          <cell r="B46" t="str">
            <v>Hood River</v>
          </cell>
          <cell r="C46" t="str">
            <v>OR</v>
          </cell>
        </row>
        <row r="47">
          <cell r="A47">
            <v>10903</v>
          </cell>
          <cell r="B47" t="str">
            <v>Portland Metro</v>
          </cell>
          <cell r="C47" t="str">
            <v>OR</v>
          </cell>
        </row>
        <row r="48">
          <cell r="A48">
            <v>10907</v>
          </cell>
          <cell r="B48" t="str">
            <v>Enterprise</v>
          </cell>
          <cell r="C48" t="str">
            <v>OR</v>
          </cell>
        </row>
        <row r="49">
          <cell r="A49">
            <v>10919</v>
          </cell>
          <cell r="B49" t="str">
            <v>Pendleton</v>
          </cell>
          <cell r="C49" t="str">
            <v>OR</v>
          </cell>
        </row>
        <row r="50">
          <cell r="A50">
            <v>11146</v>
          </cell>
          <cell r="B50" t="str">
            <v>Medford</v>
          </cell>
          <cell r="C50" t="str">
            <v>OR</v>
          </cell>
        </row>
        <row r="51">
          <cell r="A51">
            <v>11151</v>
          </cell>
          <cell r="B51" t="str">
            <v>Grants Pass</v>
          </cell>
          <cell r="C51" t="str">
            <v>OR</v>
          </cell>
        </row>
        <row r="52">
          <cell r="A52">
            <v>11161</v>
          </cell>
          <cell r="B52" t="str">
            <v>Coquille</v>
          </cell>
          <cell r="C52" t="str">
            <v>OR</v>
          </cell>
        </row>
        <row r="53">
          <cell r="A53">
            <v>11166</v>
          </cell>
          <cell r="B53" t="str">
            <v>Roseberg</v>
          </cell>
          <cell r="C53" t="str">
            <v>OR</v>
          </cell>
        </row>
        <row r="54">
          <cell r="A54">
            <v>11171</v>
          </cell>
          <cell r="B54" t="str">
            <v>Coos Bay</v>
          </cell>
          <cell r="C54" t="str">
            <v>OR</v>
          </cell>
        </row>
        <row r="55">
          <cell r="A55">
            <v>11176</v>
          </cell>
          <cell r="B55" t="str">
            <v>Klamath Falls</v>
          </cell>
          <cell r="C55" t="str">
            <v>OR</v>
          </cell>
        </row>
        <row r="56">
          <cell r="A56">
            <v>11181</v>
          </cell>
          <cell r="B56" t="str">
            <v>Lakeview</v>
          </cell>
          <cell r="C56" t="str">
            <v>OR</v>
          </cell>
        </row>
        <row r="57">
          <cell r="A57">
            <v>11186</v>
          </cell>
          <cell r="B57" t="str">
            <v>Pendleton</v>
          </cell>
          <cell r="C57" t="str">
            <v>OR</v>
          </cell>
        </row>
        <row r="58">
          <cell r="A58">
            <v>11191</v>
          </cell>
          <cell r="B58" t="str">
            <v>Enterprise</v>
          </cell>
          <cell r="C58" t="str">
            <v>OR</v>
          </cell>
        </row>
        <row r="59">
          <cell r="A59">
            <v>11196</v>
          </cell>
          <cell r="B59" t="str">
            <v>Hermiston</v>
          </cell>
          <cell r="C59" t="str">
            <v>OR</v>
          </cell>
        </row>
        <row r="60">
          <cell r="A60">
            <v>11201</v>
          </cell>
          <cell r="B60" t="str">
            <v>Astoria</v>
          </cell>
          <cell r="C60" t="str">
            <v>OR</v>
          </cell>
        </row>
        <row r="61">
          <cell r="A61">
            <v>11206</v>
          </cell>
          <cell r="B61" t="str">
            <v>Portland Metro</v>
          </cell>
          <cell r="C61" t="str">
            <v>OR</v>
          </cell>
        </row>
        <row r="62">
          <cell r="A62">
            <v>11211</v>
          </cell>
          <cell r="B62" t="str">
            <v>Hood River</v>
          </cell>
          <cell r="C62" t="str">
            <v>OR</v>
          </cell>
        </row>
        <row r="63">
          <cell r="A63">
            <v>11216</v>
          </cell>
          <cell r="B63" t="str">
            <v>Bend</v>
          </cell>
          <cell r="C63" t="str">
            <v>OR</v>
          </cell>
        </row>
        <row r="64">
          <cell r="A64">
            <v>11221</v>
          </cell>
          <cell r="B64" t="str">
            <v>Redmond</v>
          </cell>
          <cell r="C64" t="str">
            <v>OR</v>
          </cell>
        </row>
        <row r="65">
          <cell r="A65">
            <v>11226</v>
          </cell>
          <cell r="B65" t="str">
            <v>Madras</v>
          </cell>
          <cell r="C65" t="str">
            <v>OR</v>
          </cell>
        </row>
        <row r="66">
          <cell r="A66">
            <v>11231</v>
          </cell>
          <cell r="B66" t="str">
            <v>Prineville</v>
          </cell>
          <cell r="C66" t="str">
            <v>OR</v>
          </cell>
        </row>
        <row r="67">
          <cell r="A67">
            <v>11236</v>
          </cell>
          <cell r="B67" t="str">
            <v>Lincoln City</v>
          </cell>
          <cell r="C67" t="str">
            <v>OR</v>
          </cell>
        </row>
        <row r="68">
          <cell r="A68">
            <v>11241</v>
          </cell>
          <cell r="B68" t="str">
            <v>Cottage Grove</v>
          </cell>
          <cell r="C68" t="str">
            <v>OR</v>
          </cell>
        </row>
        <row r="69">
          <cell r="A69">
            <v>11246</v>
          </cell>
          <cell r="B69" t="str">
            <v>Dallas</v>
          </cell>
          <cell r="C69" t="str">
            <v>OR</v>
          </cell>
        </row>
        <row r="70">
          <cell r="A70">
            <v>11251</v>
          </cell>
          <cell r="B70" t="str">
            <v>Stayton</v>
          </cell>
          <cell r="C70" t="str">
            <v>OR</v>
          </cell>
        </row>
        <row r="71">
          <cell r="A71">
            <v>11256</v>
          </cell>
          <cell r="B71" t="str">
            <v>Albany</v>
          </cell>
          <cell r="C71" t="str">
            <v>OR</v>
          </cell>
        </row>
        <row r="72">
          <cell r="A72">
            <v>11261</v>
          </cell>
          <cell r="B72" t="str">
            <v>Corvallis</v>
          </cell>
          <cell r="C72" t="str">
            <v>OR</v>
          </cell>
        </row>
        <row r="73">
          <cell r="A73">
            <v>11266</v>
          </cell>
          <cell r="B73" t="str">
            <v>Junction City</v>
          </cell>
          <cell r="C73" t="str">
            <v>OR</v>
          </cell>
        </row>
        <row r="74">
          <cell r="A74">
            <v>11271</v>
          </cell>
          <cell r="B74" t="str">
            <v>Lebanon</v>
          </cell>
          <cell r="C74" t="str">
            <v>OR</v>
          </cell>
        </row>
        <row r="75">
          <cell r="A75">
            <v>11276</v>
          </cell>
          <cell r="B75" t="str">
            <v>Sweethome</v>
          </cell>
          <cell r="C75" t="str">
            <v>OR</v>
          </cell>
        </row>
        <row r="76">
          <cell r="A76">
            <v>11546</v>
          </cell>
          <cell r="B76" t="str">
            <v>Walla Walla</v>
          </cell>
          <cell r="C76" t="str">
            <v>OR</v>
          </cell>
        </row>
        <row r="77">
          <cell r="A77">
            <v>11883</v>
          </cell>
          <cell r="B77" t="str">
            <v>Seaside</v>
          </cell>
          <cell r="C77" t="str">
            <v>OR</v>
          </cell>
        </row>
        <row r="78">
          <cell r="A78">
            <v>11883</v>
          </cell>
          <cell r="B78" t="str">
            <v>Grants Pass</v>
          </cell>
          <cell r="C78" t="str">
            <v>OR</v>
          </cell>
        </row>
        <row r="79">
          <cell r="A79">
            <v>12322</v>
          </cell>
          <cell r="B79" t="str">
            <v>OR Hassle Free</v>
          </cell>
          <cell r="C79" t="str">
            <v>OR</v>
          </cell>
        </row>
        <row r="80">
          <cell r="A80">
            <v>13158</v>
          </cell>
          <cell r="B80" t="str">
            <v>Power Delivery</v>
          </cell>
          <cell r="C80" t="str">
            <v>OR</v>
          </cell>
        </row>
        <row r="81">
          <cell r="A81">
            <v>10935</v>
          </cell>
          <cell r="B81" t="str">
            <v>American Fork</v>
          </cell>
          <cell r="C81" t="str">
            <v>UT</v>
          </cell>
        </row>
        <row r="82">
          <cell r="A82">
            <v>10939</v>
          </cell>
          <cell r="B82" t="str">
            <v>Moab</v>
          </cell>
          <cell r="C82" t="str">
            <v>UT</v>
          </cell>
        </row>
        <row r="83">
          <cell r="A83">
            <v>10943</v>
          </cell>
          <cell r="B83" t="str">
            <v>Price</v>
          </cell>
          <cell r="C83" t="str">
            <v>UT</v>
          </cell>
        </row>
        <row r="84">
          <cell r="A84">
            <v>10951</v>
          </cell>
          <cell r="B84" t="str">
            <v>Vernal</v>
          </cell>
          <cell r="C84" t="str">
            <v>UT</v>
          </cell>
        </row>
        <row r="85">
          <cell r="A85">
            <v>10955</v>
          </cell>
          <cell r="B85" t="str">
            <v>Valley West</v>
          </cell>
          <cell r="C85" t="str">
            <v>UT</v>
          </cell>
        </row>
        <row r="86">
          <cell r="A86">
            <v>10955</v>
          </cell>
          <cell r="B86" t="str">
            <v>Metro</v>
          </cell>
          <cell r="C86" t="str">
            <v>UT</v>
          </cell>
        </row>
        <row r="87">
          <cell r="A87">
            <v>10959</v>
          </cell>
          <cell r="B87" t="str">
            <v>Tooele</v>
          </cell>
          <cell r="C87" t="str">
            <v>UT</v>
          </cell>
        </row>
        <row r="88">
          <cell r="A88">
            <v>10967</v>
          </cell>
          <cell r="B88" t="str">
            <v>Smithfield</v>
          </cell>
          <cell r="C88" t="str">
            <v>UT</v>
          </cell>
        </row>
        <row r="89">
          <cell r="A89">
            <v>10971</v>
          </cell>
          <cell r="B89" t="str">
            <v>Cedar City</v>
          </cell>
          <cell r="C89" t="str">
            <v>UT</v>
          </cell>
        </row>
        <row r="90">
          <cell r="A90">
            <v>10975</v>
          </cell>
          <cell r="B90" t="str">
            <v>Richfield</v>
          </cell>
          <cell r="C90" t="str">
            <v>UT</v>
          </cell>
        </row>
        <row r="91">
          <cell r="A91">
            <v>10979</v>
          </cell>
          <cell r="B91" t="str">
            <v>Jordan Valley</v>
          </cell>
          <cell r="C91" t="str">
            <v>UT</v>
          </cell>
        </row>
        <row r="92">
          <cell r="A92">
            <v>10987</v>
          </cell>
          <cell r="B92" t="str">
            <v>Park City</v>
          </cell>
          <cell r="C92" t="str">
            <v>UT</v>
          </cell>
        </row>
        <row r="93">
          <cell r="A93">
            <v>10991</v>
          </cell>
          <cell r="B93" t="str">
            <v>Davis</v>
          </cell>
          <cell r="C93" t="str">
            <v>UT</v>
          </cell>
        </row>
        <row r="94">
          <cell r="A94">
            <v>10995</v>
          </cell>
          <cell r="B94" t="str">
            <v>Golden Spike</v>
          </cell>
          <cell r="C94" t="str">
            <v>UT</v>
          </cell>
        </row>
        <row r="95">
          <cell r="A95">
            <v>10999</v>
          </cell>
          <cell r="B95" t="str">
            <v>Bear River</v>
          </cell>
          <cell r="C95" t="str">
            <v>UT</v>
          </cell>
        </row>
        <row r="96">
          <cell r="A96">
            <v>11134</v>
          </cell>
          <cell r="C96" t="str">
            <v>UT</v>
          </cell>
        </row>
        <row r="97">
          <cell r="A97">
            <v>11142</v>
          </cell>
          <cell r="B97" t="str">
            <v>Metro</v>
          </cell>
          <cell r="C97" t="str">
            <v>UT</v>
          </cell>
        </row>
        <row r="98">
          <cell r="A98">
            <v>11356</v>
          </cell>
          <cell r="B98" t="str">
            <v>Price</v>
          </cell>
          <cell r="C98" t="str">
            <v>UT</v>
          </cell>
        </row>
        <row r="99">
          <cell r="A99">
            <v>11361</v>
          </cell>
          <cell r="B99" t="str">
            <v>Delta</v>
          </cell>
          <cell r="C99" t="str">
            <v>UT</v>
          </cell>
        </row>
        <row r="100">
          <cell r="A100">
            <v>11366</v>
          </cell>
          <cell r="B100" t="str">
            <v>Gunnison</v>
          </cell>
          <cell r="C100" t="str">
            <v>UT</v>
          </cell>
        </row>
        <row r="101">
          <cell r="A101">
            <v>11371</v>
          </cell>
          <cell r="B101" t="str">
            <v>Richfield</v>
          </cell>
          <cell r="C101" t="str">
            <v>UT</v>
          </cell>
        </row>
        <row r="102">
          <cell r="A102">
            <v>11376</v>
          </cell>
          <cell r="B102" t="str">
            <v>Milford</v>
          </cell>
          <cell r="C102" t="str">
            <v>UT</v>
          </cell>
        </row>
        <row r="103">
          <cell r="A103">
            <v>11381</v>
          </cell>
          <cell r="B103" t="str">
            <v>Vernal</v>
          </cell>
          <cell r="C103" t="str">
            <v>UT</v>
          </cell>
        </row>
        <row r="104">
          <cell r="A104">
            <v>11386</v>
          </cell>
          <cell r="B104" t="str">
            <v>Panguich</v>
          </cell>
          <cell r="C104" t="str">
            <v>UT</v>
          </cell>
        </row>
        <row r="105">
          <cell r="A105">
            <v>11391</v>
          </cell>
          <cell r="B105" t="str">
            <v>Cedar City</v>
          </cell>
          <cell r="C105" t="str">
            <v>UT</v>
          </cell>
        </row>
        <row r="106">
          <cell r="A106">
            <v>11396</v>
          </cell>
          <cell r="B106" t="str">
            <v>Laverkin</v>
          </cell>
          <cell r="C106" t="str">
            <v>UT</v>
          </cell>
        </row>
        <row r="107">
          <cell r="A107">
            <v>11406</v>
          </cell>
          <cell r="B107" t="str">
            <v>Canyonlands</v>
          </cell>
          <cell r="C107" t="str">
            <v>UT</v>
          </cell>
        </row>
        <row r="108">
          <cell r="A108">
            <v>11411</v>
          </cell>
          <cell r="B108" t="str">
            <v>Santaquin</v>
          </cell>
          <cell r="C108" t="str">
            <v>UT</v>
          </cell>
        </row>
        <row r="109">
          <cell r="A109">
            <v>11416</v>
          </cell>
          <cell r="B109" t="str">
            <v>Park City</v>
          </cell>
          <cell r="C109" t="str">
            <v>UT</v>
          </cell>
        </row>
        <row r="110">
          <cell r="A110">
            <v>11421</v>
          </cell>
          <cell r="B110" t="str">
            <v>American Fork</v>
          </cell>
          <cell r="C110" t="str">
            <v>UT</v>
          </cell>
        </row>
        <row r="111">
          <cell r="A111">
            <v>11426</v>
          </cell>
          <cell r="B111" t="str">
            <v>Timp</v>
          </cell>
          <cell r="C111" t="str">
            <v>UT</v>
          </cell>
        </row>
        <row r="112">
          <cell r="A112">
            <v>11431</v>
          </cell>
          <cell r="B112" t="str">
            <v>South Valley</v>
          </cell>
          <cell r="C112" t="str">
            <v>UT</v>
          </cell>
        </row>
        <row r="113">
          <cell r="A113">
            <v>11436</v>
          </cell>
          <cell r="B113" t="str">
            <v>Midvale</v>
          </cell>
          <cell r="C113" t="str">
            <v>UT</v>
          </cell>
        </row>
        <row r="114">
          <cell r="A114">
            <v>11441</v>
          </cell>
          <cell r="B114" t="str">
            <v>Lake Field</v>
          </cell>
          <cell r="C114" t="str">
            <v>UT</v>
          </cell>
        </row>
        <row r="115">
          <cell r="A115">
            <v>11446</v>
          </cell>
          <cell r="B115" t="str">
            <v>Tooele</v>
          </cell>
          <cell r="C115" t="str">
            <v>UT</v>
          </cell>
        </row>
        <row r="116">
          <cell r="A116">
            <v>11451</v>
          </cell>
          <cell r="B116" t="str">
            <v>West Valley</v>
          </cell>
          <cell r="C116" t="str">
            <v>UT</v>
          </cell>
        </row>
        <row r="117">
          <cell r="A117">
            <v>11456</v>
          </cell>
          <cell r="B117" t="str">
            <v>Layton</v>
          </cell>
          <cell r="C117" t="str">
            <v>UT</v>
          </cell>
        </row>
        <row r="118">
          <cell r="A118">
            <v>11461</v>
          </cell>
          <cell r="B118" t="str">
            <v>Ogden</v>
          </cell>
          <cell r="C118" t="str">
            <v>UT</v>
          </cell>
        </row>
        <row r="119">
          <cell r="A119">
            <v>11506</v>
          </cell>
          <cell r="B119" t="str">
            <v>Smithfield</v>
          </cell>
          <cell r="C119" t="str">
            <v>UT</v>
          </cell>
        </row>
        <row r="120">
          <cell r="A120">
            <v>11516</v>
          </cell>
          <cell r="B120" t="str">
            <v>Tremonton</v>
          </cell>
          <cell r="C120" t="str">
            <v>UT</v>
          </cell>
        </row>
        <row r="121">
          <cell r="A121">
            <v>11526</v>
          </cell>
          <cell r="B121" t="str">
            <v>Laketown</v>
          </cell>
          <cell r="C121" t="str">
            <v>UT</v>
          </cell>
        </row>
        <row r="122">
          <cell r="A122">
            <v>10923</v>
          </cell>
          <cell r="B122" t="str">
            <v>Walla Walla</v>
          </cell>
          <cell r="C122" t="str">
            <v>WA</v>
          </cell>
        </row>
        <row r="123">
          <cell r="A123">
            <v>10927</v>
          </cell>
          <cell r="B123" t="str">
            <v>Sunnyside</v>
          </cell>
          <cell r="C123" t="str">
            <v>WA</v>
          </cell>
        </row>
        <row r="124">
          <cell r="A124">
            <v>10931</v>
          </cell>
          <cell r="B124" t="str">
            <v>Yakima</v>
          </cell>
          <cell r="C124" t="str">
            <v>WA</v>
          </cell>
        </row>
        <row r="125">
          <cell r="A125">
            <v>11531</v>
          </cell>
          <cell r="B125" t="str">
            <v>Yakima</v>
          </cell>
          <cell r="C125" t="str">
            <v>WA</v>
          </cell>
        </row>
        <row r="126">
          <cell r="A126">
            <v>11536</v>
          </cell>
          <cell r="B126" t="str">
            <v>Sunnyside</v>
          </cell>
          <cell r="C126" t="str">
            <v>WA</v>
          </cell>
        </row>
        <row r="127">
          <cell r="A127">
            <v>11541</v>
          </cell>
          <cell r="B127" t="str">
            <v>Toppenish</v>
          </cell>
          <cell r="C127" t="str">
            <v>WA</v>
          </cell>
        </row>
        <row r="128">
          <cell r="A128">
            <v>11546</v>
          </cell>
          <cell r="B128" t="str">
            <v>Walla Walla</v>
          </cell>
          <cell r="C128" t="str">
            <v>WA</v>
          </cell>
        </row>
        <row r="129">
          <cell r="A129">
            <v>11551</v>
          </cell>
          <cell r="B129" t="str">
            <v>Dayton</v>
          </cell>
          <cell r="C129" t="str">
            <v>WA</v>
          </cell>
        </row>
        <row r="130">
          <cell r="A130">
            <v>11031</v>
          </cell>
          <cell r="B130" t="str">
            <v>Casper</v>
          </cell>
          <cell r="C130" t="str">
            <v>WY</v>
          </cell>
        </row>
        <row r="131">
          <cell r="A131">
            <v>11035</v>
          </cell>
          <cell r="B131" t="str">
            <v>Douglas</v>
          </cell>
          <cell r="C131" t="str">
            <v>WY</v>
          </cell>
        </row>
        <row r="132">
          <cell r="A132">
            <v>11039</v>
          </cell>
          <cell r="B132" t="str">
            <v>Laramine</v>
          </cell>
          <cell r="C132" t="str">
            <v>WY</v>
          </cell>
        </row>
        <row r="133">
          <cell r="A133">
            <v>11055</v>
          </cell>
          <cell r="B133" t="str">
            <v>Rawlins</v>
          </cell>
          <cell r="C133" t="str">
            <v>WY</v>
          </cell>
        </row>
        <row r="134">
          <cell r="A134">
            <v>11059</v>
          </cell>
          <cell r="B134" t="str">
            <v>Rock Springs</v>
          </cell>
          <cell r="C134" t="str">
            <v>WY</v>
          </cell>
        </row>
        <row r="135">
          <cell r="A135">
            <v>11063</v>
          </cell>
          <cell r="B135" t="str">
            <v>Lovell</v>
          </cell>
          <cell r="C135" t="str">
            <v>WY</v>
          </cell>
        </row>
        <row r="136">
          <cell r="A136">
            <v>11071</v>
          </cell>
          <cell r="B136" t="str">
            <v>Thermopolis</v>
          </cell>
          <cell r="C136" t="str">
            <v>WY</v>
          </cell>
        </row>
        <row r="137">
          <cell r="A137">
            <v>11071</v>
          </cell>
          <cell r="B137" t="str">
            <v>Riverton</v>
          </cell>
          <cell r="C137" t="str">
            <v>WY</v>
          </cell>
        </row>
        <row r="138">
          <cell r="A138">
            <v>11296</v>
          </cell>
          <cell r="B138" t="str">
            <v>Rawlins</v>
          </cell>
          <cell r="C138" t="str">
            <v>WY</v>
          </cell>
        </row>
        <row r="139">
          <cell r="A139">
            <v>11301</v>
          </cell>
          <cell r="B139" t="str">
            <v>Rock Springs</v>
          </cell>
          <cell r="C139" t="str">
            <v>WY</v>
          </cell>
        </row>
        <row r="140">
          <cell r="A140">
            <v>11306</v>
          </cell>
          <cell r="B140" t="str">
            <v>Buffalo</v>
          </cell>
          <cell r="C140" t="str">
            <v>WY</v>
          </cell>
        </row>
        <row r="141">
          <cell r="A141">
            <v>11311</v>
          </cell>
          <cell r="B141" t="str">
            <v>Laramie</v>
          </cell>
          <cell r="C141" t="str">
            <v>WY</v>
          </cell>
        </row>
        <row r="142">
          <cell r="A142">
            <v>11316</v>
          </cell>
          <cell r="B142" t="str">
            <v>Lovell</v>
          </cell>
          <cell r="C142" t="str">
            <v>WY</v>
          </cell>
        </row>
        <row r="143">
          <cell r="A143">
            <v>11321</v>
          </cell>
          <cell r="B143" t="str">
            <v>Cody</v>
          </cell>
          <cell r="C143" t="str">
            <v>WY</v>
          </cell>
        </row>
        <row r="144">
          <cell r="A144">
            <v>11326</v>
          </cell>
          <cell r="B144" t="str">
            <v>Douglas</v>
          </cell>
          <cell r="C144" t="str">
            <v>WY</v>
          </cell>
        </row>
        <row r="145">
          <cell r="A145">
            <v>11331</v>
          </cell>
          <cell r="B145" t="str">
            <v>Casper</v>
          </cell>
          <cell r="C145" t="str">
            <v>WY</v>
          </cell>
        </row>
        <row r="146">
          <cell r="A146">
            <v>11336</v>
          </cell>
          <cell r="B146" t="str">
            <v>Worland</v>
          </cell>
          <cell r="C146" t="str">
            <v>WY</v>
          </cell>
        </row>
        <row r="147">
          <cell r="A147">
            <v>11341</v>
          </cell>
          <cell r="B147" t="str">
            <v>Thermopolis</v>
          </cell>
          <cell r="C147" t="str">
            <v>WY</v>
          </cell>
        </row>
        <row r="148">
          <cell r="A148">
            <v>11346</v>
          </cell>
          <cell r="B148" t="str">
            <v>Riverton</v>
          </cell>
          <cell r="C148" t="str">
            <v>WY</v>
          </cell>
        </row>
        <row r="149">
          <cell r="A149">
            <v>11351</v>
          </cell>
          <cell r="B149" t="str">
            <v>Lander</v>
          </cell>
          <cell r="C149" t="str">
            <v>WY</v>
          </cell>
        </row>
        <row r="150">
          <cell r="A150">
            <v>11281</v>
          </cell>
          <cell r="B150" t="str">
            <v>Pinedale</v>
          </cell>
          <cell r="C150" t="str">
            <v>Wyu</v>
          </cell>
        </row>
        <row r="151">
          <cell r="A151">
            <v>11286</v>
          </cell>
          <cell r="B151" t="str">
            <v>Kemmerer</v>
          </cell>
          <cell r="C151" t="str">
            <v>Wyu</v>
          </cell>
        </row>
        <row r="152">
          <cell r="A152">
            <v>11291</v>
          </cell>
          <cell r="B152" t="str">
            <v>Evanston</v>
          </cell>
          <cell r="C152" t="str">
            <v>Wyu</v>
          </cell>
        </row>
        <row r="153">
          <cell r="A153">
            <v>11625</v>
          </cell>
          <cell r="B153" t="str">
            <v>Treasury</v>
          </cell>
          <cell r="C153" t="str">
            <v>ZZ</v>
          </cell>
        </row>
        <row r="154">
          <cell r="A154">
            <v>11627</v>
          </cell>
          <cell r="B154" t="str">
            <v>Financial Rpt</v>
          </cell>
          <cell r="C154" t="str">
            <v>ZZ</v>
          </cell>
        </row>
        <row r="155">
          <cell r="A155">
            <v>11911</v>
          </cell>
          <cell r="B155" t="str">
            <v>Corporate</v>
          </cell>
          <cell r="C155" t="str">
            <v>ZZ</v>
          </cell>
        </row>
        <row r="156">
          <cell r="A156">
            <v>11934</v>
          </cell>
          <cell r="B156" t="str">
            <v xml:space="preserve">Joint Use </v>
          </cell>
          <cell r="C156" t="str">
            <v>ZZ</v>
          </cell>
        </row>
        <row r="157">
          <cell r="A157">
            <v>12299</v>
          </cell>
          <cell r="B157" t="str">
            <v>CSS-DRT</v>
          </cell>
          <cell r="C157" t="str">
            <v>ZZ</v>
          </cell>
        </row>
        <row r="158">
          <cell r="A158">
            <v>13016</v>
          </cell>
          <cell r="B158" t="str">
            <v>Corporate-Jerry Rust</v>
          </cell>
          <cell r="C158" t="str">
            <v>ZZ</v>
          </cell>
        </row>
        <row r="159">
          <cell r="A159">
            <v>22222</v>
          </cell>
          <cell r="B159" t="str">
            <v>No CC</v>
          </cell>
          <cell r="C159" t="str">
            <v>ZZ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>
        <row r="2">
          <cell r="AB2">
            <v>3</v>
          </cell>
        </row>
      </sheetData>
      <sheetData sheetId="12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IDAHO</v>
          </cell>
          <cell r="AL15">
            <v>7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108D</v>
          </cell>
        </row>
        <row r="309">
          <cell r="AK309" t="str">
            <v>108D00</v>
          </cell>
        </row>
        <row r="310">
          <cell r="AK310" t="str">
            <v>108DS</v>
          </cell>
        </row>
        <row r="311">
          <cell r="AK311" t="str">
            <v>108EP</v>
          </cell>
        </row>
        <row r="312">
          <cell r="AK312" t="str">
            <v>108GP</v>
          </cell>
        </row>
        <row r="313">
          <cell r="AK313" t="str">
            <v>108HP</v>
          </cell>
        </row>
        <row r="314">
          <cell r="AK314" t="str">
            <v>108MP</v>
          </cell>
        </row>
        <row r="315">
          <cell r="AK315" t="str">
            <v>108MP</v>
          </cell>
        </row>
        <row r="316">
          <cell r="AK316" t="str">
            <v>108NP</v>
          </cell>
        </row>
        <row r="317">
          <cell r="AK317" t="str">
            <v>108OP</v>
          </cell>
        </row>
        <row r="318">
          <cell r="AK318" t="str">
            <v>108SP</v>
          </cell>
        </row>
        <row r="319">
          <cell r="AK319" t="str">
            <v>108TP</v>
          </cell>
        </row>
        <row r="320">
          <cell r="AK320" t="str">
            <v>111CLG</v>
          </cell>
        </row>
        <row r="321">
          <cell r="AK321" t="str">
            <v>111CLH</v>
          </cell>
        </row>
        <row r="322">
          <cell r="AK322" t="str">
            <v>111CLS</v>
          </cell>
        </row>
        <row r="323">
          <cell r="AK323" t="str">
            <v>111IP</v>
          </cell>
        </row>
        <row r="324">
          <cell r="AK324" t="str">
            <v>111IP</v>
          </cell>
        </row>
        <row r="325">
          <cell r="AK325" t="str">
            <v>182M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404IP</v>
          </cell>
        </row>
        <row r="343">
          <cell r="AK343" t="str">
            <v>404M</v>
          </cell>
        </row>
        <row r="344">
          <cell r="AK344" t="str">
            <v>CWC</v>
          </cell>
        </row>
        <row r="345">
          <cell r="AK345" t="str">
            <v>D00</v>
          </cell>
        </row>
        <row r="346">
          <cell r="AK346" t="str">
            <v>DS0</v>
          </cell>
        </row>
        <row r="347">
          <cell r="AK347" t="str">
            <v>FITOTH</v>
          </cell>
        </row>
        <row r="348">
          <cell r="AK348" t="str">
            <v>FITPMI</v>
          </cell>
        </row>
        <row r="349">
          <cell r="AK349" t="str">
            <v>G00</v>
          </cell>
        </row>
        <row r="350">
          <cell r="AK350" t="str">
            <v>H00</v>
          </cell>
        </row>
        <row r="351">
          <cell r="AK351" t="str">
            <v>I00</v>
          </cell>
        </row>
        <row r="352">
          <cell r="AK352" t="str">
            <v>N00</v>
          </cell>
        </row>
        <row r="353">
          <cell r="AK353" t="str">
            <v>O00</v>
          </cell>
        </row>
        <row r="354">
          <cell r="AK354" t="str">
            <v>OWC131</v>
          </cell>
        </row>
        <row r="355">
          <cell r="AK355" t="str">
            <v>OWC135</v>
          </cell>
        </row>
        <row r="356">
          <cell r="AK356" t="str">
            <v>OWC143</v>
          </cell>
        </row>
        <row r="357">
          <cell r="AK357" t="str">
            <v>OWC232</v>
          </cell>
        </row>
        <row r="358">
          <cell r="AK358" t="str">
            <v>OWC25330</v>
          </cell>
        </row>
        <row r="359">
          <cell r="AK359" t="str">
            <v>DFA</v>
          </cell>
        </row>
        <row r="360">
          <cell r="AK360" t="str">
            <v>S00</v>
          </cell>
        </row>
        <row r="361">
          <cell r="AK361" t="str">
            <v>SCHMAF</v>
          </cell>
        </row>
        <row r="362">
          <cell r="AK362" t="str">
            <v>SCHMAP</v>
          </cell>
        </row>
        <row r="363">
          <cell r="AK363" t="str">
            <v>SCHMAT</v>
          </cell>
        </row>
        <row r="364">
          <cell r="AK364" t="str">
            <v>SCHMDF</v>
          </cell>
        </row>
        <row r="365">
          <cell r="AK365" t="str">
            <v>SCHMDP</v>
          </cell>
        </row>
        <row r="366">
          <cell r="AK366" t="str">
            <v>SCHMDT</v>
          </cell>
        </row>
        <row r="367">
          <cell r="AK367" t="str">
            <v>T00</v>
          </cell>
        </row>
        <row r="368">
          <cell r="AK368" t="str">
            <v>TS0</v>
          </cell>
        </row>
        <row r="369">
          <cell r="AK369" t="str">
            <v>182W</v>
          </cell>
        </row>
        <row r="370">
          <cell r="AK370">
            <v>115</v>
          </cell>
        </row>
        <row r="371">
          <cell r="AK371">
            <v>2283</v>
          </cell>
        </row>
        <row r="372">
          <cell r="AK372">
            <v>230</v>
          </cell>
        </row>
        <row r="373">
          <cell r="AK373">
            <v>254</v>
          </cell>
        </row>
        <row r="374">
          <cell r="AK374">
            <v>2533</v>
          </cell>
        </row>
        <row r="375">
          <cell r="AK375">
            <v>254105</v>
          </cell>
        </row>
        <row r="376">
          <cell r="AK376">
            <v>22844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1.7764363382654205E-2</v>
          </cell>
          <cell r="G4">
            <v>0.2818622731899626</v>
          </cell>
          <cell r="H4">
            <v>8.647394521001163E-2</v>
          </cell>
          <cell r="I4">
            <v>0</v>
          </cell>
          <cell r="J4">
            <v>0.10673227778788404</v>
          </cell>
          <cell r="K4">
            <v>0.42451456866669429</v>
          </cell>
          <cell r="L4">
            <v>6.1113713937219954E-2</v>
          </cell>
          <cell r="M4">
            <v>1.7530709472366922E-2</v>
          </cell>
          <cell r="N4">
            <v>4.0081483532063839E-3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1.7764363382654205E-2</v>
          </cell>
          <cell r="X4">
            <v>0.2818622731899626</v>
          </cell>
          <cell r="Y4">
            <v>8.647394521001163E-2</v>
          </cell>
          <cell r="Z4">
            <v>0.12426298726025095</v>
          </cell>
          <cell r="AA4">
            <v>0.10673227778788404</v>
          </cell>
          <cell r="AB4">
            <v>0.42451456866669429</v>
          </cell>
          <cell r="AC4">
            <v>6.1113713937219954E-2</v>
          </cell>
          <cell r="AD4">
            <v>1.7530709472366922E-2</v>
          </cell>
          <cell r="AE4">
            <v>4.0081483532063839E-3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1.7764363382654205E-2</v>
          </cell>
          <cell r="G5">
            <v>0.2818622731899626</v>
          </cell>
          <cell r="H5">
            <v>8.647394521001163E-2</v>
          </cell>
          <cell r="I5">
            <v>0</v>
          </cell>
          <cell r="J5">
            <v>0.10673227778788404</v>
          </cell>
          <cell r="K5">
            <v>0.42451456866669429</v>
          </cell>
          <cell r="L5">
            <v>6.1113713937219954E-2</v>
          </cell>
          <cell r="M5">
            <v>1.7530709472366922E-2</v>
          </cell>
          <cell r="N5">
            <v>4.0081483532063839E-3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1.7764363382654205E-2</v>
          </cell>
          <cell r="X5">
            <v>0.2818622731899626</v>
          </cell>
          <cell r="Y5">
            <v>8.647394521001163E-2</v>
          </cell>
          <cell r="Z5">
            <v>0.12426298726025095</v>
          </cell>
          <cell r="AA5">
            <v>0.10673227778788404</v>
          </cell>
          <cell r="AB5">
            <v>0.42451456866669429</v>
          </cell>
          <cell r="AC5">
            <v>6.1113713937219954E-2</v>
          </cell>
          <cell r="AD5">
            <v>1.7530709472366922E-2</v>
          </cell>
          <cell r="AE5">
            <v>4.0081483532063839E-3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1.7764363382654205E-2</v>
          </cell>
          <cell r="G6">
            <v>0.2818622731899626</v>
          </cell>
          <cell r="H6">
            <v>8.647394521001163E-2</v>
          </cell>
          <cell r="I6">
            <v>0</v>
          </cell>
          <cell r="J6">
            <v>0.10673227778788404</v>
          </cell>
          <cell r="K6">
            <v>0.42451456866669429</v>
          </cell>
          <cell r="L6">
            <v>6.1113713937219954E-2</v>
          </cell>
          <cell r="M6">
            <v>1.7530709472366922E-2</v>
          </cell>
          <cell r="N6">
            <v>4.0081483532063839E-3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1.7764363382654205E-2</v>
          </cell>
          <cell r="X6">
            <v>0.2818622731899626</v>
          </cell>
          <cell r="Y6">
            <v>8.647394521001163E-2</v>
          </cell>
          <cell r="Z6">
            <v>0.12426298726025095</v>
          </cell>
          <cell r="AA6">
            <v>0.10673227778788404</v>
          </cell>
          <cell r="AB6">
            <v>0.42451456866669429</v>
          </cell>
          <cell r="AC6">
            <v>6.1113713937219954E-2</v>
          </cell>
          <cell r="AD6">
            <v>1.7530709472366922E-2</v>
          </cell>
          <cell r="AE6">
            <v>4.0081483532063839E-3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1.0000000000000002</v>
          </cell>
          <cell r="F7">
            <v>3.6045411822042996E-2</v>
          </cell>
          <cell r="G7">
            <v>0.57192264622045752</v>
          </cell>
          <cell r="H7">
            <v>0.17546302672547204</v>
          </cell>
          <cell r="I7">
            <v>0</v>
          </cell>
          <cell r="J7">
            <v>0.21656891523202754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1.0000000000000002</v>
          </cell>
          <cell r="W7">
            <v>3.6045411822042996E-2</v>
          </cell>
          <cell r="X7">
            <v>0.57192264622045752</v>
          </cell>
          <cell r="Y7">
            <v>0.17546302672547204</v>
          </cell>
          <cell r="Z7">
            <v>0.21656891523202754</v>
          </cell>
          <cell r="AA7">
            <v>0.21656891523202754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0.83703090130642133</v>
          </cell>
          <cell r="L8">
            <v>0.12050014495313448</v>
          </cell>
          <cell r="M8">
            <v>3.4565941037744047E-2</v>
          </cell>
          <cell r="N8">
            <v>7.9030127027002149E-3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3.4565941037744047E-2</v>
          </cell>
          <cell r="AA8">
            <v>0</v>
          </cell>
          <cell r="AB8">
            <v>0.83703090130642133</v>
          </cell>
          <cell r="AC8">
            <v>0.12050014495313448</v>
          </cell>
          <cell r="AD8">
            <v>3.4565941037744047E-2</v>
          </cell>
          <cell r="AE8">
            <v>7.9030127027002149E-3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1.8015310151040433E-2</v>
          </cell>
          <cell r="G9">
            <v>0.28398526526053858</v>
          </cell>
          <cell r="H9">
            <v>8.7416869264590566E-2</v>
          </cell>
          <cell r="I9">
            <v>0</v>
          </cell>
          <cell r="J9">
            <v>0.10314154848549544</v>
          </cell>
          <cell r="K9">
            <v>0.42691876642035897</v>
          </cell>
          <cell r="L9">
            <v>5.950140153200098E-2</v>
          </cell>
          <cell r="M9">
            <v>1.6946217634598078E-2</v>
          </cell>
          <cell r="N9">
            <v>4.0746212513768946E-3</v>
          </cell>
          <cell r="O9">
            <v>0</v>
          </cell>
          <cell r="P9">
            <v>0</v>
          </cell>
          <cell r="S9" t="str">
            <v>SC</v>
          </cell>
          <cell r="V9">
            <v>0.99999999999999989</v>
          </cell>
          <cell r="W9">
            <v>1.8015310151040433E-2</v>
          </cell>
          <cell r="X9">
            <v>0.28398526526053858</v>
          </cell>
          <cell r="Y9">
            <v>8.7416869264590566E-2</v>
          </cell>
          <cell r="Z9">
            <v>0.12008776612009352</v>
          </cell>
          <cell r="AA9">
            <v>0.10314154848549544</v>
          </cell>
          <cell r="AB9">
            <v>0.42691876642035897</v>
          </cell>
          <cell r="AC9">
            <v>5.950140153200098E-2</v>
          </cell>
          <cell r="AD9">
            <v>1.6946217634598078E-2</v>
          </cell>
          <cell r="AE9">
            <v>4.0746212513768946E-3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1.7011523077495531E-2</v>
          </cell>
          <cell r="G10">
            <v>0.27549329697823455</v>
          </cell>
          <cell r="H10">
            <v>8.3645173046274848E-2</v>
          </cell>
          <cell r="I10">
            <v>0</v>
          </cell>
          <cell r="J10">
            <v>0.11750446569504985</v>
          </cell>
          <cell r="K10">
            <v>0.41730197540570008</v>
          </cell>
          <cell r="L10">
            <v>6.5950651152876877E-2</v>
          </cell>
          <cell r="M10">
            <v>1.9284184985673455E-2</v>
          </cell>
          <cell r="N10">
            <v>3.8087296586948528E-3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1.7011523077495531E-2</v>
          </cell>
          <cell r="X10">
            <v>0.27549329697823455</v>
          </cell>
          <cell r="Y10">
            <v>8.3645173046274848E-2</v>
          </cell>
          <cell r="Z10">
            <v>0.13678865068072332</v>
          </cell>
          <cell r="AA10">
            <v>0.11750446569504985</v>
          </cell>
          <cell r="AB10">
            <v>0.41730197540570008</v>
          </cell>
          <cell r="AC10">
            <v>6.5950651152876877E-2</v>
          </cell>
          <cell r="AD10">
            <v>1.9284184985673455E-2</v>
          </cell>
          <cell r="AE10">
            <v>3.8087296586948528E-3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1.7011523077495531E-2</v>
          </cell>
          <cell r="G11">
            <v>0.27549329697823455</v>
          </cell>
          <cell r="H11">
            <v>8.3645173046274848E-2</v>
          </cell>
          <cell r="I11">
            <v>0</v>
          </cell>
          <cell r="J11">
            <v>0.11750446569504985</v>
          </cell>
          <cell r="K11">
            <v>0.41730197540570008</v>
          </cell>
          <cell r="L11">
            <v>6.5950651152876877E-2</v>
          </cell>
          <cell r="M11">
            <v>1.9284184985673455E-2</v>
          </cell>
          <cell r="N11">
            <v>3.8087296586948528E-3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1.7011523077495531E-2</v>
          </cell>
          <cell r="X11">
            <v>0.27549329697823455</v>
          </cell>
          <cell r="Y11">
            <v>8.3645173046274848E-2</v>
          </cell>
          <cell r="Z11">
            <v>0.13678865068072332</v>
          </cell>
          <cell r="AA11">
            <v>0.11750446569504985</v>
          </cell>
          <cell r="AB11">
            <v>0.41730197540570008</v>
          </cell>
          <cell r="AC11">
            <v>6.5950651152876877E-2</v>
          </cell>
          <cell r="AD11">
            <v>1.9284184985673455E-2</v>
          </cell>
          <cell r="AE11">
            <v>3.8087296586948528E-3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1.7011523077495531E-2</v>
          </cell>
          <cell r="G12">
            <v>0.27549329697823455</v>
          </cell>
          <cell r="H12">
            <v>8.3645173046274848E-2</v>
          </cell>
          <cell r="I12">
            <v>0</v>
          </cell>
          <cell r="J12">
            <v>0.11750446569504985</v>
          </cell>
          <cell r="K12">
            <v>0.41730197540570008</v>
          </cell>
          <cell r="L12">
            <v>6.5950651152876877E-2</v>
          </cell>
          <cell r="M12">
            <v>1.9284184985673455E-2</v>
          </cell>
          <cell r="N12">
            <v>3.8087296586948528E-3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1.7011523077495531E-2</v>
          </cell>
          <cell r="X12">
            <v>0.27549329697823455</v>
          </cell>
          <cell r="Y12">
            <v>8.3645173046274848E-2</v>
          </cell>
          <cell r="Z12">
            <v>0.13678865068072332</v>
          </cell>
          <cell r="AA12">
            <v>0.11750446569504985</v>
          </cell>
          <cell r="AB12">
            <v>0.41730197540570008</v>
          </cell>
          <cell r="AC12">
            <v>6.5950651152876877E-2</v>
          </cell>
          <cell r="AD12">
            <v>1.9284184985673455E-2</v>
          </cell>
          <cell r="AE12">
            <v>3.8087296586948528E-3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3.4460385750286725E-2</v>
          </cell>
          <cell r="G13">
            <v>0.55806909482710054</v>
          </cell>
          <cell r="H13">
            <v>0.16944073239022853</v>
          </cell>
          <cell r="I13">
            <v>0</v>
          </cell>
          <cell r="J13">
            <v>0.23802978703238425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3.4460385750286725E-2</v>
          </cell>
          <cell r="X13">
            <v>0.55806909482710054</v>
          </cell>
          <cell r="Y13">
            <v>0.16944073239022853</v>
          </cell>
          <cell r="Z13">
            <v>0.23802978703238425</v>
          </cell>
          <cell r="AA13">
            <v>0.23802978703238425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0.82414466297915689</v>
          </cell>
          <cell r="L14">
            <v>0.13024831026692821</v>
          </cell>
          <cell r="M14">
            <v>3.8085029720730336E-2</v>
          </cell>
          <cell r="N14">
            <v>7.5219970331846962E-3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3.8085029720730336E-2</v>
          </cell>
          <cell r="AA14">
            <v>0</v>
          </cell>
          <cell r="AB14">
            <v>0.82414466297915689</v>
          </cell>
          <cell r="AC14">
            <v>0.13024831026692821</v>
          </cell>
          <cell r="AD14">
            <v>3.8085029720730336E-2</v>
          </cell>
          <cell r="AE14">
            <v>7.5219970331846962E-3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0.99999999999999989</v>
          </cell>
          <cell r="F15">
            <v>2.6030247081670604E-2</v>
          </cell>
          <cell r="G15">
            <v>0.29590108258057185</v>
          </cell>
          <cell r="H15">
            <v>8.2863304391117457E-2</v>
          </cell>
          <cell r="I15">
            <v>0</v>
          </cell>
          <cell r="J15">
            <v>9.8758653750368658E-2</v>
          </cell>
          <cell r="K15">
            <v>0.41966588325401816</v>
          </cell>
          <cell r="L15">
            <v>5.7282688585859887E-2</v>
          </cell>
          <cell r="M15">
            <v>1.6980900545184287E-2</v>
          </cell>
          <cell r="N15">
            <v>2.517239811208963E-3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2.6014931404649652E-2</v>
          </cell>
          <cell r="X15">
            <v>0.29509426812513229</v>
          </cell>
          <cell r="Y15">
            <v>8.300261255203277E-2</v>
          </cell>
          <cell r="Z15">
            <v>0.1158275235210954</v>
          </cell>
          <cell r="AA15">
            <v>9.8856526564804259E-2</v>
          </cell>
          <cell r="AB15">
            <v>0.41996472908055099</v>
          </cell>
          <cell r="AC15">
            <v>5.7555174583311927E-2</v>
          </cell>
          <cell r="AD15">
            <v>1.6970996956291149E-2</v>
          </cell>
          <cell r="AE15">
            <v>2.5407607332270715E-3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0.99999999999999989</v>
          </cell>
          <cell r="F16">
            <v>2.6030247081670604E-2</v>
          </cell>
          <cell r="G16">
            <v>0.29590108258057185</v>
          </cell>
          <cell r="H16">
            <v>8.2863304391117457E-2</v>
          </cell>
          <cell r="I16">
            <v>0</v>
          </cell>
          <cell r="J16">
            <v>9.8758653750368658E-2</v>
          </cell>
          <cell r="K16">
            <v>0.41966588325401816</v>
          </cell>
          <cell r="L16">
            <v>5.7282688585859887E-2</v>
          </cell>
          <cell r="M16">
            <v>1.6980900545184287E-2</v>
          </cell>
          <cell r="N16">
            <v>2.517239811208963E-3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2.6014931404649652E-2</v>
          </cell>
          <cell r="X16">
            <v>0.29509426812513229</v>
          </cell>
          <cell r="Y16">
            <v>8.300261255203277E-2</v>
          </cell>
          <cell r="Z16">
            <v>0.1158275235210954</v>
          </cell>
          <cell r="AA16">
            <v>9.8856526564804259E-2</v>
          </cell>
          <cell r="AB16">
            <v>0.41996472908055099</v>
          </cell>
          <cell r="AC16">
            <v>5.7555174583311927E-2</v>
          </cell>
          <cell r="AD16">
            <v>1.6970996956291149E-2</v>
          </cell>
          <cell r="AE16">
            <v>2.5407607332270715E-3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0.99999999999999989</v>
          </cell>
          <cell r="F17">
            <v>2.6030247081670604E-2</v>
          </cell>
          <cell r="G17">
            <v>0.29590108258057185</v>
          </cell>
          <cell r="H17">
            <v>8.2863304391117457E-2</v>
          </cell>
          <cell r="I17">
            <v>0</v>
          </cell>
          <cell r="J17">
            <v>9.8758653750368658E-2</v>
          </cell>
          <cell r="K17">
            <v>0.41966588325401816</v>
          </cell>
          <cell r="L17">
            <v>5.7282688585859887E-2</v>
          </cell>
          <cell r="M17">
            <v>1.6980900545184287E-2</v>
          </cell>
          <cell r="N17">
            <v>2.517239811208963E-3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2.6014931404649652E-2</v>
          </cell>
          <cell r="X17">
            <v>0.29509426812513229</v>
          </cell>
          <cell r="Y17">
            <v>8.300261255203277E-2</v>
          </cell>
          <cell r="Z17">
            <v>0.1158275235210954</v>
          </cell>
          <cell r="AA17">
            <v>9.8856526564804259E-2</v>
          </cell>
          <cell r="AB17">
            <v>0.41996472908055099</v>
          </cell>
          <cell r="AC17">
            <v>5.7555174583311927E-2</v>
          </cell>
          <cell r="AD17">
            <v>1.6970996956291149E-2</v>
          </cell>
          <cell r="AE17">
            <v>2.5407607332270715E-3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</v>
          </cell>
          <cell r="F20">
            <v>2.6030247081670604E-2</v>
          </cell>
          <cell r="G20">
            <v>0.29590108258057191</v>
          </cell>
          <cell r="H20">
            <v>8.2863304391117443E-2</v>
          </cell>
          <cell r="I20">
            <v>0</v>
          </cell>
          <cell r="J20">
            <v>9.8758653750368672E-2</v>
          </cell>
          <cell r="K20">
            <v>0.41966588325401821</v>
          </cell>
          <cell r="L20">
            <v>5.7282688585859907E-2</v>
          </cell>
          <cell r="M20">
            <v>1.6980900545184287E-2</v>
          </cell>
          <cell r="N20">
            <v>2.517239811208963E-3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2.6014931404649663E-2</v>
          </cell>
          <cell r="X20">
            <v>0.2950942681251324</v>
          </cell>
          <cell r="Y20">
            <v>8.3002612552032784E-2</v>
          </cell>
          <cell r="Z20">
            <v>0.11582752352109543</v>
          </cell>
          <cell r="AA20">
            <v>9.8856526564804273E-2</v>
          </cell>
          <cell r="AB20">
            <v>0.41996472908055105</v>
          </cell>
          <cell r="AC20">
            <v>5.7555174583311941E-2</v>
          </cell>
          <cell r="AD20">
            <v>1.6970996956291153E-2</v>
          </cell>
          <cell r="AE20">
            <v>2.5407607332270719E-3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2.590966740879791E-2</v>
          </cell>
          <cell r="G23">
            <v>0.29049951734187585</v>
          </cell>
          <cell r="H23">
            <v>8.1205217707742861E-2</v>
          </cell>
          <cell r="I23">
            <v>0</v>
          </cell>
          <cell r="J23">
            <v>9.5843740054362622E-2</v>
          </cell>
          <cell r="K23">
            <v>0.4319126440953624</v>
          </cell>
          <cell r="L23">
            <v>5.5536755237333951E-2</v>
          </cell>
          <cell r="M23">
            <v>1.6668980703132941E-2</v>
          </cell>
          <cell r="N23">
            <v>2.4234774513913946E-3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1.0000000000000007</v>
          </cell>
          <cell r="W23">
            <v>2.5884913724777477E-2</v>
          </cell>
          <cell r="X23">
            <v>0.28908905756795766</v>
          </cell>
          <cell r="Y23">
            <v>8.1433973688548919E-2</v>
          </cell>
          <cell r="Z23">
            <v>0.1128285842698474</v>
          </cell>
          <cell r="AA23">
            <v>9.6157748645381083E-2</v>
          </cell>
          <cell r="AB23">
            <v>0.43215789764824541</v>
          </cell>
          <cell r="AC23">
            <v>5.6138510867190017E-2</v>
          </cell>
          <cell r="AD23">
            <v>1.6670835624466328E-2</v>
          </cell>
          <cell r="AE23">
            <v>2.4670622334335788E-3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1</v>
          </cell>
          <cell r="F24">
            <v>1.7739799435706312E-2</v>
          </cell>
          <cell r="G24">
            <v>0.27033274779820121</v>
          </cell>
          <cell r="H24">
            <v>8.7851044067061734E-2</v>
          </cell>
          <cell r="I24">
            <v>0</v>
          </cell>
          <cell r="J24">
            <v>0.10079603892153131</v>
          </cell>
          <cell r="K24">
            <v>0.43987497354267641</v>
          </cell>
          <cell r="L24">
            <v>6.2895330069514963E-2</v>
          </cell>
          <cell r="M24">
            <v>1.6299681753449556E-2</v>
          </cell>
          <cell r="N24">
            <v>4.2103844118585318E-3</v>
          </cell>
          <cell r="O24">
            <v>0</v>
          </cell>
          <cell r="P24">
            <v>0</v>
          </cell>
          <cell r="S24" t="str">
            <v>SSCCT</v>
          </cell>
          <cell r="V24">
            <v>1</v>
          </cell>
          <cell r="W24">
            <v>1.7739799435706312E-2</v>
          </cell>
          <cell r="X24">
            <v>0.27033274779820121</v>
          </cell>
          <cell r="Y24">
            <v>8.7851044067061734E-2</v>
          </cell>
          <cell r="Z24">
            <v>0.11709572067498086</v>
          </cell>
          <cell r="AA24">
            <v>0.10079603892153131</v>
          </cell>
          <cell r="AB24">
            <v>0.43987497354267641</v>
          </cell>
          <cell r="AC24">
            <v>6.2895330069514963E-2</v>
          </cell>
          <cell r="AD24">
            <v>1.6299681753449556E-2</v>
          </cell>
          <cell r="AE24">
            <v>4.2103844118585318E-3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0.99999999999999978</v>
          </cell>
          <cell r="F25">
            <v>1.7458064765397251E-2</v>
          </cell>
          <cell r="G25">
            <v>0.2671987673047444</v>
          </cell>
          <cell r="H25">
            <v>8.352228099480169E-2</v>
          </cell>
          <cell r="I25">
            <v>0</v>
          </cell>
          <cell r="J25">
            <v>0.11569454142111391</v>
          </cell>
          <cell r="K25">
            <v>0.42229975840880296</v>
          </cell>
          <cell r="L25">
            <v>7.1125082041280457E-2</v>
          </cell>
          <cell r="M25">
            <v>1.8770369088520641E-2</v>
          </cell>
          <cell r="N25">
            <v>3.9311359753385899E-3</v>
          </cell>
          <cell r="O25">
            <v>0</v>
          </cell>
          <cell r="P25">
            <v>0</v>
          </cell>
          <cell r="S25" t="str">
            <v>SSECT</v>
          </cell>
          <cell r="V25">
            <v>1</v>
          </cell>
          <cell r="W25">
            <v>1.7458064765397251E-2</v>
          </cell>
          <cell r="X25">
            <v>0.2671987673047444</v>
          </cell>
          <cell r="Y25">
            <v>8.352228099480169E-2</v>
          </cell>
          <cell r="Z25">
            <v>0.13446491050963455</v>
          </cell>
          <cell r="AA25">
            <v>0.11569454142111391</v>
          </cell>
          <cell r="AB25">
            <v>0.42229975840880296</v>
          </cell>
          <cell r="AC25">
            <v>7.1125082041280457E-2</v>
          </cell>
          <cell r="AD25">
            <v>1.8770369088520641E-2</v>
          </cell>
          <cell r="AE25">
            <v>3.9311359753385899E-3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1</v>
          </cell>
          <cell r="F26">
            <v>1.8195807856117834E-2</v>
          </cell>
          <cell r="G26">
            <v>0.29697639584041147</v>
          </cell>
          <cell r="H26">
            <v>8.7797061117357675E-2</v>
          </cell>
          <cell r="I26">
            <v>0</v>
          </cell>
          <cell r="J26">
            <v>0.10436472713342967</v>
          </cell>
          <cell r="K26">
            <v>0.41543580175313644</v>
          </cell>
          <cell r="L26">
            <v>5.5945957811556361E-2</v>
          </cell>
          <cell r="M26">
            <v>1.7381326119986756E-2</v>
          </cell>
          <cell r="N26">
            <v>3.9029223680038102E-3</v>
          </cell>
          <cell r="O26">
            <v>0</v>
          </cell>
          <cell r="P26">
            <v>0</v>
          </cell>
          <cell r="S26" t="str">
            <v>SSCCH</v>
          </cell>
          <cell r="V26">
            <v>1</v>
          </cell>
          <cell r="W26">
            <v>1.8195807856117834E-2</v>
          </cell>
          <cell r="X26">
            <v>0.29697639584041147</v>
          </cell>
          <cell r="Y26">
            <v>8.7797061117357675E-2</v>
          </cell>
          <cell r="Z26">
            <v>0.12174605325341643</v>
          </cell>
          <cell r="AA26">
            <v>0.10436472713342967</v>
          </cell>
          <cell r="AB26">
            <v>0.41543580175313644</v>
          </cell>
          <cell r="AC26">
            <v>5.5945957811556361E-2</v>
          </cell>
          <cell r="AD26">
            <v>1.7381326119986756E-2</v>
          </cell>
          <cell r="AE26">
            <v>3.9029223680038102E-3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1</v>
          </cell>
          <cell r="F27">
            <v>1.6588572332955649E-2</v>
          </cell>
          <cell r="G27">
            <v>0.28267936499351232</v>
          </cell>
          <cell r="H27">
            <v>8.479490285371577E-2</v>
          </cell>
          <cell r="I27">
            <v>0</v>
          </cell>
          <cell r="J27">
            <v>0.11822268775203679</v>
          </cell>
          <cell r="K27">
            <v>0.4130699614772147</v>
          </cell>
          <cell r="L27">
            <v>6.1378252647501678E-2</v>
          </cell>
          <cell r="M27">
            <v>1.9600864188949869E-2</v>
          </cell>
          <cell r="N27">
            <v>3.665393754113404E-3</v>
          </cell>
          <cell r="O27">
            <v>0</v>
          </cell>
          <cell r="P27">
            <v>0</v>
          </cell>
          <cell r="S27" t="str">
            <v>SSECH</v>
          </cell>
          <cell r="V27">
            <v>1</v>
          </cell>
          <cell r="W27">
            <v>1.6588572332955649E-2</v>
          </cell>
          <cell r="X27">
            <v>0.28267936499351232</v>
          </cell>
          <cell r="Y27">
            <v>8.479490285371577E-2</v>
          </cell>
          <cell r="Z27">
            <v>0.13782355194098667</v>
          </cell>
          <cell r="AA27">
            <v>0.11822268775203679</v>
          </cell>
          <cell r="AB27">
            <v>0.4130699614772147</v>
          </cell>
          <cell r="AC27">
            <v>6.1378252647501678E-2</v>
          </cell>
          <cell r="AD27">
            <v>1.9600864188949869E-2</v>
          </cell>
          <cell r="AE27">
            <v>3.665393754113404E-3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1</v>
          </cell>
          <cell r="F28">
            <v>1.7793998975327286E-2</v>
          </cell>
          <cell r="G28">
            <v>0.29340213812868665</v>
          </cell>
          <cell r="H28">
            <v>8.7046521551447195E-2</v>
          </cell>
          <cell r="I28">
            <v>0</v>
          </cell>
          <cell r="J28">
            <v>0.10782921728808145</v>
          </cell>
          <cell r="K28">
            <v>0.41484434168415601</v>
          </cell>
          <cell r="L28">
            <v>5.7304031520542691E-2</v>
          </cell>
          <cell r="M28">
            <v>1.7936210637227532E-2</v>
          </cell>
          <cell r="N28">
            <v>3.8435402145312082E-3</v>
          </cell>
          <cell r="O28">
            <v>0</v>
          </cell>
          <cell r="P28">
            <v>0</v>
          </cell>
          <cell r="S28" t="str">
            <v>SSGCH</v>
          </cell>
          <cell r="V28">
            <v>1</v>
          </cell>
          <cell r="W28">
            <v>1.7793998975327286E-2</v>
          </cell>
          <cell r="X28">
            <v>0.29340213812868665</v>
          </cell>
          <cell r="Y28">
            <v>8.7046521551447195E-2</v>
          </cell>
          <cell r="Z28">
            <v>0.12576542792530898</v>
          </cell>
          <cell r="AA28">
            <v>0.10782921728808145</v>
          </cell>
          <cell r="AB28">
            <v>0.41484434168415601</v>
          </cell>
          <cell r="AC28">
            <v>5.7304031520542691E-2</v>
          </cell>
          <cell r="AD28">
            <v>1.7936210637227532E-2</v>
          </cell>
          <cell r="AE28">
            <v>3.8435402145312082E-3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1</v>
          </cell>
          <cell r="F29">
            <v>1.7294640852859446E-2</v>
          </cell>
          <cell r="G29">
            <v>0.24626419173397909</v>
          </cell>
          <cell r="H29">
            <v>8.790431170083618E-2</v>
          </cell>
          <cell r="I29">
            <v>0</v>
          </cell>
          <cell r="J29">
            <v>9.7664013653594506E-2</v>
          </cell>
          <cell r="K29">
            <v>0.46152997352942021</v>
          </cell>
          <cell r="L29">
            <v>6.9536049397189506E-2</v>
          </cell>
          <cell r="M29">
            <v>1.5284087013214116E-2</v>
          </cell>
          <cell r="N29">
            <v>4.5227321189068572E-3</v>
          </cell>
          <cell r="O29">
            <v>0</v>
          </cell>
          <cell r="P29">
            <v>0</v>
          </cell>
          <cell r="S29" t="str">
            <v>SSCP</v>
          </cell>
          <cell r="V29">
            <v>0.99999999999999967</v>
          </cell>
          <cell r="W29">
            <v>1.7294640852859446E-2</v>
          </cell>
          <cell r="X29">
            <v>0.24626419173397909</v>
          </cell>
          <cell r="Y29">
            <v>8.790431170083618E-2</v>
          </cell>
          <cell r="Z29">
            <v>0.11294810066680862</v>
          </cell>
          <cell r="AA29">
            <v>9.7664013653594506E-2</v>
          </cell>
          <cell r="AB29">
            <v>0.46152997352942021</v>
          </cell>
          <cell r="AC29">
            <v>6.9536049397189506E-2</v>
          </cell>
          <cell r="AD29">
            <v>1.5284087013214116E-2</v>
          </cell>
          <cell r="AE29">
            <v>4.5227321189068572E-3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1</v>
          </cell>
          <cell r="F30">
            <v>1.8231659806199625E-2</v>
          </cell>
          <cell r="G30">
            <v>0.25439033754792312</v>
          </cell>
          <cell r="H30">
            <v>8.2789176505940171E-2</v>
          </cell>
          <cell r="I30">
            <v>0</v>
          </cell>
          <cell r="J30">
            <v>0.11345330435618178</v>
          </cell>
          <cell r="K30">
            <v>0.4291343738810065</v>
          </cell>
          <cell r="L30">
            <v>7.989280585334449E-2</v>
          </cell>
          <cell r="M30">
            <v>1.7936337290173205E-2</v>
          </cell>
          <cell r="N30">
            <v>4.1720047592311406E-3</v>
          </cell>
          <cell r="O30">
            <v>0</v>
          </cell>
          <cell r="P30">
            <v>0</v>
          </cell>
          <cell r="S30" t="str">
            <v>SSEP</v>
          </cell>
          <cell r="V30">
            <v>1.0000000000000002</v>
          </cell>
          <cell r="W30">
            <v>1.8231659806199625E-2</v>
          </cell>
          <cell r="X30">
            <v>0.25439033754792312</v>
          </cell>
          <cell r="Y30">
            <v>8.2789176505940171E-2</v>
          </cell>
          <cell r="Z30">
            <v>0.131389641646355</v>
          </cell>
          <cell r="AA30">
            <v>0.11345330435618178</v>
          </cell>
          <cell r="AB30">
            <v>0.4291343738810065</v>
          </cell>
          <cell r="AC30">
            <v>7.989280585334449E-2</v>
          </cell>
          <cell r="AD30">
            <v>1.7936337290173205E-2</v>
          </cell>
          <cell r="AE30">
            <v>4.1720047592311406E-3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1</v>
          </cell>
          <cell r="F31">
            <v>1.7528895591194492E-2</v>
          </cell>
          <cell r="G31">
            <v>0.24829572818746509</v>
          </cell>
          <cell r="H31">
            <v>8.662552790211217E-2</v>
          </cell>
          <cell r="I31">
            <v>0</v>
          </cell>
          <cell r="J31">
            <v>0.10161133632924133</v>
          </cell>
          <cell r="K31">
            <v>0.45343107361731677</v>
          </cell>
          <cell r="L31">
            <v>7.2125238511228262E-2</v>
          </cell>
          <cell r="M31">
            <v>1.5947149582453888E-2</v>
          </cell>
          <cell r="N31">
            <v>4.4350502789879277E-3</v>
          </cell>
          <cell r="O31">
            <v>0</v>
          </cell>
          <cell r="P31">
            <v>0</v>
          </cell>
          <cell r="S31" t="str">
            <v>SSGC</v>
          </cell>
          <cell r="V31">
            <v>1</v>
          </cell>
          <cell r="W31">
            <v>1.7528895591194492E-2</v>
          </cell>
          <cell r="X31">
            <v>0.24829572818746509</v>
          </cell>
          <cell r="Y31">
            <v>8.662552790211217E-2</v>
          </cell>
          <cell r="Z31">
            <v>0.11755848591169521</v>
          </cell>
          <cell r="AA31">
            <v>0.10161133632924133</v>
          </cell>
          <cell r="AB31">
            <v>0.45343107361731677</v>
          </cell>
          <cell r="AC31">
            <v>7.2125238511228262E-2</v>
          </cell>
          <cell r="AD31">
            <v>1.5947149582453888E-2</v>
          </cell>
          <cell r="AE31">
            <v>4.4350502789879277E-3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1</v>
          </cell>
          <cell r="F32">
            <v>1.7669365768129046E-2</v>
          </cell>
          <cell r="G32">
            <v>0.26954925267483704</v>
          </cell>
          <cell r="H32">
            <v>8.6768853298996723E-2</v>
          </cell>
          <cell r="I32">
            <v>0</v>
          </cell>
          <cell r="J32">
            <v>0.10452066454642696</v>
          </cell>
          <cell r="K32">
            <v>0.43548116975920803</v>
          </cell>
          <cell r="L32">
            <v>6.495276806245634E-2</v>
          </cell>
          <cell r="M32">
            <v>1.6917353587217326E-2</v>
          </cell>
          <cell r="N32">
            <v>4.1405723027285466E-3</v>
          </cell>
          <cell r="O32">
            <v>0</v>
          </cell>
          <cell r="P32">
            <v>0</v>
          </cell>
          <cell r="S32" t="str">
            <v>SSGCT</v>
          </cell>
          <cell r="V32">
            <v>1.0000000000000002</v>
          </cell>
          <cell r="W32">
            <v>1.7669365768129046E-2</v>
          </cell>
          <cell r="X32">
            <v>0.26954925267483704</v>
          </cell>
          <cell r="Y32">
            <v>8.6768853298996723E-2</v>
          </cell>
          <cell r="Z32">
            <v>0.12143801813364428</v>
          </cell>
          <cell r="AA32">
            <v>0.10452066454642696</v>
          </cell>
          <cell r="AB32">
            <v>0.43548116975920803</v>
          </cell>
          <cell r="AC32">
            <v>6.495276806245634E-2</v>
          </cell>
          <cell r="AD32">
            <v>1.6917353587217326E-2</v>
          </cell>
          <cell r="AE32">
            <v>4.1405723027285466E-3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1</v>
          </cell>
          <cell r="F33">
            <v>5.41436784126814E-3</v>
          </cell>
          <cell r="G33">
            <v>0.68135600257923901</v>
          </cell>
          <cell r="H33">
            <v>0.12612034813938686</v>
          </cell>
          <cell r="I33">
            <v>0</v>
          </cell>
          <cell r="J33">
            <v>3.2530735835109556E-2</v>
          </cell>
          <cell r="K33">
            <v>0.12938701935038582</v>
          </cell>
          <cell r="L33">
            <v>1.8626737152046765E-2</v>
          </cell>
          <cell r="M33">
            <v>5.3431528930825336E-3</v>
          </cell>
          <cell r="N33">
            <v>1.2216362094812107E-3</v>
          </cell>
          <cell r="O33">
            <v>0</v>
          </cell>
          <cell r="P33">
            <v>0</v>
          </cell>
          <cell r="S33" t="str">
            <v>MC</v>
          </cell>
          <cell r="V33">
            <v>0.99999999999999989</v>
          </cell>
          <cell r="W33">
            <v>5.41436784126814E-3</v>
          </cell>
          <cell r="X33">
            <v>0.68135600257923901</v>
          </cell>
          <cell r="Y33">
            <v>0.12612034813938686</v>
          </cell>
          <cell r="Z33">
            <v>3.7873888728192091E-2</v>
          </cell>
          <cell r="AA33">
            <v>3.2530735835109556E-2</v>
          </cell>
          <cell r="AB33">
            <v>0.12938701935038582</v>
          </cell>
          <cell r="AC33">
            <v>1.8626737152046765E-2</v>
          </cell>
          <cell r="AD33">
            <v>5.3431528930825336E-3</v>
          </cell>
          <cell r="AE33">
            <v>1.2216362094812107E-3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4.0101965438434591E-2</v>
          </cell>
          <cell r="G34">
            <v>0.30311907010392558</v>
          </cell>
          <cell r="H34">
            <v>7.1647242580857418E-2</v>
          </cell>
          <cell r="I34">
            <v>0</v>
          </cell>
          <cell r="J34">
            <v>7.6089538271855661E-2</v>
          </cell>
          <cell r="K34">
            <v>0.45024792985892836</v>
          </cell>
          <cell r="L34">
            <v>4.4179992794983067E-2</v>
          </cell>
          <cell r="M34">
            <v>1.4614260951015307E-2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0.99999999999999989</v>
          </cell>
          <cell r="W34">
            <v>4.0504033655241141E-2</v>
          </cell>
          <cell r="X34">
            <v>0.30025564545216704</v>
          </cell>
          <cell r="Y34">
            <v>7.2177659722795662E-2</v>
          </cell>
          <cell r="Z34">
            <v>9.0569737482628754E-2</v>
          </cell>
          <cell r="AA34">
            <v>7.6050755518802193E-2</v>
          </cell>
          <cell r="AB34">
            <v>0.45173805797752054</v>
          </cell>
          <cell r="AC34">
            <v>4.4754865709646867E-2</v>
          </cell>
          <cell r="AD34">
            <v>1.4518981963826564E-2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DGUH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0.83703090130642133</v>
          </cell>
          <cell r="L35">
            <v>0.12050014495313448</v>
          </cell>
          <cell r="M35">
            <v>3.4565941037744047E-2</v>
          </cell>
          <cell r="N35">
            <v>7.9030127027002149E-3</v>
          </cell>
          <cell r="O35">
            <v>0</v>
          </cell>
          <cell r="P35">
            <v>0</v>
          </cell>
          <cell r="S35" t="str">
            <v>DGUH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3.4565941037744047E-2</v>
          </cell>
          <cell r="AA35">
            <v>0</v>
          </cell>
          <cell r="AB35">
            <v>0.83703090130642133</v>
          </cell>
          <cell r="AC35">
            <v>0.12050014495313448</v>
          </cell>
          <cell r="AD35">
            <v>3.4565941037744047E-2</v>
          </cell>
          <cell r="AE35">
            <v>7.9030127027002149E-3</v>
          </cell>
          <cell r="AF35">
            <v>0</v>
          </cell>
          <cell r="AG35">
            <v>0</v>
          </cell>
        </row>
        <row r="36">
          <cell r="B36" t="str">
            <v>DEUH</v>
          </cell>
          <cell r="E36">
            <v>1.0000000000000002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0.82414466297915689</v>
          </cell>
          <cell r="L36">
            <v>0.13024831026692821</v>
          </cell>
          <cell r="M36">
            <v>3.8085029720730336E-2</v>
          </cell>
          <cell r="N36">
            <v>7.5219970331846962E-3</v>
          </cell>
          <cell r="O36">
            <v>0</v>
          </cell>
          <cell r="P36">
            <v>0</v>
          </cell>
          <cell r="S36" t="str">
            <v>DEUH</v>
          </cell>
          <cell r="V36">
            <v>1.0000000000000002</v>
          </cell>
          <cell r="W36">
            <v>0</v>
          </cell>
          <cell r="X36">
            <v>0</v>
          </cell>
          <cell r="Y36">
            <v>0</v>
          </cell>
          <cell r="Z36">
            <v>3.8085029720730336E-2</v>
          </cell>
          <cell r="AA36">
            <v>0</v>
          </cell>
          <cell r="AB36">
            <v>0.82414466297915689</v>
          </cell>
          <cell r="AC36">
            <v>0.13024831026692821</v>
          </cell>
          <cell r="AD36">
            <v>3.8085029720730336E-2</v>
          </cell>
          <cell r="AE36">
            <v>7.5219970331846962E-3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1.7011523077495531E-2</v>
          </cell>
          <cell r="G38">
            <v>0.27549329697823455</v>
          </cell>
          <cell r="H38">
            <v>8.3645173046274848E-2</v>
          </cell>
          <cell r="I38">
            <v>0</v>
          </cell>
          <cell r="J38">
            <v>0.11750446569504984</v>
          </cell>
          <cell r="K38">
            <v>0.41730197540570013</v>
          </cell>
          <cell r="L38">
            <v>6.5950651152876877E-2</v>
          </cell>
          <cell r="M38">
            <v>1.9284184985673455E-2</v>
          </cell>
          <cell r="N38">
            <v>3.8087296586948528E-3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1.7011523077495531E-2</v>
          </cell>
          <cell r="X38">
            <v>0.2754932969782346</v>
          </cell>
          <cell r="Y38">
            <v>8.3645173046274848E-2</v>
          </cell>
          <cell r="Z38">
            <v>0.13678865068072329</v>
          </cell>
          <cell r="AA38">
            <v>0.11750446569504984</v>
          </cell>
          <cell r="AB38">
            <v>0.41730197540570013</v>
          </cell>
          <cell r="AC38">
            <v>6.5950651152876877E-2</v>
          </cell>
          <cell r="AD38">
            <v>1.9284184985673459E-2</v>
          </cell>
          <cell r="AE38">
            <v>3.8087296586948533E-3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2.7202340869304967E-2</v>
          </cell>
          <cell r="G47">
            <v>0.32732162280319349</v>
          </cell>
          <cell r="H47">
            <v>7.5626848514417408E-2</v>
          </cell>
          <cell r="I47">
            <v>0</v>
          </cell>
          <cell r="J47">
            <v>6.8575053936582087E-2</v>
          </cell>
          <cell r="K47">
            <v>0.4525855858696976</v>
          </cell>
          <cell r="L47">
            <v>3.9933167488778287E-2</v>
          </cell>
          <cell r="M47">
            <v>8.7553805180261655E-3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1.0000000000000004</v>
          </cell>
          <cell r="W47">
            <v>2.7202340869304967E-2</v>
          </cell>
          <cell r="X47">
            <v>0.32732162280319349</v>
          </cell>
          <cell r="Y47">
            <v>7.5626848514417408E-2</v>
          </cell>
          <cell r="Z47">
            <v>7.7330434454608257E-2</v>
          </cell>
          <cell r="AA47">
            <v>6.8575053936582087E-2</v>
          </cell>
          <cell r="AB47">
            <v>0.4525855858696976</v>
          </cell>
          <cell r="AC47">
            <v>3.9933167488778287E-2</v>
          </cell>
          <cell r="AD47">
            <v>8.7553805180261655E-3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0.69417877427587116</v>
          </cell>
          <cell r="H48">
            <v>0.16038828279808062</v>
          </cell>
          <cell r="I48">
            <v>0</v>
          </cell>
          <cell r="J48">
            <v>0.14543294292604819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5.4543673623234409E-2</v>
          </cell>
          <cell r="X48">
            <v>0.65631571377559117</v>
          </cell>
          <cell r="Y48">
            <v>0.15164011664815108</v>
          </cell>
          <cell r="Z48">
            <v>0.13750049595302333</v>
          </cell>
          <cell r="AA48">
            <v>0.13750049595302333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0.9028704161727209</v>
          </cell>
          <cell r="L49">
            <v>7.9663331478852129E-2</v>
          </cell>
          <cell r="M49">
            <v>1.7466252348427001E-2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1.7466252348427001E-2</v>
          </cell>
          <cell r="AA49">
            <v>0</v>
          </cell>
          <cell r="AB49">
            <v>0.9028704161727209</v>
          </cell>
          <cell r="AC49">
            <v>7.9663331478852129E-2</v>
          </cell>
          <cell r="AD49">
            <v>1.7466252348427001E-2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0.99999999999999956</v>
          </cell>
          <cell r="F53">
            <v>1.2704805677833452E-2</v>
          </cell>
          <cell r="G53">
            <v>0.52738924927243347</v>
          </cell>
          <cell r="H53">
            <v>9.7515259364861814E-2</v>
          </cell>
          <cell r="I53">
            <v>0</v>
          </cell>
          <cell r="J53">
            <v>0.11015944716784017</v>
          </cell>
          <cell r="K53">
            <v>0.29484072504214931</v>
          </cell>
          <cell r="L53">
            <v>4.8404746272950029E-2</v>
          </cell>
          <cell r="M53">
            <v>-4.0489445475826039E-3</v>
          </cell>
          <cell r="N53">
            <v>-1.2383390534439966E-3</v>
          </cell>
          <cell r="O53">
            <v>-8.588561015279926E-2</v>
          </cell>
          <cell r="P53">
            <v>1.5866095575718957E-4</v>
          </cell>
          <cell r="S53" t="str">
            <v>EXCTAX</v>
          </cell>
          <cell r="V53">
            <v>0.99999999999999767</v>
          </cell>
          <cell r="W53">
            <v>1.2242318446099278E-2</v>
          </cell>
          <cell r="X53">
            <v>0.53804880839853886</v>
          </cell>
          <cell r="Y53">
            <v>9.7602805013529206E-2</v>
          </cell>
          <cell r="Z53">
            <v>0.10537943961157985</v>
          </cell>
          <cell r="AA53">
            <v>0.11009930553193593</v>
          </cell>
          <cell r="AB53">
            <v>0.28932325269894532</v>
          </cell>
          <cell r="AC53">
            <v>4.723525339671978E-2</v>
          </cell>
          <cell r="AD53">
            <v>-4.7198659203560814E-3</v>
          </cell>
          <cell r="AE53">
            <v>-1.4100254711627484E-3</v>
          </cell>
          <cell r="AF53">
            <v>-8.8584785872164021E-2</v>
          </cell>
          <cell r="AG53">
            <v>1.6293377791198359E-4</v>
          </cell>
        </row>
        <row r="54">
          <cell r="B54" t="str">
            <v>INT</v>
          </cell>
          <cell r="E54">
            <v>0.99999999999999989</v>
          </cell>
          <cell r="F54">
            <v>2.590966740879791E-2</v>
          </cell>
          <cell r="G54">
            <v>0.29049951734187585</v>
          </cell>
          <cell r="H54">
            <v>8.1205217707742861E-2</v>
          </cell>
          <cell r="I54">
            <v>0</v>
          </cell>
          <cell r="J54">
            <v>9.5843740054362622E-2</v>
          </cell>
          <cell r="K54">
            <v>0.4319126440953624</v>
          </cell>
          <cell r="L54">
            <v>5.5536755237333951E-2</v>
          </cell>
          <cell r="M54">
            <v>1.6668980703132941E-2</v>
          </cell>
          <cell r="N54">
            <v>2.4234774513913946E-3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1.0000000000000007</v>
          </cell>
          <cell r="W54">
            <v>2.5884913724777477E-2</v>
          </cell>
          <cell r="X54">
            <v>0.28908905756795766</v>
          </cell>
          <cell r="Y54">
            <v>8.1433973688548919E-2</v>
          </cell>
          <cell r="Z54">
            <v>0.1128285842698474</v>
          </cell>
          <cell r="AA54">
            <v>9.6157748645381083E-2</v>
          </cell>
          <cell r="AB54">
            <v>0.43215789764824541</v>
          </cell>
          <cell r="AC54">
            <v>5.6138510867190017E-2</v>
          </cell>
          <cell r="AD54">
            <v>1.6670835624466328E-2</v>
          </cell>
          <cell r="AE54">
            <v>2.4670622334335788E-3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0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2.0430513847173943E-2</v>
          </cell>
          <cell r="X55">
            <v>0.41851545369806725</v>
          </cell>
          <cell r="Y55">
            <v>3.9702936788982388E-2</v>
          </cell>
          <cell r="Z55">
            <v>7.7795659599528791E-2</v>
          </cell>
          <cell r="AA55">
            <v>6.5872696531326089E-2</v>
          </cell>
          <cell r="AB55">
            <v>0.3422458110004189</v>
          </cell>
          <cell r="AC55">
            <v>0.10130962506582879</v>
          </cell>
          <cell r="AD55">
            <v>1.1922963068202704E-2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1</v>
          </cell>
          <cell r="F57">
            <v>2.7284194525695464E-2</v>
          </cell>
          <cell r="G57">
            <v>0.30637348674535742</v>
          </cell>
          <cell r="H57">
            <v>7.7739269246629814E-2</v>
          </cell>
          <cell r="I57">
            <v>0</v>
          </cell>
          <cell r="J57">
            <v>0.10603724670940466</v>
          </cell>
          <cell r="K57">
            <v>0.40668965098446114</v>
          </cell>
          <cell r="L57">
            <v>5.6309961194783542E-2</v>
          </cell>
          <cell r="M57">
            <v>1.7795870116116341E-2</v>
          </cell>
          <cell r="N57">
            <v>1.9228681732619791E-3</v>
          </cell>
          <cell r="O57">
            <v>0</v>
          </cell>
          <cell r="P57">
            <v>-1.5254769571039335E-4</v>
          </cell>
          <cell r="S57" t="str">
            <v>TAXDEPR</v>
          </cell>
          <cell r="V57">
            <v>0.99999999999999967</v>
          </cell>
          <cell r="W57">
            <v>2.7284194525695464E-2</v>
          </cell>
          <cell r="X57">
            <v>0.30637348674535742</v>
          </cell>
          <cell r="Y57">
            <v>7.7739269246629814E-2</v>
          </cell>
          <cell r="Z57">
            <v>0.12383311682552101</v>
          </cell>
          <cell r="AA57">
            <v>0.10603724670940466</v>
          </cell>
          <cell r="AB57">
            <v>0.40668965098446114</v>
          </cell>
          <cell r="AC57">
            <v>5.6309961194783542E-2</v>
          </cell>
          <cell r="AD57">
            <v>1.7795870116116341E-2</v>
          </cell>
          <cell r="AE57">
            <v>1.9228681732619791E-3</v>
          </cell>
          <cell r="AF57">
            <v>0</v>
          </cell>
          <cell r="AG57">
            <v>-1.5254769571039335E-4</v>
          </cell>
        </row>
        <row r="58">
          <cell r="B58" t="str">
            <v>BADDEBT</v>
          </cell>
          <cell r="E58">
            <v>0.99999999999999989</v>
          </cell>
          <cell r="F58">
            <v>3.000003314880335E-2</v>
          </cell>
          <cell r="G58">
            <v>0.40000003022666547</v>
          </cell>
          <cell r="H58">
            <v>0.12000003095607931</v>
          </cell>
          <cell r="I58">
            <v>0</v>
          </cell>
          <cell r="J58">
            <v>4.9200057719434483E-2</v>
          </cell>
          <cell r="K58">
            <v>0.36999990000345406</v>
          </cell>
          <cell r="L58">
            <v>2.0000034700334401E-2</v>
          </cell>
          <cell r="M58">
            <v>1.0799913245228776E-2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0.99999999999999978</v>
          </cell>
          <cell r="W58">
            <v>3.000003314880335E-2</v>
          </cell>
          <cell r="X58">
            <v>0.40000003022666547</v>
          </cell>
          <cell r="Y58">
            <v>0.12000003095607931</v>
          </cell>
          <cell r="Z58">
            <v>5.9999970964663259E-2</v>
          </cell>
          <cell r="AA58">
            <v>4.9200057719434483E-2</v>
          </cell>
          <cell r="AB58">
            <v>0.36999990000345406</v>
          </cell>
          <cell r="AC58">
            <v>2.0000034700334401E-2</v>
          </cell>
          <cell r="AD58">
            <v>1.0799913245228776E-2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DITEXPMA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DITEXPMA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DITBALMA</v>
          </cell>
          <cell r="E60">
            <v>1</v>
          </cell>
          <cell r="F60">
            <v>2.5246943850039491E-2</v>
          </cell>
          <cell r="G60">
            <v>0.27857789839339298</v>
          </cell>
          <cell r="H60">
            <v>7.0727046414096925E-2</v>
          </cell>
          <cell r="I60">
            <v>0</v>
          </cell>
          <cell r="J60">
            <v>9.6898753585782524E-2</v>
          </cell>
          <cell r="K60">
            <v>0.44068349654572991</v>
          </cell>
          <cell r="L60">
            <v>6.4643177904306029E-2</v>
          </cell>
          <cell r="M60">
            <v>2.1227196664504087E-2</v>
          </cell>
          <cell r="N60">
            <v>2.11347859861339E-3</v>
          </cell>
          <cell r="O60">
            <v>0</v>
          </cell>
          <cell r="P60">
            <v>-1.1799195646527387E-4</v>
          </cell>
          <cell r="S60" t="str">
            <v>DITBALMA</v>
          </cell>
          <cell r="V60">
            <v>1</v>
          </cell>
          <cell r="W60">
            <v>2.5246943850039491E-2</v>
          </cell>
          <cell r="X60">
            <v>0.27857789839339298</v>
          </cell>
          <cell r="Y60">
            <v>7.0727046414096925E-2</v>
          </cell>
          <cell r="Z60">
            <v>0.1181259502502866</v>
          </cell>
          <cell r="AA60">
            <v>9.6898753585782524E-2</v>
          </cell>
          <cell r="AB60">
            <v>0.44068349654572991</v>
          </cell>
          <cell r="AC60">
            <v>6.4643177904306029E-2</v>
          </cell>
          <cell r="AD60">
            <v>2.1227196664504087E-2</v>
          </cell>
          <cell r="AE60">
            <v>2.11347859861339E-3</v>
          </cell>
          <cell r="AF60">
            <v>0</v>
          </cell>
          <cell r="AG60">
            <v>-1.1799195646527387E-4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0.99999999999999989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0.99999999999999978</v>
          </cell>
          <cell r="F69">
            <v>1.7766568361861811E-2</v>
          </cell>
          <cell r="G69">
            <v>0.2827208746199788</v>
          </cell>
          <cell r="H69">
            <v>8.6516546650163673E-2</v>
          </cell>
          <cell r="I69">
            <v>0</v>
          </cell>
          <cell r="J69">
            <v>0.10681389345916883</v>
          </cell>
          <cell r="K69">
            <v>0.42379507404870037</v>
          </cell>
          <cell r="L69">
            <v>6.0830261852794755E-2</v>
          </cell>
          <cell r="M69">
            <v>1.7560880005719894E-2</v>
          </cell>
          <cell r="N69">
            <v>3.9959010016117798E-3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1.7766531307003692E-2</v>
          </cell>
          <cell r="X69">
            <v>0.28270644575187126</v>
          </cell>
          <cell r="Y69">
            <v>8.6515830729435333E-2</v>
          </cell>
          <cell r="Z69">
            <v>0.12437289488846602</v>
          </cell>
          <cell r="AA69">
            <v>0.10681252190105668</v>
          </cell>
          <cell r="AB69">
            <v>0.42380716521531642</v>
          </cell>
          <cell r="AC69">
            <v>6.0835025288538035E-2</v>
          </cell>
          <cell r="AD69">
            <v>1.7560372987409339E-2</v>
          </cell>
          <cell r="AE69">
            <v>3.9961068193691777E-3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1.7764363382654209E-2</v>
          </cell>
          <cell r="G70">
            <v>0.28186227318996265</v>
          </cell>
          <cell r="H70">
            <v>8.6473945210011657E-2</v>
          </cell>
          <cell r="I70">
            <v>0</v>
          </cell>
          <cell r="J70">
            <v>0.10673227778788409</v>
          </cell>
          <cell r="K70">
            <v>0.4245145686666944</v>
          </cell>
          <cell r="L70">
            <v>6.1113713937219996E-2</v>
          </cell>
          <cell r="M70">
            <v>1.7530709472366929E-2</v>
          </cell>
          <cell r="N70">
            <v>4.0081483532063856E-3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1.0000000000000009</v>
          </cell>
          <cell r="W70">
            <v>1.7764363382654219E-2</v>
          </cell>
          <cell r="X70">
            <v>0.28186227318996288</v>
          </cell>
          <cell r="Y70">
            <v>8.6473945210011671E-2</v>
          </cell>
          <cell r="Z70">
            <v>0.12426298726025103</v>
          </cell>
          <cell r="AA70">
            <v>0.10673227778788411</v>
          </cell>
          <cell r="AB70">
            <v>0.42451456866669462</v>
          </cell>
          <cell r="AC70">
            <v>6.1113713937219996E-2</v>
          </cell>
          <cell r="AD70">
            <v>1.7530709472366932E-2</v>
          </cell>
          <cell r="AE70">
            <v>4.0081483532063873E-3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1.776083714778369E-2</v>
          </cell>
          <cell r="G71">
            <v>0.28185187272527784</v>
          </cell>
          <cell r="H71">
            <v>8.6523448231790687E-2</v>
          </cell>
          <cell r="I71">
            <v>0</v>
          </cell>
          <cell r="J71">
            <v>0.10667379721363719</v>
          </cell>
          <cell r="K71">
            <v>0.42455909199290015</v>
          </cell>
          <cell r="L71">
            <v>6.110467525910708E-2</v>
          </cell>
          <cell r="M71">
            <v>1.7520366842721981E-2</v>
          </cell>
          <cell r="N71">
            <v>4.0059105867811806E-3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1.0000000000000007</v>
          </cell>
          <cell r="W71">
            <v>1.776004750964455E-2</v>
          </cell>
          <cell r="X71">
            <v>0.28170650709171702</v>
          </cell>
          <cell r="Y71">
            <v>8.6522186146992031E-2</v>
          </cell>
          <cell r="Z71">
            <v>0.12416721156124164</v>
          </cell>
          <cell r="AA71">
            <v>0.10665313968635479</v>
          </cell>
          <cell r="AB71">
            <v>0.42468516604373596</v>
          </cell>
          <cell r="AC71">
            <v>6.1151181387223023E-2</v>
          </cell>
          <cell r="AD71">
            <v>1.7514071874886857E-2</v>
          </cell>
          <cell r="AE71">
            <v>4.0077002594463259E-3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1.0000000000000007</v>
          </cell>
          <cell r="F72">
            <v>1.7764363382654219E-2</v>
          </cell>
          <cell r="G72">
            <v>0.28186227318996282</v>
          </cell>
          <cell r="H72">
            <v>8.6473945210011685E-2</v>
          </cell>
          <cell r="I72">
            <v>0</v>
          </cell>
          <cell r="J72">
            <v>0.10673227778788411</v>
          </cell>
          <cell r="K72">
            <v>0.42451456866669457</v>
          </cell>
          <cell r="L72">
            <v>6.1113713937219975E-2</v>
          </cell>
          <cell r="M72">
            <v>1.7530709472366932E-2</v>
          </cell>
          <cell r="N72">
            <v>4.0081483532063882E-3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1.7764363382654212E-2</v>
          </cell>
          <cell r="X72">
            <v>0.28186227318996293</v>
          </cell>
          <cell r="Y72">
            <v>8.6473945210011699E-2</v>
          </cell>
          <cell r="Z72">
            <v>0.12426298726025101</v>
          </cell>
          <cell r="AA72">
            <v>0.10673227778788408</v>
          </cell>
          <cell r="AB72">
            <v>0.42451456866669446</v>
          </cell>
          <cell r="AC72">
            <v>6.1113713937219968E-2</v>
          </cell>
          <cell r="AD72">
            <v>1.7530709472366932E-2</v>
          </cell>
          <cell r="AE72">
            <v>4.0081483532063882E-3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1.7764363382654205E-2</v>
          </cell>
          <cell r="G73">
            <v>0.2818622731899626</v>
          </cell>
          <cell r="H73">
            <v>8.647394521001163E-2</v>
          </cell>
          <cell r="I73">
            <v>0</v>
          </cell>
          <cell r="J73">
            <v>0.10673227778788404</v>
          </cell>
          <cell r="K73">
            <v>0.42451456866669429</v>
          </cell>
          <cell r="L73">
            <v>6.1113713937219968E-2</v>
          </cell>
          <cell r="M73">
            <v>1.7530709472366922E-2</v>
          </cell>
          <cell r="N73">
            <v>4.008148353206383E-3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1.7764363382654205E-2</v>
          </cell>
          <cell r="X73">
            <v>0.2818622731899626</v>
          </cell>
          <cell r="Y73">
            <v>8.647394521001163E-2</v>
          </cell>
          <cell r="Z73">
            <v>0.12426298726025095</v>
          </cell>
          <cell r="AA73">
            <v>0.10673227778788404</v>
          </cell>
          <cell r="AB73">
            <v>0.42451456866669429</v>
          </cell>
          <cell r="AC73">
            <v>6.1113713937219968E-2</v>
          </cell>
          <cell r="AD73">
            <v>1.7530709472366922E-2</v>
          </cell>
          <cell r="AE73">
            <v>4.008148353206383E-3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1.7718348652657791E-2</v>
          </cell>
          <cell r="G74">
            <v>0.27589812011858378</v>
          </cell>
          <cell r="H74">
            <v>8.6616792124181441E-2</v>
          </cell>
          <cell r="I74">
            <v>0</v>
          </cell>
          <cell r="J74">
            <v>0.10566102156033737</v>
          </cell>
          <cell r="K74">
            <v>0.42982654613868476</v>
          </cell>
          <cell r="L74">
            <v>6.2973266304901923E-2</v>
          </cell>
          <cell r="M74">
            <v>1.7233613533822072E-2</v>
          </cell>
          <cell r="N74">
            <v>4.0722915668310608E-3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1.7731676166046966E-2</v>
          </cell>
          <cell r="X74">
            <v>0.27762555239777148</v>
          </cell>
          <cell r="Y74">
            <v>8.6575418543127045E-2</v>
          </cell>
          <cell r="Z74">
            <v>0.12329095887604662</v>
          </cell>
          <cell r="AA74">
            <v>0.1059712957207417</v>
          </cell>
          <cell r="AB74">
            <v>0.42828800726457866</v>
          </cell>
          <cell r="AC74">
            <v>6.243467335694608E-2</v>
          </cell>
          <cell r="AD74">
            <v>1.7319663155304924E-2</v>
          </cell>
          <cell r="AE74">
            <v>4.0537133954830062E-3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0.99999999999999967</v>
          </cell>
          <cell r="F75">
            <v>2.3707682229516823E-2</v>
          </cell>
          <cell r="G75">
            <v>0.3004891881534611</v>
          </cell>
          <cell r="H75">
            <v>8.4830601131390349E-2</v>
          </cell>
          <cell r="I75">
            <v>0</v>
          </cell>
          <cell r="J75">
            <v>9.9479744688069069E-2</v>
          </cell>
          <cell r="K75">
            <v>0.40798866639587589</v>
          </cell>
          <cell r="L75">
            <v>6.2889853225830281E-2</v>
          </cell>
          <cell r="M75">
            <v>1.9226816989320186E-2</v>
          </cell>
          <cell r="N75">
            <v>1.3874471865360494E-3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1.0000000000000007</v>
          </cell>
          <cell r="W75">
            <v>2.485962393267515E-2</v>
          </cell>
          <cell r="X75">
            <v>0.2985921162289209</v>
          </cell>
          <cell r="Y75">
            <v>8.3323834651127221E-2</v>
          </cell>
          <cell r="Z75">
            <v>0.11863029817272817</v>
          </cell>
          <cell r="AA75">
            <v>9.9348755872284047E-2</v>
          </cell>
          <cell r="AB75">
            <v>0.40738073894114679</v>
          </cell>
          <cell r="AC75">
            <v>6.5860801000535429E-2</v>
          </cell>
          <cell r="AD75">
            <v>1.9281542300444127E-2</v>
          </cell>
          <cell r="AE75">
            <v>1.3525870728666775E-3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2.3931155287397855E-2</v>
          </cell>
          <cell r="G76">
            <v>0.29009911100015112</v>
          </cell>
          <cell r="H76">
            <v>8.3132512456320251E-2</v>
          </cell>
          <cell r="I76">
            <v>0</v>
          </cell>
          <cell r="J76">
            <v>9.9308399428479771E-2</v>
          </cell>
          <cell r="K76">
            <v>0.42590624188897347</v>
          </cell>
          <cell r="L76">
            <v>5.8239940430924904E-2</v>
          </cell>
          <cell r="M76">
            <v>1.6617949177403512E-2</v>
          </cell>
          <cell r="N76">
            <v>2.764690330349066E-3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2.3981693859528648E-2</v>
          </cell>
          <cell r="X76">
            <v>0.28882427758276435</v>
          </cell>
          <cell r="Y76">
            <v>8.3383241550946813E-2</v>
          </cell>
          <cell r="Z76">
            <v>0.11622992892556634</v>
          </cell>
          <cell r="AA76">
            <v>9.9607508890172031E-2</v>
          </cell>
          <cell r="AB76">
            <v>0.4261979991037721</v>
          </cell>
          <cell r="AC76">
            <v>5.8568091239445251E-2</v>
          </cell>
          <cell r="AD76">
            <v>1.6622420035394315E-2</v>
          </cell>
          <cell r="AE76">
            <v>2.8147677379766751E-3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1.7650001178717532E-2</v>
          </cell>
          <cell r="G77">
            <v>0.28089477696081216</v>
          </cell>
          <cell r="H77">
            <v>8.604423306938512E-2</v>
          </cell>
          <cell r="I77">
            <v>0</v>
          </cell>
          <cell r="J77">
            <v>0.10836865557191334</v>
          </cell>
          <cell r="K77">
            <v>0.42341892055145125</v>
          </cell>
          <cell r="L77">
            <v>6.1848481717976952E-2</v>
          </cell>
          <cell r="M77">
            <v>1.7797075822410392E-2</v>
          </cell>
          <cell r="N77">
            <v>3.9778551273333259E-3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1.7650001178717532E-2</v>
          </cell>
          <cell r="X77">
            <v>0.28089477696081216</v>
          </cell>
          <cell r="Y77">
            <v>8.604423306938512E-2</v>
          </cell>
          <cell r="Z77">
            <v>0.12616573139432374</v>
          </cell>
          <cell r="AA77">
            <v>0.10836865557191334</v>
          </cell>
          <cell r="AB77">
            <v>0.42341892055145125</v>
          </cell>
          <cell r="AC77">
            <v>6.1848481717976952E-2</v>
          </cell>
          <cell r="AD77">
            <v>1.7797075822410392E-2</v>
          </cell>
          <cell r="AE77">
            <v>3.9778551273333259E-3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1.7629802502235548E-2</v>
          </cell>
          <cell r="G78">
            <v>0.28072389757358934</v>
          </cell>
          <cell r="H78">
            <v>8.5968337220843211E-2</v>
          </cell>
          <cell r="I78">
            <v>0</v>
          </cell>
          <cell r="J78">
            <v>0.10865767295986269</v>
          </cell>
          <cell r="K78">
            <v>0.42322540695118749</v>
          </cell>
          <cell r="L78">
            <v>6.197825655775803E-2</v>
          </cell>
          <cell r="M78">
            <v>1.7844121503107428E-2</v>
          </cell>
          <cell r="N78">
            <v>3.9725047314162947E-3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1.7629802502235548E-2</v>
          </cell>
          <cell r="X78">
            <v>0.28072389757358934</v>
          </cell>
          <cell r="Y78">
            <v>8.5968337220843211E-2</v>
          </cell>
          <cell r="Z78">
            <v>0.12650179446297011</v>
          </cell>
          <cell r="AA78">
            <v>0.10865767295986269</v>
          </cell>
          <cell r="AB78">
            <v>0.42322540695118749</v>
          </cell>
          <cell r="AC78">
            <v>6.197825655775803E-2</v>
          </cell>
          <cell r="AD78">
            <v>1.7844121503107428E-2</v>
          </cell>
          <cell r="AE78">
            <v>3.9725047314162947E-3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1.2744088627854869E-2</v>
          </cell>
          <cell r="G79">
            <v>0.52901992399870268</v>
          </cell>
          <cell r="H79">
            <v>9.781677417406813E-2</v>
          </cell>
          <cell r="I79">
            <v>0</v>
          </cell>
          <cell r="J79">
            <v>0.11050005749807379</v>
          </cell>
          <cell r="K79">
            <v>0.29575236538988914</v>
          </cell>
          <cell r="L79">
            <v>4.8554412570637466E-2</v>
          </cell>
          <cell r="M79">
            <v>-4.0614637856044586E-3</v>
          </cell>
          <cell r="N79">
            <v>-1.2421679676658712E-3</v>
          </cell>
          <cell r="O79">
            <v>-8.9176252601327555E-2</v>
          </cell>
          <cell r="P79">
            <v>9.2262095371424047E-5</v>
          </cell>
          <cell r="S79" t="str">
            <v>IBT</v>
          </cell>
          <cell r="V79">
            <v>0.99999999999999756</v>
          </cell>
          <cell r="W79">
            <v>1.227935480563651E-2</v>
          </cell>
          <cell r="X79">
            <v>0.53967655311079754</v>
          </cell>
          <cell r="Y79">
            <v>9.7898080176827634E-2</v>
          </cell>
          <cell r="Z79">
            <v>0.10569824122015342</v>
          </cell>
          <cell r="AA79">
            <v>0.11043238602501683</v>
          </cell>
          <cell r="AB79">
            <v>0.29019853462014483</v>
          </cell>
          <cell r="AC79">
            <v>4.7378152949229813E-2</v>
          </cell>
          <cell r="AD79">
            <v>-4.7341448048634112E-3</v>
          </cell>
          <cell r="AE79">
            <v>-1.4142911836204466E-3</v>
          </cell>
          <cell r="AF79">
            <v>-9.1822204812863073E-2</v>
          </cell>
          <cell r="AG79">
            <v>1.0757911369131482E-4</v>
          </cell>
        </row>
        <row r="80">
          <cell r="B80" t="str">
            <v>DITEXP</v>
          </cell>
          <cell r="E80">
            <v>0.99999999999999822</v>
          </cell>
          <cell r="F80">
            <v>3.2031645149659407E-2</v>
          </cell>
          <cell r="G80">
            <v>0.37554281826057673</v>
          </cell>
          <cell r="H80">
            <v>9.9451907860802269E-2</v>
          </cell>
          <cell r="I80">
            <v>0</v>
          </cell>
          <cell r="J80">
            <v>0.13544101205887163</v>
          </cell>
          <cell r="K80">
            <v>0.26943806119076302</v>
          </cell>
          <cell r="L80">
            <v>5.2031429186677268E-2</v>
          </cell>
          <cell r="M80">
            <v>1.3701129768087059E-2</v>
          </cell>
          <cell r="N80">
            <v>3.2729033437329364E-3</v>
          </cell>
          <cell r="O80">
            <v>-6.0187944132567331E-5</v>
          </cell>
          <cell r="P80">
            <v>1.9149281124960567E-2</v>
          </cell>
          <cell r="S80" t="str">
            <v>DITEXP</v>
          </cell>
          <cell r="V80">
            <v>0.999999999999998</v>
          </cell>
          <cell r="W80">
            <v>3.2031645149659407E-2</v>
          </cell>
          <cell r="X80">
            <v>0.37554281826057673</v>
          </cell>
          <cell r="Y80">
            <v>9.9451907860802269E-2</v>
          </cell>
          <cell r="Z80">
            <v>0.14914214182695867</v>
          </cell>
          <cell r="AA80">
            <v>0.13544101205887163</v>
          </cell>
          <cell r="AB80">
            <v>0.26943806119076302</v>
          </cell>
          <cell r="AC80">
            <v>5.2031429186677268E-2</v>
          </cell>
          <cell r="AD80">
            <v>1.3701129768087059E-2</v>
          </cell>
          <cell r="AE80">
            <v>3.2729033437329364E-3</v>
          </cell>
          <cell r="AF80">
            <v>-6.0187944132567331E-5</v>
          </cell>
          <cell r="AG80">
            <v>1.9149281124960567E-2</v>
          </cell>
        </row>
        <row r="81">
          <cell r="B81" t="str">
            <v>DITBAL</v>
          </cell>
          <cell r="E81">
            <v>0.99978957879257302</v>
          </cell>
          <cell r="F81">
            <v>2.2647178119277973E-2</v>
          </cell>
          <cell r="G81">
            <v>0.25365647122114704</v>
          </cell>
          <cell r="H81">
            <v>6.3216656010811126E-2</v>
          </cell>
          <cell r="I81">
            <v>0</v>
          </cell>
          <cell r="J81">
            <v>8.5787357397731245E-2</v>
          </cell>
          <cell r="K81">
            <v>0.48709854280152143</v>
          </cell>
          <cell r="L81">
            <v>6.9005383427974701E-2</v>
          </cell>
          <cell r="M81">
            <v>2.4314675433884596E-2</v>
          </cell>
          <cell r="N81">
            <v>2.1316087615650884E-3</v>
          </cell>
          <cell r="O81">
            <v>6.0984940779237422E-5</v>
          </cell>
          <cell r="P81">
            <v>-8.1292793221194801E-3</v>
          </cell>
          <cell r="S81" t="str">
            <v>DITBAL</v>
          </cell>
          <cell r="V81">
            <v>1.0046979590510434</v>
          </cell>
          <cell r="W81">
            <v>2.1206267271294755E-2</v>
          </cell>
          <cell r="X81">
            <v>0.23799255395846705</v>
          </cell>
          <cell r="Y81">
            <v>5.9478662339542125E-2</v>
          </cell>
          <cell r="Z81">
            <v>0.10291056867897033</v>
          </cell>
          <cell r="AA81">
            <v>8.0728373017527083E-2</v>
          </cell>
          <cell r="AB81">
            <v>0.44423574018603751</v>
          </cell>
          <cell r="AC81">
            <v>6.3325433930447886E-2</v>
          </cell>
          <cell r="AD81">
            <v>2.2182195661443246E-2</v>
          </cell>
          <cell r="AE81">
            <v>2.0032886082260305E-3</v>
          </cell>
          <cell r="AF81">
            <v>5.2960602189941549E-5</v>
          </cell>
          <cell r="AG81">
            <v>7.3492483475867967E-2</v>
          </cell>
        </row>
        <row r="82">
          <cell r="B82" t="str">
            <v>TAXDEPRL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S82" t="str">
            <v>TAXDEPRL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DONOTUSE</v>
          </cell>
          <cell r="E83">
            <v>1.0018495132885077</v>
          </cell>
          <cell r="F83">
            <v>5.8323E-2</v>
          </cell>
          <cell r="G83">
            <v>0.25650400000000001</v>
          </cell>
          <cell r="H83">
            <v>9.8005999999999996E-2</v>
          </cell>
          <cell r="I83">
            <v>0</v>
          </cell>
          <cell r="J83">
            <v>6.1209E-2</v>
          </cell>
          <cell r="K83">
            <v>0.43957099999999999</v>
          </cell>
          <cell r="L83">
            <v>6.2923000000000007E-2</v>
          </cell>
          <cell r="M83">
            <v>2.0934999999999999E-2</v>
          </cell>
          <cell r="N83">
            <v>2.529E-3</v>
          </cell>
          <cell r="O83">
            <v>1.8495132885077226E-3</v>
          </cell>
          <cell r="P83">
            <v>0</v>
          </cell>
          <cell r="S83" t="str">
            <v>DONOTUSE</v>
          </cell>
          <cell r="V83">
            <v>1.0018495132885077</v>
          </cell>
          <cell r="W83">
            <v>5.8323E-2</v>
          </cell>
          <cell r="X83">
            <v>0.25650400000000001</v>
          </cell>
          <cell r="Y83">
            <v>9.8005999999999996E-2</v>
          </cell>
          <cell r="Z83">
            <v>8.2143999999999995E-2</v>
          </cell>
          <cell r="AA83">
            <v>6.1209E-2</v>
          </cell>
          <cell r="AB83">
            <v>0.43957099999999999</v>
          </cell>
          <cell r="AC83">
            <v>6.2923000000000007E-2</v>
          </cell>
          <cell r="AD83">
            <v>2.0934999999999999E-2</v>
          </cell>
          <cell r="AE83">
            <v>2.529E-3</v>
          </cell>
          <cell r="AF83">
            <v>1.8495132885077226E-3</v>
          </cell>
          <cell r="AG83">
            <v>0</v>
          </cell>
        </row>
        <row r="84">
          <cell r="B84" t="str">
            <v>DONOTUSE</v>
          </cell>
          <cell r="E84">
            <v>0.9997779278224207</v>
          </cell>
          <cell r="F84">
            <v>2.2647178119277973E-2</v>
          </cell>
          <cell r="G84">
            <v>0.25365647122114704</v>
          </cell>
          <cell r="H84">
            <v>6.3216656010811126E-2</v>
          </cell>
          <cell r="I84">
            <v>0</v>
          </cell>
          <cell r="J84">
            <v>8.5787357397731245E-2</v>
          </cell>
          <cell r="K84">
            <v>0.48709854280152143</v>
          </cell>
          <cell r="L84">
            <v>6.9005383427974701E-2</v>
          </cell>
          <cell r="M84">
            <v>2.4314675433884596E-2</v>
          </cell>
          <cell r="N84">
            <v>2.1316087615650884E-3</v>
          </cell>
          <cell r="O84">
            <v>6.0984940779237422E-5</v>
          </cell>
          <cell r="P84">
            <v>-8.1409302922718328E-3</v>
          </cell>
          <cell r="S84" t="str">
            <v>DONOTUSE</v>
          </cell>
          <cell r="V84">
            <v>1.0048166480242573</v>
          </cell>
          <cell r="W84">
            <v>2.1206267271294755E-2</v>
          </cell>
          <cell r="X84">
            <v>0.23799255395846705</v>
          </cell>
          <cell r="Y84">
            <v>5.9478662339542125E-2</v>
          </cell>
          <cell r="Z84">
            <v>0.10291056867897033</v>
          </cell>
          <cell r="AA84">
            <v>8.0728373017527083E-2</v>
          </cell>
          <cell r="AB84">
            <v>0.44423574018603751</v>
          </cell>
          <cell r="AC84">
            <v>6.3325433930447886E-2</v>
          </cell>
          <cell r="AD84">
            <v>2.2182195661443246E-2</v>
          </cell>
          <cell r="AE84">
            <v>2.0032886082260305E-3</v>
          </cell>
          <cell r="AF84">
            <v>5.2960602189941549E-5</v>
          </cell>
          <cell r="AG84">
            <v>7.361117244908176E-2</v>
          </cell>
        </row>
        <row r="85">
          <cell r="B85" t="str">
            <v>TAXDEPRMA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TAXDEPRMA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2.56354518561842E-2</v>
          </cell>
          <cell r="G86">
            <v>0.30356241085108049</v>
          </cell>
          <cell r="H86">
            <v>8.5640953675077361E-2</v>
          </cell>
          <cell r="I86">
            <v>0</v>
          </cell>
          <cell r="J86">
            <v>9.9058430540435172E-2</v>
          </cell>
          <cell r="K86">
            <v>0.40944337879012282</v>
          </cell>
          <cell r="L86">
            <v>5.7003578071419779E-2</v>
          </cell>
          <cell r="M86">
            <v>1.7155381638214107E-2</v>
          </cell>
          <cell r="N86">
            <v>2.5004145774659785E-3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0.99999999999999956</v>
          </cell>
          <cell r="W86">
            <v>2.5634651790581411E-2</v>
          </cell>
          <cell r="X86">
            <v>0.30352026420011979</v>
          </cell>
          <cell r="Y86">
            <v>8.5648230902690844E-2</v>
          </cell>
          <cell r="Z86">
            <v>0.11621840754530294</v>
          </cell>
          <cell r="AA86">
            <v>9.9063543254170952E-2</v>
          </cell>
          <cell r="AB86">
            <v>0.40945899000117264</v>
          </cell>
          <cell r="AC86">
            <v>5.7017812288653824E-2</v>
          </cell>
          <cell r="AD86">
            <v>1.7154864291131982E-2</v>
          </cell>
          <cell r="AE86">
            <v>2.5016432714784469E-3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0.97952406074216525</v>
          </cell>
          <cell r="F87">
            <v>2.3697997397919786E-2</v>
          </cell>
          <cell r="G87">
            <v>0.29547338923286548</v>
          </cell>
          <cell r="H87">
            <v>7.9955578736500998E-2</v>
          </cell>
          <cell r="I87">
            <v>0</v>
          </cell>
          <cell r="J87">
            <v>9.5299228241077186E-2</v>
          </cell>
          <cell r="K87">
            <v>0.41111857804763829</v>
          </cell>
          <cell r="L87">
            <v>5.5116683630615192E-2</v>
          </cell>
          <cell r="M87">
            <v>1.6561193779340028E-2</v>
          </cell>
          <cell r="N87">
            <v>2.3014116762083304E-3</v>
          </cell>
          <cell r="O87">
            <v>0</v>
          </cell>
          <cell r="P87">
            <v>0</v>
          </cell>
          <cell r="S87" t="str">
            <v>SCHMAEXP</v>
          </cell>
          <cell r="V87">
            <v>0.97952406074216536</v>
          </cell>
          <cell r="W87">
            <v>2.3688835202827923E-2</v>
          </cell>
          <cell r="X87">
            <v>0.29499073401406201</v>
          </cell>
          <cell r="Y87">
            <v>8.0038916126447812E-2</v>
          </cell>
          <cell r="Z87">
            <v>0.11191304726221341</v>
          </cell>
          <cell r="AA87">
            <v>9.5357778040659771E-2</v>
          </cell>
          <cell r="AB87">
            <v>0.41129735458891264</v>
          </cell>
          <cell r="AC87">
            <v>5.5279691107531857E-2</v>
          </cell>
          <cell r="AD87">
            <v>1.6555269221553627E-2</v>
          </cell>
          <cell r="AE87">
            <v>2.3154824401696987E-3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1.7835852123972939E-2</v>
          </cell>
          <cell r="G88">
            <v>0.28299656540756402</v>
          </cell>
          <cell r="H88">
            <v>8.682194042755853E-2</v>
          </cell>
          <cell r="I88">
            <v>0</v>
          </cell>
          <cell r="J88">
            <v>0.10716179817275681</v>
          </cell>
          <cell r="K88">
            <v>0.42622293341536188</v>
          </cell>
          <cell r="L88">
            <v>6.1359652527451174E-2</v>
          </cell>
          <cell r="M88">
            <v>1.7601257925334714E-2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1.7835852123972939E-2</v>
          </cell>
          <cell r="X88">
            <v>0.28299656540756402</v>
          </cell>
          <cell r="Y88">
            <v>8.682194042755853E-2</v>
          </cell>
          <cell r="Z88">
            <v>0.12476305609809152</v>
          </cell>
          <cell r="AA88">
            <v>0.10716179817275681</v>
          </cell>
          <cell r="AB88">
            <v>0.42622293341536188</v>
          </cell>
          <cell r="AC88">
            <v>6.1359652527451174E-2</v>
          </cell>
          <cell r="AD88">
            <v>1.7601257925334714E-2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g"/>
      <sheetName val="Form1"/>
      <sheetName val="Bid Summary"/>
      <sheetName val="Generation"/>
      <sheetName val="Assumptions"/>
      <sheetName val="Energy Price"/>
      <sheetName val="Main"/>
      <sheetName val="Pro Forma Report"/>
      <sheetName val="Wholesale Valuation"/>
      <sheetName val="Wind_Input"/>
      <sheetName val="Generic_Model"/>
      <sheetName val="Oregon BETC"/>
      <sheetName val="PLCC Calculation"/>
      <sheetName val="Production Costs"/>
      <sheetName val="Multipliers Input"/>
      <sheetName val="Initial Capital + AFUDC"/>
      <sheetName val="IRP Avoided Prices"/>
      <sheetName val="Curves"/>
      <sheetName val="Rev Req"/>
      <sheetName val="On-Going Capital"/>
      <sheetName val="Summary for APR"/>
      <sheetName val="Financial Statements"/>
      <sheetName val="Dispatch Optimization"/>
      <sheetName val="Emissions Input"/>
      <sheetName val="Correlation Curves"/>
      <sheetName val="Simulation"/>
      <sheetName val="Histogram Data"/>
      <sheetName val="Lookups"/>
      <sheetName val="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G6">
            <v>2</v>
          </cell>
        </row>
        <row r="9">
          <cell r="D9">
            <v>48213</v>
          </cell>
        </row>
        <row r="12">
          <cell r="G12" t="b">
            <v>1</v>
          </cell>
        </row>
      </sheetData>
      <sheetData sheetId="8" refreshError="1"/>
      <sheetData sheetId="9" refreshError="1"/>
      <sheetData sheetId="10" refreshError="1"/>
      <sheetData sheetId="11">
        <row r="713">
          <cell r="D713">
            <v>2010</v>
          </cell>
          <cell r="E713">
            <v>2011</v>
          </cell>
          <cell r="F713">
            <v>2012</v>
          </cell>
          <cell r="G713">
            <v>2013</v>
          </cell>
          <cell r="H713">
            <v>2014</v>
          </cell>
          <cell r="I713">
            <v>2015</v>
          </cell>
          <cell r="J713">
            <v>2016</v>
          </cell>
          <cell r="K713">
            <v>2017</v>
          </cell>
          <cell r="L713">
            <v>2018</v>
          </cell>
          <cell r="M713">
            <v>2019</v>
          </cell>
          <cell r="N713">
            <v>2020</v>
          </cell>
          <cell r="O713">
            <v>2021</v>
          </cell>
          <cell r="P713">
            <v>2022</v>
          </cell>
          <cell r="Q713">
            <v>2023</v>
          </cell>
          <cell r="R713">
            <v>2024</v>
          </cell>
          <cell r="S713">
            <v>2025</v>
          </cell>
          <cell r="T713">
            <v>2026</v>
          </cell>
          <cell r="U713">
            <v>2027</v>
          </cell>
          <cell r="V713">
            <v>2028</v>
          </cell>
          <cell r="W713">
            <v>2029</v>
          </cell>
          <cell r="X713">
            <v>2030</v>
          </cell>
          <cell r="Y713">
            <v>2031</v>
          </cell>
          <cell r="Z713">
            <v>2032</v>
          </cell>
          <cell r="AA713">
            <v>2033</v>
          </cell>
          <cell r="AB713">
            <v>2034</v>
          </cell>
          <cell r="AC713">
            <v>2035</v>
          </cell>
          <cell r="AD713">
            <v>2036</v>
          </cell>
          <cell r="AE713">
            <v>2037</v>
          </cell>
          <cell r="AF713">
            <v>2038</v>
          </cell>
          <cell r="AG713">
            <v>2039</v>
          </cell>
          <cell r="AH713">
            <v>2040</v>
          </cell>
          <cell r="AI713">
            <v>2041</v>
          </cell>
          <cell r="AJ713">
            <v>2042</v>
          </cell>
          <cell r="AK713">
            <v>2043</v>
          </cell>
          <cell r="AL713">
            <v>2044</v>
          </cell>
          <cell r="AM713">
            <v>2045</v>
          </cell>
          <cell r="AN713">
            <v>2046</v>
          </cell>
          <cell r="AO713">
            <v>2047</v>
          </cell>
          <cell r="AP713">
            <v>2048</v>
          </cell>
          <cell r="AQ713">
            <v>2049</v>
          </cell>
          <cell r="AR713">
            <v>2050</v>
          </cell>
          <cell r="AS713">
            <v>2051</v>
          </cell>
          <cell r="AT713">
            <v>2052</v>
          </cell>
          <cell r="AU713">
            <v>2053</v>
          </cell>
          <cell r="AV713">
            <v>2054</v>
          </cell>
          <cell r="AW713">
            <v>2055</v>
          </cell>
          <cell r="AX713">
            <v>2056</v>
          </cell>
          <cell r="AY713">
            <v>2057</v>
          </cell>
          <cell r="AZ713">
            <v>2058</v>
          </cell>
          <cell r="BA713">
            <v>2059</v>
          </cell>
          <cell r="BB713">
            <v>2060</v>
          </cell>
        </row>
        <row r="714">
          <cell r="D714">
            <v>0</v>
          </cell>
          <cell r="E714">
            <v>0</v>
          </cell>
          <cell r="F714">
            <v>311.32225312557017</v>
          </cell>
          <cell r="G714">
            <v>324.95564447612401</v>
          </cell>
          <cell r="H714">
            <v>323.97503036668951</v>
          </cell>
          <cell r="I714">
            <v>461.54041727867889</v>
          </cell>
          <cell r="J714">
            <v>431.70195754210721</v>
          </cell>
          <cell r="K714">
            <v>405.43956898501108</v>
          </cell>
          <cell r="L714">
            <v>437.62682356749923</v>
          </cell>
          <cell r="M714">
            <v>503.47711326662454</v>
          </cell>
          <cell r="N714">
            <v>471.80770437084595</v>
          </cell>
          <cell r="O714">
            <v>446.83675460049238</v>
          </cell>
          <cell r="P714">
            <v>438.17770006168746</v>
          </cell>
          <cell r="Q714">
            <v>467.2188155382691</v>
          </cell>
          <cell r="R714">
            <v>496.00734065069196</v>
          </cell>
          <cell r="S714">
            <v>441.44588014761808</v>
          </cell>
          <cell r="T714">
            <v>533.60676638886173</v>
          </cell>
          <cell r="U714">
            <v>501.22275206182809</v>
          </cell>
          <cell r="V714">
            <v>505.95420912158829</v>
          </cell>
          <cell r="W714">
            <v>543.28718869034776</v>
          </cell>
          <cell r="X714">
            <v>597.25217505949058</v>
          </cell>
          <cell r="Y714">
            <v>604.99994378638712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</row>
        <row r="715">
          <cell r="D715">
            <v>0</v>
          </cell>
          <cell r="E715">
            <v>0</v>
          </cell>
          <cell r="F715">
            <v>-368.91746593129471</v>
          </cell>
          <cell r="G715">
            <v>-381.36262489991873</v>
          </cell>
          <cell r="H715">
            <v>-384.40312832000217</v>
          </cell>
          <cell r="I715">
            <v>-445.93986928852024</v>
          </cell>
          <cell r="J715">
            <v>-446.36814108291452</v>
          </cell>
          <cell r="K715">
            <v>-439.3977781677188</v>
          </cell>
          <cell r="L715">
            <v>-437.41453018168852</v>
          </cell>
          <cell r="M715">
            <v>-439.17278990903293</v>
          </cell>
          <cell r="N715">
            <v>-448.04030689109049</v>
          </cell>
          <cell r="O715">
            <v>-457.10249960106211</v>
          </cell>
          <cell r="P715">
            <v>-468.7286713817756</v>
          </cell>
          <cell r="Q715">
            <v>-467.93712078136383</v>
          </cell>
          <cell r="R715">
            <v>-470.5074653787471</v>
          </cell>
          <cell r="S715">
            <v>-441.57175643066648</v>
          </cell>
          <cell r="T715">
            <v>-449.82249501077342</v>
          </cell>
          <cell r="U715">
            <v>-462.5566952720485</v>
          </cell>
          <cell r="V715">
            <v>-465.74429939813683</v>
          </cell>
          <cell r="W715">
            <v>-473.55865418595795</v>
          </cell>
          <cell r="X715">
            <v>-480.3313855624981</v>
          </cell>
          <cell r="Y715">
            <v>-491.33019822034248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  <cell r="BA715">
            <v>0</v>
          </cell>
          <cell r="BB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</row>
        <row r="866">
          <cell r="D866">
            <v>2010</v>
          </cell>
          <cell r="E866">
            <v>2011</v>
          </cell>
          <cell r="F866">
            <v>2012</v>
          </cell>
          <cell r="G866">
            <v>2013</v>
          </cell>
          <cell r="H866">
            <v>2014</v>
          </cell>
          <cell r="I866">
            <v>2015</v>
          </cell>
          <cell r="J866">
            <v>2016</v>
          </cell>
          <cell r="K866">
            <v>2017</v>
          </cell>
          <cell r="L866">
            <v>2018</v>
          </cell>
          <cell r="M866">
            <v>2019</v>
          </cell>
          <cell r="N866">
            <v>2020</v>
          </cell>
          <cell r="O866">
            <v>2021</v>
          </cell>
          <cell r="P866">
            <v>2022</v>
          </cell>
          <cell r="Q866">
            <v>2023</v>
          </cell>
          <cell r="R866">
            <v>2024</v>
          </cell>
          <cell r="S866">
            <v>2025</v>
          </cell>
          <cell r="T866">
            <v>2026</v>
          </cell>
          <cell r="U866">
            <v>2027</v>
          </cell>
          <cell r="V866">
            <v>2028</v>
          </cell>
          <cell r="W866">
            <v>2029</v>
          </cell>
          <cell r="X866">
            <v>2030</v>
          </cell>
          <cell r="Y866">
            <v>2031</v>
          </cell>
          <cell r="Z866">
            <v>2032</v>
          </cell>
          <cell r="AA866">
            <v>2033</v>
          </cell>
          <cell r="AB866">
            <v>2034</v>
          </cell>
          <cell r="AC866">
            <v>2035</v>
          </cell>
          <cell r="AD866">
            <v>2036</v>
          </cell>
          <cell r="AE866">
            <v>2037</v>
          </cell>
          <cell r="AF866">
            <v>2038</v>
          </cell>
          <cell r="AG866">
            <v>2039</v>
          </cell>
          <cell r="AH866">
            <v>2040</v>
          </cell>
          <cell r="AI866">
            <v>2041</v>
          </cell>
          <cell r="AJ866">
            <v>2042</v>
          </cell>
          <cell r="AK866">
            <v>2043</v>
          </cell>
          <cell r="AL866">
            <v>2044</v>
          </cell>
          <cell r="AM866">
            <v>2045</v>
          </cell>
          <cell r="AN866">
            <v>2046</v>
          </cell>
          <cell r="AO866">
            <v>2047</v>
          </cell>
          <cell r="AP866">
            <v>2048</v>
          </cell>
          <cell r="AQ866">
            <v>2049</v>
          </cell>
          <cell r="AR866">
            <v>2050</v>
          </cell>
          <cell r="AS866">
            <v>2051</v>
          </cell>
          <cell r="AT866">
            <v>2052</v>
          </cell>
          <cell r="AU866">
            <v>2053</v>
          </cell>
          <cell r="AV866">
            <v>2054</v>
          </cell>
          <cell r="AW866">
            <v>2055</v>
          </cell>
          <cell r="AX866">
            <v>2056</v>
          </cell>
          <cell r="AY866">
            <v>2057</v>
          </cell>
          <cell r="AZ866">
            <v>2058</v>
          </cell>
          <cell r="BA866">
            <v>2059</v>
          </cell>
          <cell r="BB866">
            <v>2060</v>
          </cell>
        </row>
        <row r="867"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</row>
        <row r="869"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O869">
            <v>0</v>
          </cell>
          <cell r="AP869">
            <v>0</v>
          </cell>
          <cell r="AQ869">
            <v>0</v>
          </cell>
          <cell r="AR869">
            <v>0</v>
          </cell>
          <cell r="AS869">
            <v>0</v>
          </cell>
          <cell r="AT869">
            <v>0</v>
          </cell>
          <cell r="AU869">
            <v>0</v>
          </cell>
          <cell r="AV869">
            <v>0</v>
          </cell>
          <cell r="AW869">
            <v>0</v>
          </cell>
          <cell r="AX869">
            <v>0</v>
          </cell>
          <cell r="AY869">
            <v>0</v>
          </cell>
          <cell r="AZ869">
            <v>0</v>
          </cell>
          <cell r="BA869">
            <v>0</v>
          </cell>
          <cell r="BB869">
            <v>0</v>
          </cell>
        </row>
        <row r="870"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  <cell r="BA870">
            <v>0</v>
          </cell>
          <cell r="BB870">
            <v>0</v>
          </cell>
        </row>
        <row r="871"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</row>
        <row r="872"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</row>
        <row r="873"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</row>
        <row r="874"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</row>
        <row r="877">
          <cell r="D877">
            <v>0</v>
          </cell>
          <cell r="E877">
            <v>0</v>
          </cell>
          <cell r="F877">
            <v>-311.32225312557017</v>
          </cell>
          <cell r="G877">
            <v>-324.95564447612401</v>
          </cell>
          <cell r="H877">
            <v>-323.97503036668951</v>
          </cell>
          <cell r="I877">
            <v>-461.54041727867889</v>
          </cell>
          <cell r="J877">
            <v>-431.70195754210721</v>
          </cell>
          <cell r="K877">
            <v>-405.43956898501108</v>
          </cell>
          <cell r="L877">
            <v>-437.62682356749923</v>
          </cell>
          <cell r="M877">
            <v>-503.47711326662454</v>
          </cell>
          <cell r="N877">
            <v>-471.80770437084595</v>
          </cell>
          <cell r="O877">
            <v>-446.83675460049238</v>
          </cell>
          <cell r="P877">
            <v>-438.17770006168746</v>
          </cell>
          <cell r="Q877">
            <v>-467.2188155382691</v>
          </cell>
          <cell r="R877">
            <v>-496.00734065069196</v>
          </cell>
          <cell r="S877">
            <v>-441.44588014761808</v>
          </cell>
          <cell r="T877">
            <v>-533.60676638886173</v>
          </cell>
          <cell r="U877">
            <v>-501.22275206182809</v>
          </cell>
          <cell r="V877">
            <v>-505.95420912158829</v>
          </cell>
          <cell r="W877">
            <v>-543.28718869034776</v>
          </cell>
          <cell r="X877">
            <v>-597.25217505949058</v>
          </cell>
          <cell r="Y877">
            <v>-604.99994378638712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</row>
        <row r="878">
          <cell r="D878">
            <v>0</v>
          </cell>
          <cell r="E878">
            <v>0</v>
          </cell>
          <cell r="F878">
            <v>368.91746593129471</v>
          </cell>
          <cell r="G878">
            <v>381.36262489991873</v>
          </cell>
          <cell r="H878">
            <v>384.40312832000217</v>
          </cell>
          <cell r="I878">
            <v>445.93986928852024</v>
          </cell>
          <cell r="J878">
            <v>446.36814108291452</v>
          </cell>
          <cell r="K878">
            <v>439.3977781677188</v>
          </cell>
          <cell r="L878">
            <v>437.41453018168852</v>
          </cell>
          <cell r="M878">
            <v>439.17278990903293</v>
          </cell>
          <cell r="N878">
            <v>448.04030689109049</v>
          </cell>
          <cell r="O878">
            <v>457.10249960106211</v>
          </cell>
          <cell r="P878">
            <v>468.7286713817756</v>
          </cell>
          <cell r="Q878">
            <v>467.93712078136383</v>
          </cell>
          <cell r="R878">
            <v>470.5074653787471</v>
          </cell>
          <cell r="S878">
            <v>441.57175643066648</v>
          </cell>
          <cell r="T878">
            <v>449.82249501077342</v>
          </cell>
          <cell r="U878">
            <v>462.5566952720485</v>
          </cell>
          <cell r="V878">
            <v>465.74429939813683</v>
          </cell>
          <cell r="W878">
            <v>473.55865418595795</v>
          </cell>
          <cell r="X878">
            <v>480.3313855624981</v>
          </cell>
          <cell r="Y878">
            <v>491.33019822034248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</row>
        <row r="879"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  <cell r="BA879">
            <v>0</v>
          </cell>
          <cell r="BB879">
            <v>0</v>
          </cell>
        </row>
        <row r="880"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</row>
        <row r="881"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</row>
        <row r="882"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</row>
        <row r="883"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</row>
        <row r="884"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</row>
        <row r="885"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</row>
        <row r="887"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  <cell r="BA887">
            <v>0</v>
          </cell>
          <cell r="BB887">
            <v>0</v>
          </cell>
        </row>
      </sheetData>
      <sheetData sheetId="12" refreshError="1"/>
      <sheetData sheetId="13" refreshError="1"/>
      <sheetData sheetId="14" refreshError="1"/>
      <sheetData sheetId="15">
        <row r="6">
          <cell r="R6">
            <v>1</v>
          </cell>
          <cell r="S6">
            <v>5.0000000000000044E-3</v>
          </cell>
          <cell r="T6" t="str">
            <v>N/A</v>
          </cell>
          <cell r="U6">
            <v>5.0000000000000044E-3</v>
          </cell>
          <cell r="V6" t="str">
            <v>N/A</v>
          </cell>
        </row>
        <row r="7">
          <cell r="R7">
            <v>2</v>
          </cell>
          <cell r="S7">
            <v>9.9749999999999561E-3</v>
          </cell>
          <cell r="T7" t="str">
            <v>N/A</v>
          </cell>
          <cell r="U7">
            <v>9.9749999999999561E-3</v>
          </cell>
          <cell r="V7" t="str">
            <v>N/A</v>
          </cell>
        </row>
        <row r="8">
          <cell r="R8">
            <v>3</v>
          </cell>
          <cell r="S8">
            <v>1.4925124999999984E-2</v>
          </cell>
          <cell r="T8" t="str">
            <v>N/A</v>
          </cell>
          <cell r="U8">
            <v>1.4925124999999984E-2</v>
          </cell>
          <cell r="V8" t="str">
            <v>N/A</v>
          </cell>
        </row>
        <row r="9">
          <cell r="R9">
            <v>4</v>
          </cell>
          <cell r="S9">
            <v>1.9850499374999941E-2</v>
          </cell>
          <cell r="T9" t="str">
            <v>N/A</v>
          </cell>
          <cell r="U9">
            <v>1.9850499374999941E-2</v>
          </cell>
          <cell r="V9" t="str">
            <v>N/A</v>
          </cell>
        </row>
        <row r="10">
          <cell r="R10">
            <v>5</v>
          </cell>
          <cell r="S10">
            <v>2.4751246878124911E-2</v>
          </cell>
          <cell r="T10" t="str">
            <v>N/A</v>
          </cell>
          <cell r="U10">
            <v>2.4751246878124911E-2</v>
          </cell>
          <cell r="V10" t="str">
            <v>N/A</v>
          </cell>
        </row>
        <row r="11">
          <cell r="R11">
            <v>6</v>
          </cell>
          <cell r="S11">
            <v>2.9627490643734267E-2</v>
          </cell>
          <cell r="T11" t="str">
            <v>N/A</v>
          </cell>
          <cell r="U11">
            <v>2.9627490643734267E-2</v>
          </cell>
          <cell r="V11" t="str">
            <v>N/A</v>
          </cell>
        </row>
        <row r="12">
          <cell r="R12">
            <v>7</v>
          </cell>
          <cell r="S12">
            <v>3.4479353190515649E-2</v>
          </cell>
          <cell r="T12" t="str">
            <v>N/A</v>
          </cell>
          <cell r="U12">
            <v>3.4479353190515649E-2</v>
          </cell>
          <cell r="V12" t="str">
            <v>N/A</v>
          </cell>
        </row>
        <row r="13">
          <cell r="R13">
            <v>8</v>
          </cell>
          <cell r="S13">
            <v>3.9306956424563055E-2</v>
          </cell>
          <cell r="T13" t="str">
            <v>N/A</v>
          </cell>
          <cell r="U13">
            <v>3.9306956424563055E-2</v>
          </cell>
          <cell r="V13" t="str">
            <v>N/A</v>
          </cell>
        </row>
        <row r="14">
          <cell r="R14">
            <v>9</v>
          </cell>
          <cell r="S14">
            <v>4.4110421642440278E-2</v>
          </cell>
          <cell r="T14" t="str">
            <v>N/A</v>
          </cell>
          <cell r="U14">
            <v>4.4110421642440278E-2</v>
          </cell>
          <cell r="V14" t="str">
            <v>N/A</v>
          </cell>
        </row>
        <row r="15">
          <cell r="R15">
            <v>10</v>
          </cell>
          <cell r="S15">
            <v>4.8889869534228025E-2</v>
          </cell>
          <cell r="T15" t="str">
            <v>N/A</v>
          </cell>
          <cell r="U15">
            <v>4.8889869534228025E-2</v>
          </cell>
          <cell r="V15" t="str">
            <v>N/A</v>
          </cell>
        </row>
        <row r="16">
          <cell r="R16">
            <v>11</v>
          </cell>
          <cell r="S16">
            <v>5.3645420186556936E-2</v>
          </cell>
          <cell r="T16" t="str">
            <v>N/A</v>
          </cell>
          <cell r="U16">
            <v>5.3645420186556936E-2</v>
          </cell>
          <cell r="V16" t="str">
            <v>N/A</v>
          </cell>
        </row>
        <row r="17">
          <cell r="R17">
            <v>12</v>
          </cell>
          <cell r="S17">
            <v>5.8377193085624057E-2</v>
          </cell>
          <cell r="T17" t="str">
            <v>N/A</v>
          </cell>
          <cell r="U17">
            <v>5.8377193085624057E-2</v>
          </cell>
          <cell r="V17" t="str">
            <v>N/A</v>
          </cell>
        </row>
        <row r="18">
          <cell r="R18">
            <v>13</v>
          </cell>
          <cell r="S18">
            <v>6.3085307120195888E-2</v>
          </cell>
          <cell r="T18" t="str">
            <v>N/A</v>
          </cell>
          <cell r="U18">
            <v>6.3085307120195888E-2</v>
          </cell>
          <cell r="V18" t="str">
            <v>N/A</v>
          </cell>
        </row>
        <row r="19">
          <cell r="R19">
            <v>14</v>
          </cell>
          <cell r="S19">
            <v>6.7769880584594877E-2</v>
          </cell>
          <cell r="T19" t="str">
            <v>N/A</v>
          </cell>
          <cell r="U19">
            <v>6.7769880584594877E-2</v>
          </cell>
          <cell r="V19" t="str">
            <v>N/A</v>
          </cell>
        </row>
        <row r="20">
          <cell r="R20">
            <v>15</v>
          </cell>
          <cell r="S20">
            <v>7.2431031181671934E-2</v>
          </cell>
          <cell r="T20" t="str">
            <v>N/A</v>
          </cell>
          <cell r="U20">
            <v>7.2431031181671934E-2</v>
          </cell>
          <cell r="V20" t="str">
            <v>N/A</v>
          </cell>
        </row>
        <row r="21">
          <cell r="R21">
            <v>16</v>
          </cell>
          <cell r="S21">
            <v>7.7068876025763622E-2</v>
          </cell>
          <cell r="T21" t="str">
            <v>N/A</v>
          </cell>
          <cell r="U21">
            <v>7.7068876025763622E-2</v>
          </cell>
          <cell r="V21" t="str">
            <v>N/A</v>
          </cell>
        </row>
        <row r="22">
          <cell r="R22">
            <v>17</v>
          </cell>
          <cell r="S22">
            <v>8.1683531645634799E-2</v>
          </cell>
          <cell r="T22" t="str">
            <v>N/A</v>
          </cell>
          <cell r="U22">
            <v>8.1683531645634799E-2</v>
          </cell>
          <cell r="V22" t="str">
            <v>N/A</v>
          </cell>
        </row>
        <row r="23">
          <cell r="R23">
            <v>18</v>
          </cell>
          <cell r="S23">
            <v>8.6275113987406615E-2</v>
          </cell>
          <cell r="T23" t="str">
            <v>N/A</v>
          </cell>
          <cell r="U23">
            <v>8.6275113987406615E-2</v>
          </cell>
          <cell r="V23" t="str">
            <v>N/A</v>
          </cell>
        </row>
        <row r="24">
          <cell r="R24">
            <v>19</v>
          </cell>
          <cell r="S24">
            <v>9.0843738417469622E-2</v>
          </cell>
          <cell r="T24" t="str">
            <v>N/A</v>
          </cell>
          <cell r="U24">
            <v>9.0843738417469622E-2</v>
          </cell>
          <cell r="V24" t="str">
            <v>N/A</v>
          </cell>
        </row>
        <row r="25">
          <cell r="R25">
            <v>20</v>
          </cell>
          <cell r="S25">
            <v>9.5389519725382232E-2</v>
          </cell>
          <cell r="T25" t="str">
            <v>N/A</v>
          </cell>
          <cell r="U25">
            <v>9.5389519725382232E-2</v>
          </cell>
          <cell r="V25" t="str">
            <v>N/A</v>
          </cell>
        </row>
        <row r="26">
          <cell r="R26">
            <v>21</v>
          </cell>
          <cell r="S26">
            <v>9.9912572126755306E-2</v>
          </cell>
          <cell r="T26" t="str">
            <v>N/A</v>
          </cell>
          <cell r="U26">
            <v>9.9912572126755306E-2</v>
          </cell>
          <cell r="V26" t="str">
            <v>N/A</v>
          </cell>
        </row>
        <row r="27">
          <cell r="R27">
            <v>22</v>
          </cell>
          <cell r="S27">
            <v>0.10441300926612151</v>
          </cell>
          <cell r="T27" t="str">
            <v>N/A</v>
          </cell>
          <cell r="U27">
            <v>0.10441300926612151</v>
          </cell>
          <cell r="V27" t="str">
            <v>N/A</v>
          </cell>
        </row>
        <row r="28">
          <cell r="R28">
            <v>23</v>
          </cell>
          <cell r="S28">
            <v>0.10889094421979095</v>
          </cell>
          <cell r="T28" t="str">
            <v>N/A</v>
          </cell>
          <cell r="U28">
            <v>0.10889094421979095</v>
          </cell>
          <cell r="V28" t="str">
            <v>N/A</v>
          </cell>
        </row>
        <row r="29">
          <cell r="R29">
            <v>24</v>
          </cell>
          <cell r="S29">
            <v>0.11334648949869197</v>
          </cell>
          <cell r="T29" t="str">
            <v>N/A</v>
          </cell>
          <cell r="U29">
            <v>0.11334648949869197</v>
          </cell>
          <cell r="V29" t="str">
            <v>N/A</v>
          </cell>
        </row>
        <row r="30">
          <cell r="R30">
            <v>25</v>
          </cell>
          <cell r="S30">
            <v>0.11777975705119847</v>
          </cell>
          <cell r="T30" t="str">
            <v>N/A</v>
          </cell>
          <cell r="U30">
            <v>0.11777975705119847</v>
          </cell>
          <cell r="V30" t="str">
            <v>N/A</v>
          </cell>
        </row>
        <row r="31">
          <cell r="R31">
            <v>26</v>
          </cell>
          <cell r="S31">
            <v>0.12219085826594245</v>
          </cell>
          <cell r="T31" t="str">
            <v>N/A</v>
          </cell>
          <cell r="U31">
            <v>0.12219085826594245</v>
          </cell>
          <cell r="V31" t="str">
            <v>N/A</v>
          </cell>
        </row>
        <row r="32">
          <cell r="R32">
            <v>27</v>
          </cell>
          <cell r="S32">
            <v>0</v>
          </cell>
          <cell r="T32" t="str">
            <v>N/A</v>
          </cell>
          <cell r="U32">
            <v>0</v>
          </cell>
          <cell r="V32" t="str">
            <v>N/A</v>
          </cell>
        </row>
        <row r="33">
          <cell r="R33">
            <v>28</v>
          </cell>
          <cell r="S33">
            <v>0</v>
          </cell>
          <cell r="T33" t="str">
            <v>N/A</v>
          </cell>
          <cell r="U33">
            <v>0</v>
          </cell>
          <cell r="V33" t="str">
            <v>N/A</v>
          </cell>
        </row>
        <row r="34">
          <cell r="R34">
            <v>29</v>
          </cell>
          <cell r="S34">
            <v>0</v>
          </cell>
          <cell r="T34" t="str">
            <v>N/A</v>
          </cell>
          <cell r="U34">
            <v>0</v>
          </cell>
          <cell r="V34" t="str">
            <v>N/A</v>
          </cell>
        </row>
        <row r="35">
          <cell r="R35">
            <v>30</v>
          </cell>
          <cell r="S35">
            <v>0</v>
          </cell>
          <cell r="T35" t="str">
            <v>N/A</v>
          </cell>
          <cell r="U35">
            <v>0</v>
          </cell>
          <cell r="V35" t="str">
            <v>N/A</v>
          </cell>
        </row>
        <row r="36">
          <cell r="R36">
            <v>31</v>
          </cell>
          <cell r="S36">
            <v>0</v>
          </cell>
          <cell r="T36" t="str">
            <v>N/A</v>
          </cell>
          <cell r="U36">
            <v>0</v>
          </cell>
          <cell r="V36" t="str">
            <v>N/A</v>
          </cell>
        </row>
        <row r="37">
          <cell r="R37">
            <v>32</v>
          </cell>
          <cell r="S37">
            <v>0</v>
          </cell>
          <cell r="T37" t="str">
            <v>N/A</v>
          </cell>
          <cell r="U37">
            <v>0</v>
          </cell>
          <cell r="V37" t="str">
            <v>N/A</v>
          </cell>
        </row>
        <row r="38">
          <cell r="R38">
            <v>33</v>
          </cell>
          <cell r="S38">
            <v>0</v>
          </cell>
          <cell r="T38" t="str">
            <v>N/A</v>
          </cell>
          <cell r="U38">
            <v>0</v>
          </cell>
          <cell r="V38" t="str">
            <v>N/A</v>
          </cell>
        </row>
        <row r="39">
          <cell r="R39">
            <v>34</v>
          </cell>
          <cell r="S39">
            <v>0</v>
          </cell>
          <cell r="T39" t="str">
            <v>N/A</v>
          </cell>
          <cell r="U39">
            <v>0</v>
          </cell>
          <cell r="V39" t="str">
            <v>N/A</v>
          </cell>
        </row>
        <row r="40">
          <cell r="R40">
            <v>35</v>
          </cell>
          <cell r="S40">
            <v>0</v>
          </cell>
          <cell r="T40" t="str">
            <v>N/A</v>
          </cell>
          <cell r="U40">
            <v>0</v>
          </cell>
          <cell r="V40" t="str">
            <v>N/A</v>
          </cell>
        </row>
        <row r="41">
          <cell r="R41">
            <v>36</v>
          </cell>
          <cell r="S41">
            <v>0</v>
          </cell>
          <cell r="T41" t="str">
            <v>N/A</v>
          </cell>
          <cell r="U41">
            <v>0</v>
          </cell>
          <cell r="V41" t="str">
            <v>N/A</v>
          </cell>
        </row>
        <row r="42">
          <cell r="R42">
            <v>37</v>
          </cell>
          <cell r="S42">
            <v>0</v>
          </cell>
          <cell r="T42" t="str">
            <v>N/A</v>
          </cell>
          <cell r="U42">
            <v>0</v>
          </cell>
          <cell r="V42" t="str">
            <v>N/A</v>
          </cell>
        </row>
        <row r="43">
          <cell r="R43">
            <v>38</v>
          </cell>
          <cell r="S43">
            <v>0</v>
          </cell>
          <cell r="T43" t="str">
            <v>N/A</v>
          </cell>
          <cell r="U43">
            <v>0</v>
          </cell>
          <cell r="V43" t="str">
            <v>N/A</v>
          </cell>
        </row>
        <row r="44">
          <cell r="R44">
            <v>39</v>
          </cell>
          <cell r="S44">
            <v>0</v>
          </cell>
          <cell r="T44" t="str">
            <v>N/A</v>
          </cell>
          <cell r="U44">
            <v>0</v>
          </cell>
          <cell r="V44" t="str">
            <v>N/A</v>
          </cell>
        </row>
        <row r="45">
          <cell r="R45">
            <v>40</v>
          </cell>
          <cell r="S45">
            <v>0</v>
          </cell>
          <cell r="T45" t="str">
            <v>N/A</v>
          </cell>
          <cell r="U45">
            <v>0</v>
          </cell>
          <cell r="V45" t="str">
            <v>N/A</v>
          </cell>
        </row>
        <row r="46">
          <cell r="R46">
            <v>41</v>
          </cell>
          <cell r="S46">
            <v>0</v>
          </cell>
          <cell r="T46" t="str">
            <v>N/A</v>
          </cell>
          <cell r="U46">
            <v>0</v>
          </cell>
          <cell r="V46" t="str">
            <v>N/A</v>
          </cell>
        </row>
        <row r="47">
          <cell r="R47">
            <v>42</v>
          </cell>
          <cell r="S47">
            <v>0</v>
          </cell>
          <cell r="T47" t="str">
            <v>N/A</v>
          </cell>
          <cell r="U47">
            <v>0</v>
          </cell>
          <cell r="V47" t="str">
            <v>N/A</v>
          </cell>
        </row>
        <row r="48">
          <cell r="R48">
            <v>43</v>
          </cell>
          <cell r="S48">
            <v>0</v>
          </cell>
          <cell r="T48" t="str">
            <v>N/A</v>
          </cell>
          <cell r="U48">
            <v>0</v>
          </cell>
          <cell r="V48" t="str">
            <v>N/A</v>
          </cell>
        </row>
        <row r="49">
          <cell r="R49">
            <v>44</v>
          </cell>
          <cell r="S49">
            <v>0</v>
          </cell>
          <cell r="T49" t="str">
            <v>N/A</v>
          </cell>
          <cell r="U49">
            <v>0</v>
          </cell>
          <cell r="V49" t="str">
            <v>N/A</v>
          </cell>
        </row>
        <row r="50">
          <cell r="R50">
            <v>45</v>
          </cell>
          <cell r="S50">
            <v>0</v>
          </cell>
          <cell r="T50" t="str">
            <v>N/A</v>
          </cell>
          <cell r="U50">
            <v>0</v>
          </cell>
          <cell r="V50" t="str">
            <v>N/A</v>
          </cell>
        </row>
        <row r="51">
          <cell r="R51">
            <v>46</v>
          </cell>
          <cell r="S51">
            <v>0</v>
          </cell>
          <cell r="T51" t="str">
            <v>N/A</v>
          </cell>
          <cell r="U51">
            <v>0</v>
          </cell>
          <cell r="V51" t="str">
            <v>N/A</v>
          </cell>
        </row>
        <row r="52">
          <cell r="R52">
            <v>47</v>
          </cell>
          <cell r="S52">
            <v>0</v>
          </cell>
          <cell r="T52" t="str">
            <v>N/A</v>
          </cell>
          <cell r="U52">
            <v>0</v>
          </cell>
          <cell r="V52" t="str">
            <v>N/A</v>
          </cell>
        </row>
        <row r="53">
          <cell r="R53">
            <v>48</v>
          </cell>
          <cell r="S53">
            <v>0</v>
          </cell>
          <cell r="T53" t="str">
            <v>N/A</v>
          </cell>
          <cell r="U53">
            <v>0</v>
          </cell>
          <cell r="V53" t="str">
            <v>N/A</v>
          </cell>
        </row>
        <row r="54">
          <cell r="R54">
            <v>49</v>
          </cell>
          <cell r="S54">
            <v>0</v>
          </cell>
          <cell r="T54" t="str">
            <v>N/A</v>
          </cell>
          <cell r="U54">
            <v>0</v>
          </cell>
          <cell r="V54" t="str">
            <v>N/A</v>
          </cell>
        </row>
        <row r="55">
          <cell r="R55">
            <v>50</v>
          </cell>
          <cell r="S55">
            <v>0</v>
          </cell>
          <cell r="T55" t="str">
            <v>N/A</v>
          </cell>
          <cell r="U55">
            <v>0</v>
          </cell>
          <cell r="V55" t="str">
            <v>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view="pageBreakPreview" zoomScale="85" zoomScaleNormal="85" zoomScaleSheetLayoutView="85" workbookViewId="0">
      <selection activeCell="F14" sqref="F14"/>
    </sheetView>
  </sheetViews>
  <sheetFormatPr defaultColWidth="8.75" defaultRowHeight="12.75" x14ac:dyDescent="0.2"/>
  <cols>
    <col min="1" max="1" width="2.25" style="9" customWidth="1"/>
    <col min="2" max="2" width="9.125" style="2" customWidth="1"/>
    <col min="3" max="3" width="22.75" style="2" customWidth="1"/>
    <col min="4" max="4" width="9.875" style="2" bestFit="1" customWidth="1"/>
    <col min="5" max="5" width="4.875" style="2" bestFit="1" customWidth="1"/>
    <col min="6" max="6" width="10.75" style="2" bestFit="1" customWidth="1"/>
    <col min="7" max="7" width="8.5" style="2" bestFit="1" customWidth="1"/>
    <col min="8" max="8" width="10.625" style="2" bestFit="1" customWidth="1"/>
    <col min="9" max="9" width="11.75" style="2" bestFit="1" customWidth="1"/>
    <col min="10" max="10" width="5.625" style="2" bestFit="1" customWidth="1"/>
    <col min="11" max="16384" width="8.75" style="2"/>
  </cols>
  <sheetData>
    <row r="1" spans="2:12" ht="12" customHeight="1" x14ac:dyDescent="0.2">
      <c r="B1" s="1" t="s">
        <v>0</v>
      </c>
      <c r="D1" s="3"/>
      <c r="E1" s="3"/>
      <c r="F1" s="3"/>
      <c r="G1" s="3"/>
      <c r="H1" s="3"/>
      <c r="I1" s="3" t="s">
        <v>1</v>
      </c>
      <c r="J1" s="4">
        <v>8.6999999999999993</v>
      </c>
    </row>
    <row r="2" spans="2:12" ht="12" customHeight="1" x14ac:dyDescent="0.2">
      <c r="B2" s="1" t="s">
        <v>31</v>
      </c>
      <c r="D2" s="3"/>
      <c r="E2" s="3"/>
      <c r="F2" s="3"/>
      <c r="G2" s="3"/>
      <c r="H2" s="3"/>
      <c r="I2" s="3"/>
      <c r="J2" s="4"/>
    </row>
    <row r="3" spans="2:12" ht="12" customHeight="1" x14ac:dyDescent="0.2">
      <c r="B3" s="1" t="s">
        <v>2</v>
      </c>
      <c r="D3" s="3"/>
      <c r="E3" s="3"/>
      <c r="F3" s="3"/>
      <c r="G3" s="3"/>
      <c r="H3" s="3"/>
      <c r="I3" s="3"/>
      <c r="J3" s="4"/>
    </row>
    <row r="4" spans="2:12" ht="12" customHeight="1" x14ac:dyDescent="0.2">
      <c r="D4" s="3"/>
      <c r="E4" s="3"/>
      <c r="F4" s="3"/>
      <c r="G4" s="3"/>
      <c r="H4" s="3"/>
      <c r="I4" s="3"/>
      <c r="J4" s="4"/>
    </row>
    <row r="5" spans="2:12" ht="12" customHeight="1" x14ac:dyDescent="0.2">
      <c r="D5" s="3"/>
      <c r="E5" s="3"/>
      <c r="F5" s="3"/>
      <c r="G5" s="3"/>
      <c r="H5" s="3"/>
      <c r="I5" s="3"/>
      <c r="J5" s="4"/>
    </row>
    <row r="6" spans="2:12" ht="12" customHeight="1" x14ac:dyDescent="0.2">
      <c r="D6" s="3"/>
      <c r="E6" s="3"/>
      <c r="F6" s="3" t="s">
        <v>3</v>
      </c>
      <c r="G6" s="3"/>
      <c r="H6" s="3"/>
      <c r="I6" s="3" t="s">
        <v>4</v>
      </c>
      <c r="J6" s="4"/>
    </row>
    <row r="7" spans="2:12" ht="12" customHeight="1" x14ac:dyDescent="0.2"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6" t="s">
        <v>11</v>
      </c>
      <c r="L7" s="7"/>
    </row>
    <row r="8" spans="2:12" ht="12" customHeight="1" x14ac:dyDescent="0.2">
      <c r="B8" s="8"/>
      <c r="C8" s="9"/>
      <c r="D8" s="10"/>
      <c r="E8" s="10"/>
      <c r="F8" s="10"/>
      <c r="G8" s="10"/>
      <c r="H8" s="10"/>
      <c r="I8" s="11"/>
      <c r="J8" s="4"/>
    </row>
    <row r="9" spans="2:12" ht="12" customHeight="1" x14ac:dyDescent="0.2">
      <c r="B9" s="8" t="s">
        <v>12</v>
      </c>
      <c r="C9" s="9"/>
      <c r="D9" s="10"/>
      <c r="E9" s="10"/>
      <c r="F9" s="12"/>
      <c r="G9" s="10"/>
      <c r="H9" s="13"/>
      <c r="I9" s="14"/>
      <c r="J9" s="4"/>
    </row>
    <row r="10" spans="2:12" ht="12" customHeight="1" x14ac:dyDescent="0.2">
      <c r="B10" s="15" t="s">
        <v>13</v>
      </c>
      <c r="C10" s="9"/>
      <c r="D10" s="10">
        <v>4311</v>
      </c>
      <c r="E10" s="10" t="s">
        <v>14</v>
      </c>
      <c r="F10" s="12">
        <f>'Page 8.7.1'!B22</f>
        <v>60419.600000000006</v>
      </c>
      <c r="G10" s="10" t="s">
        <v>15</v>
      </c>
      <c r="H10" s="16">
        <v>1</v>
      </c>
      <c r="I10" s="14">
        <f>F10*H10</f>
        <v>60419.600000000006</v>
      </c>
      <c r="J10" s="4" t="str">
        <f>$J$1&amp;".1"</f>
        <v>8.7.1</v>
      </c>
    </row>
    <row r="11" spans="2:12" ht="12" customHeight="1" x14ac:dyDescent="0.2">
      <c r="B11" s="15"/>
      <c r="C11" s="9"/>
      <c r="D11" s="10"/>
      <c r="E11" s="10"/>
      <c r="F11" s="12"/>
      <c r="G11" s="10"/>
      <c r="H11" s="16"/>
      <c r="I11" s="14"/>
    </row>
    <row r="12" spans="2:12" ht="12" customHeight="1" x14ac:dyDescent="0.2">
      <c r="B12" s="17"/>
      <c r="C12" s="9"/>
      <c r="D12" s="10"/>
      <c r="E12" s="10"/>
      <c r="F12" s="12"/>
      <c r="G12" s="10"/>
      <c r="H12" s="16"/>
      <c r="I12" s="14"/>
      <c r="J12" s="4"/>
    </row>
    <row r="13" spans="2:12" ht="12" customHeight="1" x14ac:dyDescent="0.2">
      <c r="B13" s="17" t="s">
        <v>16</v>
      </c>
      <c r="C13" s="9"/>
      <c r="D13" s="10"/>
      <c r="E13" s="10"/>
      <c r="G13" s="10"/>
      <c r="H13" s="16"/>
      <c r="I13" s="14"/>
      <c r="J13" s="4"/>
    </row>
    <row r="14" spans="2:12" ht="12" customHeight="1" x14ac:dyDescent="0.2">
      <c r="B14" s="15" t="s">
        <v>17</v>
      </c>
      <c r="C14" s="9"/>
      <c r="D14" s="10">
        <v>235</v>
      </c>
      <c r="E14" s="10" t="s">
        <v>14</v>
      </c>
      <c r="F14" s="12">
        <f>-'Page 8.7.1'!B42</f>
        <v>-2829106.1541666668</v>
      </c>
      <c r="G14" s="10" t="s">
        <v>15</v>
      </c>
      <c r="H14" s="16">
        <v>1</v>
      </c>
      <c r="I14" s="14">
        <f>F14*H14</f>
        <v>-2829106.1541666668</v>
      </c>
      <c r="J14" s="4" t="str">
        <f>$J$1&amp;".1"</f>
        <v>8.7.1</v>
      </c>
    </row>
    <row r="15" spans="2:12" ht="12" customHeight="1" x14ac:dyDescent="0.2">
      <c r="B15" s="9"/>
      <c r="C15" s="9"/>
      <c r="D15" s="10"/>
      <c r="E15" s="10"/>
      <c r="F15" s="12"/>
      <c r="G15" s="10"/>
      <c r="H15" s="16"/>
      <c r="I15" s="14"/>
      <c r="J15" s="4"/>
    </row>
    <row r="16" spans="2:12" ht="12" customHeight="1" x14ac:dyDescent="0.2">
      <c r="B16" s="18"/>
      <c r="C16" s="9"/>
      <c r="D16" s="10"/>
      <c r="E16" s="10"/>
      <c r="F16" s="19"/>
      <c r="G16" s="10"/>
      <c r="H16" s="13"/>
      <c r="I16" s="14"/>
      <c r="J16" s="4"/>
    </row>
    <row r="17" spans="2:10" ht="12" customHeight="1" x14ac:dyDescent="0.2">
      <c r="B17" s="8"/>
      <c r="C17" s="9"/>
      <c r="D17" s="10"/>
      <c r="E17" s="10"/>
      <c r="F17" s="12"/>
      <c r="G17" s="10"/>
      <c r="H17" s="13"/>
      <c r="I17" s="14"/>
      <c r="J17" s="4"/>
    </row>
    <row r="18" spans="2:10" ht="12" customHeight="1" x14ac:dyDescent="0.2">
      <c r="B18" s="8"/>
      <c r="C18" s="9"/>
      <c r="D18" s="10"/>
      <c r="E18" s="10"/>
      <c r="F18" s="12"/>
      <c r="G18" s="10"/>
      <c r="H18" s="13"/>
      <c r="I18" s="14"/>
      <c r="J18" s="4"/>
    </row>
    <row r="19" spans="2:10" ht="12" customHeight="1" x14ac:dyDescent="0.2">
      <c r="B19" s="8"/>
      <c r="C19" s="20"/>
      <c r="D19" s="9"/>
      <c r="E19" s="9"/>
      <c r="F19" s="21"/>
      <c r="G19" s="10"/>
      <c r="H19" s="13"/>
      <c r="I19" s="14"/>
      <c r="J19" s="4"/>
    </row>
    <row r="20" spans="2:10" ht="12" customHeight="1" x14ac:dyDescent="0.2">
      <c r="B20" s="8"/>
      <c r="C20" s="20"/>
      <c r="D20" s="9"/>
      <c r="E20" s="9"/>
      <c r="F20" s="21"/>
      <c r="G20" s="10"/>
      <c r="H20" s="13"/>
      <c r="I20" s="14"/>
      <c r="J20" s="4"/>
    </row>
    <row r="21" spans="2:10" ht="12" customHeight="1" x14ac:dyDescent="0.2">
      <c r="B21" s="8"/>
      <c r="C21" s="20"/>
      <c r="D21" s="9"/>
      <c r="E21" s="9"/>
      <c r="F21" s="21"/>
      <c r="G21" s="10"/>
      <c r="H21" s="13"/>
      <c r="I21" s="14"/>
      <c r="J21" s="4"/>
    </row>
    <row r="22" spans="2:10" ht="12" customHeight="1" x14ac:dyDescent="0.2">
      <c r="B22" s="8"/>
      <c r="C22" s="9"/>
      <c r="D22" s="10"/>
      <c r="E22" s="10"/>
      <c r="F22" s="12"/>
      <c r="G22" s="10"/>
      <c r="H22" s="13"/>
      <c r="I22" s="14"/>
      <c r="J22" s="4"/>
    </row>
    <row r="23" spans="2:10" ht="12" customHeight="1" x14ac:dyDescent="0.2">
      <c r="B23" s="8"/>
      <c r="C23" s="9"/>
      <c r="D23" s="10"/>
      <c r="E23" s="10"/>
      <c r="F23" s="12"/>
      <c r="G23" s="10"/>
      <c r="H23" s="13"/>
      <c r="I23" s="14"/>
      <c r="J23" s="4"/>
    </row>
    <row r="24" spans="2:10" ht="12" customHeight="1" x14ac:dyDescent="0.2">
      <c r="B24" s="8"/>
      <c r="C24" s="9"/>
      <c r="D24" s="10"/>
      <c r="E24" s="10"/>
      <c r="F24" s="12"/>
      <c r="G24" s="10"/>
      <c r="H24" s="13"/>
      <c r="I24" s="14"/>
      <c r="J24" s="4"/>
    </row>
    <row r="25" spans="2:10" ht="12" customHeight="1" x14ac:dyDescent="0.2">
      <c r="B25" s="8"/>
      <c r="C25" s="9"/>
      <c r="D25" s="10"/>
      <c r="E25" s="10"/>
      <c r="F25" s="12"/>
      <c r="G25" s="10"/>
      <c r="H25" s="13"/>
      <c r="I25" s="14"/>
      <c r="J25" s="4"/>
    </row>
    <row r="26" spans="2:10" ht="12" customHeight="1" x14ac:dyDescent="0.2">
      <c r="B26" s="8"/>
      <c r="C26" s="9"/>
      <c r="D26" s="10"/>
      <c r="E26" s="10"/>
      <c r="F26" s="12"/>
      <c r="G26" s="10"/>
      <c r="H26" s="13"/>
      <c r="I26" s="14"/>
      <c r="J26" s="4"/>
    </row>
    <row r="27" spans="2:10" ht="12" customHeight="1" x14ac:dyDescent="0.2">
      <c r="B27" s="8"/>
      <c r="C27" s="9"/>
      <c r="D27" s="10"/>
      <c r="E27" s="10"/>
      <c r="F27" s="12"/>
      <c r="G27" s="10"/>
      <c r="H27" s="13"/>
      <c r="I27" s="14"/>
      <c r="J27" s="4"/>
    </row>
    <row r="28" spans="2:10" ht="12" customHeight="1" x14ac:dyDescent="0.2">
      <c r="B28" s="15"/>
      <c r="C28" s="9"/>
      <c r="D28" s="10"/>
      <c r="E28" s="10"/>
      <c r="F28" s="12"/>
      <c r="G28" s="10"/>
      <c r="H28" s="13"/>
      <c r="I28" s="14"/>
      <c r="J28" s="4"/>
    </row>
    <row r="29" spans="2:10" ht="12" customHeight="1" x14ac:dyDescent="0.2">
      <c r="B29" s="15"/>
      <c r="C29" s="9"/>
      <c r="D29" s="10"/>
      <c r="E29" s="10"/>
      <c r="F29" s="12"/>
      <c r="G29" s="10"/>
      <c r="H29" s="13"/>
      <c r="I29" s="14"/>
      <c r="J29" s="4"/>
    </row>
    <row r="30" spans="2:10" ht="12" customHeight="1" x14ac:dyDescent="0.2">
      <c r="B30" s="18"/>
      <c r="C30" s="9"/>
      <c r="D30" s="10"/>
      <c r="E30" s="10"/>
      <c r="F30" s="12"/>
      <c r="G30" s="10"/>
      <c r="H30" s="13"/>
      <c r="I30" s="14"/>
      <c r="J30" s="4"/>
    </row>
    <row r="31" spans="2:10" ht="12" customHeight="1" x14ac:dyDescent="0.2">
      <c r="B31" s="18"/>
      <c r="C31" s="9"/>
      <c r="D31" s="10"/>
      <c r="E31" s="10"/>
      <c r="F31" s="12"/>
      <c r="G31" s="10"/>
      <c r="H31" s="13"/>
      <c r="I31" s="14"/>
      <c r="J31" s="4"/>
    </row>
    <row r="32" spans="2:10" ht="12" customHeight="1" x14ac:dyDescent="0.2">
      <c r="B32" s="18"/>
      <c r="C32" s="9"/>
      <c r="D32" s="10"/>
      <c r="E32" s="10"/>
      <c r="F32" s="12"/>
      <c r="G32" s="10"/>
      <c r="H32" s="13"/>
      <c r="I32" s="14"/>
      <c r="J32" s="4"/>
    </row>
    <row r="33" spans="2:11" ht="12" customHeight="1" x14ac:dyDescent="0.2">
      <c r="B33" s="18"/>
      <c r="C33" s="9"/>
      <c r="D33" s="10"/>
      <c r="E33" s="10"/>
      <c r="F33" s="12"/>
      <c r="G33" s="10"/>
      <c r="H33" s="13"/>
      <c r="I33" s="14"/>
      <c r="J33" s="4"/>
    </row>
    <row r="34" spans="2:11" ht="12" customHeight="1" x14ac:dyDescent="0.2">
      <c r="B34" s="18"/>
      <c r="C34" s="9"/>
      <c r="D34" s="10"/>
      <c r="E34" s="10"/>
      <c r="F34" s="12"/>
      <c r="G34" s="10"/>
      <c r="H34" s="13"/>
      <c r="I34" s="14"/>
      <c r="J34" s="4"/>
    </row>
    <row r="35" spans="2:11" ht="12" customHeight="1" x14ac:dyDescent="0.2">
      <c r="B35" s="18"/>
      <c r="C35" s="9"/>
      <c r="D35" s="10"/>
      <c r="E35" s="10"/>
      <c r="F35" s="12"/>
      <c r="G35" s="10"/>
      <c r="H35" s="13"/>
      <c r="I35" s="14"/>
      <c r="J35" s="4"/>
    </row>
    <row r="36" spans="2:11" ht="12" customHeight="1" x14ac:dyDescent="0.2">
      <c r="B36" s="18"/>
      <c r="C36" s="9"/>
      <c r="D36" s="10"/>
      <c r="E36" s="10"/>
      <c r="F36" s="12"/>
      <c r="G36" s="10"/>
      <c r="H36" s="13"/>
      <c r="I36" s="14"/>
      <c r="J36" s="4"/>
    </row>
    <row r="37" spans="2:11" ht="12" customHeight="1" x14ac:dyDescent="0.2">
      <c r="B37" s="18"/>
      <c r="C37" s="9"/>
      <c r="D37" s="10"/>
      <c r="E37" s="10"/>
      <c r="F37" s="12"/>
      <c r="G37" s="10"/>
      <c r="H37" s="13"/>
      <c r="I37" s="14"/>
      <c r="J37" s="4"/>
    </row>
    <row r="38" spans="2:11" ht="12" customHeight="1" x14ac:dyDescent="0.2">
      <c r="B38" s="18"/>
      <c r="C38" s="9"/>
      <c r="D38" s="10"/>
      <c r="E38" s="10"/>
      <c r="F38" s="12"/>
      <c r="G38" s="10"/>
      <c r="H38" s="13"/>
      <c r="I38" s="14"/>
      <c r="J38" s="4"/>
    </row>
    <row r="39" spans="2:11" ht="12" customHeight="1" x14ac:dyDescent="0.2">
      <c r="B39" s="18"/>
      <c r="C39" s="9"/>
      <c r="D39" s="10"/>
      <c r="E39" s="10"/>
      <c r="F39" s="12"/>
      <c r="G39" s="10"/>
      <c r="H39" s="13"/>
      <c r="I39" s="14"/>
      <c r="J39" s="4"/>
    </row>
    <row r="40" spans="2:11" ht="12" customHeight="1" x14ac:dyDescent="0.2">
      <c r="B40" s="18"/>
      <c r="C40" s="9"/>
      <c r="D40" s="10"/>
      <c r="E40" s="10"/>
      <c r="F40" s="12"/>
      <c r="G40" s="10"/>
      <c r="H40" s="13"/>
      <c r="I40" s="14"/>
      <c r="J40" s="4"/>
    </row>
    <row r="41" spans="2:11" ht="12" customHeight="1" x14ac:dyDescent="0.2">
      <c r="B41" s="18"/>
      <c r="C41" s="9"/>
      <c r="D41" s="10"/>
      <c r="E41" s="10"/>
      <c r="F41" s="12"/>
      <c r="G41" s="10"/>
      <c r="H41" s="13"/>
      <c r="I41" s="14"/>
      <c r="J41" s="4"/>
    </row>
    <row r="42" spans="2:11" ht="12" customHeight="1" x14ac:dyDescent="0.2">
      <c r="B42" s="18"/>
      <c r="C42" s="9"/>
      <c r="D42" s="10"/>
      <c r="E42" s="10"/>
      <c r="F42" s="12"/>
      <c r="G42" s="10"/>
      <c r="H42" s="13"/>
      <c r="I42" s="14"/>
      <c r="J42" s="4"/>
    </row>
    <row r="43" spans="2:11" ht="12" customHeight="1" x14ac:dyDescent="0.2">
      <c r="B43" s="18"/>
      <c r="C43" s="9"/>
      <c r="D43" s="10"/>
      <c r="E43" s="10"/>
      <c r="F43" s="12"/>
      <c r="G43" s="10"/>
      <c r="H43" s="13"/>
      <c r="I43" s="14"/>
      <c r="J43" s="4"/>
    </row>
    <row r="44" spans="2:11" ht="12" customHeight="1" x14ac:dyDescent="0.2">
      <c r="B44" s="18"/>
      <c r="C44" s="9"/>
      <c r="D44" s="10"/>
      <c r="E44" s="10"/>
      <c r="F44" s="12"/>
      <c r="G44" s="10"/>
      <c r="H44" s="13"/>
      <c r="I44" s="14"/>
      <c r="J44" s="4"/>
    </row>
    <row r="45" spans="2:11" ht="12" customHeight="1" x14ac:dyDescent="0.2">
      <c r="B45" s="18"/>
      <c r="C45" s="9"/>
      <c r="D45" s="10"/>
      <c r="E45" s="10"/>
      <c r="F45" s="12"/>
      <c r="G45" s="10"/>
      <c r="H45" s="13"/>
      <c r="I45" s="14"/>
      <c r="J45" s="4"/>
    </row>
    <row r="46" spans="2:11" ht="12" customHeight="1" x14ac:dyDescent="0.2">
      <c r="B46" s="9"/>
      <c r="C46" s="9"/>
      <c r="D46" s="10"/>
      <c r="E46" s="10"/>
      <c r="F46" s="12"/>
      <c r="G46" s="10"/>
      <c r="H46" s="13"/>
      <c r="I46" s="14"/>
      <c r="J46" s="4"/>
    </row>
    <row r="47" spans="2:11" ht="12" customHeight="1" x14ac:dyDescent="0.2">
      <c r="B47" s="9"/>
      <c r="C47" s="9"/>
      <c r="D47" s="10"/>
      <c r="E47" s="10"/>
      <c r="F47" s="10"/>
      <c r="G47" s="10"/>
      <c r="H47" s="22"/>
      <c r="I47" s="12"/>
      <c r="J47" s="23"/>
      <c r="K47" s="9"/>
    </row>
    <row r="48" spans="2:11" ht="12" customHeight="1" thickBot="1" x14ac:dyDescent="0.25">
      <c r="B48" s="17" t="s">
        <v>18</v>
      </c>
      <c r="C48" s="9"/>
      <c r="D48" s="10"/>
      <c r="E48" s="10"/>
      <c r="F48" s="10"/>
      <c r="G48" s="10"/>
      <c r="H48" s="22"/>
      <c r="I48" s="12"/>
      <c r="J48" s="23"/>
      <c r="K48" s="9"/>
    </row>
    <row r="49" spans="2:11" ht="12" customHeight="1" x14ac:dyDescent="0.2">
      <c r="B49" s="55" t="s">
        <v>32</v>
      </c>
      <c r="C49" s="56"/>
      <c r="D49" s="56"/>
      <c r="E49" s="56"/>
      <c r="F49" s="56"/>
      <c r="G49" s="56"/>
      <c r="H49" s="56"/>
      <c r="I49" s="56"/>
      <c r="J49" s="57"/>
      <c r="K49" s="9"/>
    </row>
    <row r="50" spans="2:11" ht="12" customHeight="1" x14ac:dyDescent="0.2">
      <c r="B50" s="58"/>
      <c r="C50" s="59"/>
      <c r="D50" s="59"/>
      <c r="E50" s="59"/>
      <c r="F50" s="59"/>
      <c r="G50" s="59"/>
      <c r="H50" s="59"/>
      <c r="I50" s="59"/>
      <c r="J50" s="60"/>
      <c r="K50" s="9"/>
    </row>
    <row r="51" spans="2:11" ht="12" customHeight="1" x14ac:dyDescent="0.2">
      <c r="B51" s="58"/>
      <c r="C51" s="59"/>
      <c r="D51" s="59"/>
      <c r="E51" s="59"/>
      <c r="F51" s="59"/>
      <c r="G51" s="59"/>
      <c r="H51" s="59"/>
      <c r="I51" s="59"/>
      <c r="J51" s="60"/>
      <c r="K51" s="9"/>
    </row>
    <row r="52" spans="2:11" ht="12" customHeight="1" x14ac:dyDescent="0.2">
      <c r="B52" s="58"/>
      <c r="C52" s="59"/>
      <c r="D52" s="59"/>
      <c r="E52" s="59"/>
      <c r="F52" s="59"/>
      <c r="G52" s="59"/>
      <c r="H52" s="59"/>
      <c r="I52" s="59"/>
      <c r="J52" s="60"/>
      <c r="K52" s="9"/>
    </row>
    <row r="53" spans="2:11" ht="12" customHeight="1" x14ac:dyDescent="0.2">
      <c r="B53" s="58"/>
      <c r="C53" s="59"/>
      <c r="D53" s="59"/>
      <c r="E53" s="59"/>
      <c r="F53" s="59"/>
      <c r="G53" s="59"/>
      <c r="H53" s="59"/>
      <c r="I53" s="59"/>
      <c r="J53" s="60"/>
      <c r="K53" s="9"/>
    </row>
    <row r="54" spans="2:11" ht="12" customHeight="1" x14ac:dyDescent="0.2">
      <c r="B54" s="58"/>
      <c r="C54" s="59"/>
      <c r="D54" s="59"/>
      <c r="E54" s="59"/>
      <c r="F54" s="59"/>
      <c r="G54" s="59"/>
      <c r="H54" s="59"/>
      <c r="I54" s="59"/>
      <c r="J54" s="60"/>
      <c r="K54" s="9"/>
    </row>
    <row r="55" spans="2:11" ht="12" customHeight="1" x14ac:dyDescent="0.2">
      <c r="B55" s="58"/>
      <c r="C55" s="59"/>
      <c r="D55" s="59"/>
      <c r="E55" s="59"/>
      <c r="F55" s="59"/>
      <c r="G55" s="59"/>
      <c r="H55" s="59"/>
      <c r="I55" s="59"/>
      <c r="J55" s="60"/>
      <c r="K55" s="9"/>
    </row>
    <row r="56" spans="2:11" ht="12" customHeight="1" x14ac:dyDescent="0.2">
      <c r="B56" s="58"/>
      <c r="C56" s="59"/>
      <c r="D56" s="59"/>
      <c r="E56" s="59"/>
      <c r="F56" s="59"/>
      <c r="G56" s="59"/>
      <c r="H56" s="59"/>
      <c r="I56" s="59"/>
      <c r="J56" s="60"/>
      <c r="K56" s="9"/>
    </row>
    <row r="57" spans="2:11" ht="12" customHeight="1" thickBot="1" x14ac:dyDescent="0.25">
      <c r="B57" s="61"/>
      <c r="C57" s="62"/>
      <c r="D57" s="62"/>
      <c r="E57" s="62"/>
      <c r="F57" s="62"/>
      <c r="G57" s="62"/>
      <c r="H57" s="62"/>
      <c r="I57" s="62"/>
      <c r="J57" s="63"/>
      <c r="K57" s="9"/>
    </row>
    <row r="58" spans="2:11" ht="12" customHeight="1" x14ac:dyDescent="0.2">
      <c r="B58" s="9"/>
      <c r="C58" s="9"/>
      <c r="D58" s="10"/>
      <c r="E58" s="10"/>
      <c r="F58" s="9"/>
      <c r="G58" s="10"/>
      <c r="H58" s="22"/>
      <c r="I58" s="12"/>
      <c r="J58" s="23"/>
      <c r="K58" s="9"/>
    </row>
    <row r="59" spans="2:11" ht="12" customHeight="1" x14ac:dyDescent="0.2">
      <c r="B59" s="9"/>
      <c r="C59" s="9"/>
      <c r="D59" s="10"/>
      <c r="E59" s="10"/>
      <c r="F59" s="9"/>
      <c r="G59" s="10"/>
      <c r="H59" s="22"/>
      <c r="I59" s="12"/>
      <c r="J59" s="23"/>
      <c r="K59" s="9"/>
    </row>
    <row r="60" spans="2:11" ht="12" customHeight="1" x14ac:dyDescent="0.2">
      <c r="B60" s="9"/>
      <c r="C60" s="9"/>
      <c r="D60" s="10"/>
      <c r="E60" s="10"/>
      <c r="F60" s="9"/>
      <c r="G60" s="10"/>
      <c r="H60" s="22"/>
      <c r="I60" s="12"/>
      <c r="J60" s="23"/>
      <c r="K60" s="9"/>
    </row>
    <row r="61" spans="2:11" ht="12" customHeight="1" x14ac:dyDescent="0.2">
      <c r="B61" s="9"/>
      <c r="C61" s="9"/>
      <c r="D61" s="10"/>
      <c r="E61" s="10"/>
      <c r="F61" s="9"/>
      <c r="G61" s="10"/>
      <c r="H61" s="22"/>
      <c r="I61" s="12"/>
      <c r="J61" s="23"/>
      <c r="K61" s="9"/>
    </row>
    <row r="62" spans="2:11" ht="12" customHeight="1" x14ac:dyDescent="0.2">
      <c r="B62" s="9"/>
      <c r="C62" s="9"/>
      <c r="D62" s="10"/>
      <c r="E62" s="10"/>
      <c r="F62" s="9"/>
      <c r="G62" s="10"/>
      <c r="H62" s="22"/>
      <c r="I62" s="12"/>
      <c r="J62" s="23"/>
      <c r="K62" s="9"/>
    </row>
    <row r="63" spans="2:11" ht="12" customHeight="1" x14ac:dyDescent="0.2">
      <c r="B63" s="9"/>
      <c r="C63" s="9"/>
      <c r="D63" s="10"/>
      <c r="E63" s="10"/>
      <c r="F63" s="9"/>
      <c r="G63" s="10"/>
      <c r="H63" s="22"/>
      <c r="I63" s="12"/>
      <c r="J63" s="23"/>
      <c r="K63" s="9"/>
    </row>
    <row r="64" spans="2:11" ht="12" customHeight="1" x14ac:dyDescent="0.2">
      <c r="B64" s="9"/>
      <c r="C64" s="9"/>
      <c r="D64" s="10"/>
      <c r="E64" s="10"/>
      <c r="F64" s="9"/>
      <c r="G64" s="10"/>
      <c r="H64" s="22"/>
      <c r="I64" s="12"/>
      <c r="J64" s="23"/>
      <c r="K64" s="9"/>
    </row>
    <row r="65" spans="2:11" ht="12" customHeight="1" x14ac:dyDescent="0.2">
      <c r="B65" s="9"/>
      <c r="C65" s="9"/>
      <c r="D65" s="9"/>
      <c r="E65" s="9"/>
      <c r="F65" s="9"/>
      <c r="G65" s="9"/>
      <c r="H65" s="10"/>
      <c r="I65" s="10"/>
      <c r="J65" s="23"/>
      <c r="K65" s="9"/>
    </row>
    <row r="66" spans="2:11" ht="12" customHeight="1" x14ac:dyDescent="0.2">
      <c r="B66" s="9"/>
      <c r="C66" s="9"/>
      <c r="D66" s="9"/>
      <c r="E66" s="9"/>
      <c r="F66" s="9"/>
      <c r="G66" s="9"/>
      <c r="H66" s="10"/>
      <c r="I66" s="10"/>
      <c r="J66" s="10"/>
      <c r="K66" s="9"/>
    </row>
  </sheetData>
  <mergeCells count="1">
    <mergeCell ref="B49:J57"/>
  </mergeCells>
  <conditionalFormatting sqref="J1">
    <cfRule type="cellIs" dxfId="1" priority="1" stopIfTrue="1" operator="equal">
      <formula>"x.x"</formula>
    </cfRule>
  </conditionalFormatting>
  <conditionalFormatting sqref="B8:B9">
    <cfRule type="cellIs" dxfId="0" priority="2" stopIfTrue="1" operator="equal">
      <formula>"Adjustment to Income/Expense/Rate Base:"</formula>
    </cfRule>
  </conditionalFormatting>
  <dataValidations count="4">
    <dataValidation errorStyle="warning" allowBlank="1" showInputMessage="1" showErrorMessage="1" errorTitle="FERC ACCOUNT" error="This FERC Account is not included in the drop-down list. Is this the account you want to use?" sqref="D10 D14"/>
    <dataValidation type="list" errorStyle="warning" allowBlank="1" showInputMessage="1" showErrorMessage="1" errorTitle="FERC ACCOUNT" error="This FERC Account is not included in the drop-down list. Is this the account you want to use?" sqref="D9 D11:D13 D15:D48">
      <formula1>#REF!</formula1>
    </dataValidation>
    <dataValidation type="list" errorStyle="warning" allowBlank="1" showInputMessage="1" showErrorMessage="1" errorTitle="Factor" error="This factor is not included in the drop-down list. Is this the factor you want to use?" sqref="G9:G48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 E15:E48">
      <formula1>"1, 2, 3"</formula1>
    </dataValidation>
  </dataValidations>
  <printOptions horizontalCentered="1"/>
  <pageMargins left="0.7" right="0.7" top="0.75" bottom="0.75" header="0.3" footer="0.3"/>
  <pageSetup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view="pageBreakPreview" zoomScale="85" zoomScaleNormal="85" zoomScaleSheetLayoutView="85" workbookViewId="0"/>
  </sheetViews>
  <sheetFormatPr defaultColWidth="7" defaultRowHeight="12.75" x14ac:dyDescent="0.2"/>
  <cols>
    <col min="1" max="1" width="20.375" style="26" customWidth="1"/>
    <col min="2" max="2" width="11.125" style="25" customWidth="1"/>
    <col min="3" max="3" width="11.125" style="26" customWidth="1"/>
    <col min="4" max="4" width="7.5" style="26" customWidth="1"/>
    <col min="5" max="5" width="10.75" style="26" bestFit="1" customWidth="1"/>
    <col min="6" max="6" width="7.5" style="26" customWidth="1"/>
    <col min="7" max="7" width="13" style="26" bestFit="1" customWidth="1"/>
    <col min="8" max="16384" width="7" style="26"/>
  </cols>
  <sheetData>
    <row r="1" spans="1:8" x14ac:dyDescent="0.2">
      <c r="A1" s="24" t="str">
        <f>'Page 8.7'!B1</f>
        <v>PacifiCorp</v>
      </c>
      <c r="G1" s="27"/>
    </row>
    <row r="2" spans="1:8" x14ac:dyDescent="0.2">
      <c r="A2" s="24" t="str">
        <f>'Page 8.7'!B2</f>
        <v>Washington General Rate Case - 2021</v>
      </c>
    </row>
    <row r="3" spans="1:8" x14ac:dyDescent="0.2">
      <c r="A3" s="24" t="str">
        <f>'Page 8.7'!B3</f>
        <v>Customer Service Deposits</v>
      </c>
    </row>
    <row r="4" spans="1:8" x14ac:dyDescent="0.2">
      <c r="A4" s="24" t="s">
        <v>19</v>
      </c>
    </row>
    <row r="6" spans="1:8" ht="12.75" customHeight="1" x14ac:dyDescent="0.2">
      <c r="A6" s="29"/>
      <c r="G6" s="30"/>
      <c r="H6" s="30"/>
    </row>
    <row r="7" spans="1:8" ht="12.75" customHeight="1" x14ac:dyDescent="0.2">
      <c r="A7" s="28" t="s">
        <v>21</v>
      </c>
      <c r="G7" s="30"/>
      <c r="H7" s="31"/>
    </row>
    <row r="8" spans="1:8" x14ac:dyDescent="0.2">
      <c r="A8" s="26" t="s">
        <v>22</v>
      </c>
      <c r="G8" s="30"/>
      <c r="H8" s="30"/>
    </row>
    <row r="9" spans="1:8" x14ac:dyDescent="0.2">
      <c r="A9" s="32" t="s">
        <v>23</v>
      </c>
      <c r="B9" s="33" t="s">
        <v>24</v>
      </c>
      <c r="C9" s="28"/>
      <c r="G9" s="30"/>
      <c r="H9" s="34"/>
    </row>
    <row r="10" spans="1:8" x14ac:dyDescent="0.2">
      <c r="A10" s="35">
        <v>43282</v>
      </c>
      <c r="B10" s="36">
        <v>3299.1799999999989</v>
      </c>
      <c r="C10" s="28"/>
      <c r="G10" s="30"/>
      <c r="H10" s="37"/>
    </row>
    <row r="11" spans="1:8" x14ac:dyDescent="0.2">
      <c r="A11" s="38">
        <v>43313</v>
      </c>
      <c r="B11" s="36">
        <v>3442.8399999999997</v>
      </c>
      <c r="C11" s="28"/>
      <c r="G11" s="30"/>
      <c r="H11" s="37"/>
    </row>
    <row r="12" spans="1:8" x14ac:dyDescent="0.2">
      <c r="A12" s="35">
        <v>43344</v>
      </c>
      <c r="B12" s="36">
        <v>4109.7299999999996</v>
      </c>
      <c r="C12" s="28"/>
      <c r="G12" s="30"/>
      <c r="H12" s="37"/>
    </row>
    <row r="13" spans="1:8" x14ac:dyDescent="0.2">
      <c r="A13" s="38">
        <v>43374</v>
      </c>
      <c r="B13" s="36">
        <v>3672.7100000000005</v>
      </c>
      <c r="C13" s="28"/>
      <c r="G13" s="30"/>
      <c r="H13" s="37"/>
    </row>
    <row r="14" spans="1:8" x14ac:dyDescent="0.2">
      <c r="A14" s="35">
        <v>43405</v>
      </c>
      <c r="B14" s="36">
        <v>4315.63</v>
      </c>
      <c r="C14" s="28"/>
      <c r="G14" s="30"/>
      <c r="H14" s="37"/>
    </row>
    <row r="15" spans="1:8" x14ac:dyDescent="0.2">
      <c r="A15" s="38">
        <v>43435</v>
      </c>
      <c r="B15" s="36">
        <v>4029.1899999999996</v>
      </c>
      <c r="C15" s="28"/>
      <c r="G15" s="30"/>
      <c r="H15" s="37"/>
    </row>
    <row r="16" spans="1:8" x14ac:dyDescent="0.2">
      <c r="A16" s="35">
        <v>43466</v>
      </c>
      <c r="B16" s="36">
        <v>15663.660000000007</v>
      </c>
      <c r="C16" s="28"/>
      <c r="G16" s="30"/>
      <c r="H16" s="37"/>
    </row>
    <row r="17" spans="1:8" x14ac:dyDescent="0.2">
      <c r="A17" s="38">
        <v>43497</v>
      </c>
      <c r="B17" s="36">
        <v>4213.3700000000008</v>
      </c>
      <c r="C17" s="28"/>
      <c r="G17" s="30"/>
      <c r="H17" s="37"/>
    </row>
    <row r="18" spans="1:8" x14ac:dyDescent="0.2">
      <c r="A18" s="35">
        <v>43525</v>
      </c>
      <c r="B18" s="36">
        <v>4402.1700000000019</v>
      </c>
      <c r="C18" s="28"/>
      <c r="G18" s="30"/>
      <c r="H18" s="37"/>
    </row>
    <row r="19" spans="1:8" x14ac:dyDescent="0.2">
      <c r="A19" s="38">
        <v>43556</v>
      </c>
      <c r="B19" s="36">
        <v>3966.09</v>
      </c>
      <c r="C19" s="28"/>
      <c r="G19" s="30"/>
      <c r="H19" s="37"/>
    </row>
    <row r="20" spans="1:8" x14ac:dyDescent="0.2">
      <c r="A20" s="35">
        <v>43586</v>
      </c>
      <c r="B20" s="36">
        <v>4672.3799999999992</v>
      </c>
      <c r="C20" s="28"/>
      <c r="G20" s="30"/>
      <c r="H20" s="37"/>
    </row>
    <row r="21" spans="1:8" x14ac:dyDescent="0.2">
      <c r="A21" s="38">
        <v>43617</v>
      </c>
      <c r="B21" s="36">
        <v>4632.6500000000015</v>
      </c>
      <c r="G21" s="30"/>
      <c r="H21" s="37"/>
    </row>
    <row r="22" spans="1:8" x14ac:dyDescent="0.2">
      <c r="A22" s="39" t="s">
        <v>20</v>
      </c>
      <c r="B22" s="40">
        <f>SUM(B10:B21)</f>
        <v>60419.600000000006</v>
      </c>
      <c r="C22" s="41" t="s">
        <v>25</v>
      </c>
      <c r="G22" s="30"/>
      <c r="H22" s="42"/>
    </row>
    <row r="23" spans="1:8" x14ac:dyDescent="0.2">
      <c r="A23" s="39"/>
      <c r="B23" s="40"/>
      <c r="C23" s="41"/>
      <c r="G23" s="30"/>
      <c r="H23" s="42"/>
    </row>
    <row r="24" spans="1:8" x14ac:dyDescent="0.2">
      <c r="G24" s="30"/>
      <c r="H24" s="30"/>
    </row>
    <row r="25" spans="1:8" x14ac:dyDescent="0.2">
      <c r="A25" s="28"/>
      <c r="G25" s="30"/>
      <c r="H25" s="31"/>
    </row>
    <row r="26" spans="1:8" x14ac:dyDescent="0.2">
      <c r="A26" s="43" t="s">
        <v>26</v>
      </c>
      <c r="B26" s="36"/>
      <c r="C26" s="2"/>
      <c r="G26" s="30"/>
      <c r="H26" s="44"/>
    </row>
    <row r="27" spans="1:8" x14ac:dyDescent="0.2">
      <c r="A27" s="45" t="s">
        <v>27</v>
      </c>
      <c r="B27" s="36"/>
      <c r="C27" s="2"/>
      <c r="G27" s="30"/>
      <c r="H27" s="46"/>
    </row>
    <row r="28" spans="1:8" x14ac:dyDescent="0.2">
      <c r="A28" s="47" t="s">
        <v>23</v>
      </c>
      <c r="B28" s="48" t="s">
        <v>28</v>
      </c>
      <c r="C28" s="2"/>
      <c r="G28" s="30"/>
      <c r="H28" s="49"/>
    </row>
    <row r="29" spans="1:8" x14ac:dyDescent="0.2">
      <c r="A29" s="38">
        <v>43252</v>
      </c>
      <c r="B29" s="11">
        <v>2886385.16</v>
      </c>
      <c r="C29" s="2"/>
      <c r="G29" s="30"/>
      <c r="H29" s="37"/>
    </row>
    <row r="30" spans="1:8" x14ac:dyDescent="0.2">
      <c r="A30" s="35">
        <v>43282</v>
      </c>
      <c r="B30" s="11">
        <v>2882270.56</v>
      </c>
      <c r="C30" s="2"/>
      <c r="G30" s="21"/>
      <c r="H30" s="37"/>
    </row>
    <row r="31" spans="1:8" x14ac:dyDescent="0.2">
      <c r="A31" s="38">
        <v>43313</v>
      </c>
      <c r="B31" s="11">
        <v>2913142.5300000003</v>
      </c>
      <c r="C31" s="2"/>
      <c r="G31" s="21"/>
      <c r="H31" s="37"/>
    </row>
    <row r="32" spans="1:8" x14ac:dyDescent="0.2">
      <c r="A32" s="35">
        <v>43344</v>
      </c>
      <c r="B32" s="11">
        <v>2889754.39</v>
      </c>
      <c r="C32" s="2"/>
      <c r="G32" s="21"/>
      <c r="H32" s="37"/>
    </row>
    <row r="33" spans="1:8" x14ac:dyDescent="0.2">
      <c r="A33" s="38">
        <v>43374</v>
      </c>
      <c r="B33" s="11">
        <v>2910011.72</v>
      </c>
      <c r="C33" s="2"/>
      <c r="G33" s="21"/>
      <c r="H33" s="37"/>
    </row>
    <row r="34" spans="1:8" x14ac:dyDescent="0.2">
      <c r="A34" s="35">
        <v>43405</v>
      </c>
      <c r="B34" s="11">
        <v>2868101.13</v>
      </c>
      <c r="C34" s="2"/>
      <c r="G34" s="21"/>
      <c r="H34" s="37"/>
    </row>
    <row r="35" spans="1:8" x14ac:dyDescent="0.2">
      <c r="A35" s="38">
        <v>43435</v>
      </c>
      <c r="B35" s="11">
        <v>2843353.8499999996</v>
      </c>
      <c r="C35" s="2"/>
      <c r="E35" s="50"/>
      <c r="G35" s="21"/>
      <c r="H35" s="37"/>
    </row>
    <row r="36" spans="1:8" x14ac:dyDescent="0.2">
      <c r="A36" s="38">
        <v>43466</v>
      </c>
      <c r="B36" s="11">
        <v>2845550.0199999996</v>
      </c>
      <c r="C36" s="2"/>
      <c r="G36" s="21"/>
      <c r="H36" s="37"/>
    </row>
    <row r="37" spans="1:8" x14ac:dyDescent="0.2">
      <c r="A37" s="38">
        <v>43497</v>
      </c>
      <c r="B37" s="11">
        <v>2829760.7000000007</v>
      </c>
      <c r="C37" s="2"/>
      <c r="E37" s="50"/>
      <c r="G37" s="21"/>
      <c r="H37" s="37"/>
    </row>
    <row r="38" spans="1:8" x14ac:dyDescent="0.2">
      <c r="A38" s="38">
        <v>43525</v>
      </c>
      <c r="B38" s="11">
        <v>2784072.8500000006</v>
      </c>
      <c r="C38" s="2"/>
      <c r="G38" s="21"/>
      <c r="H38" s="37"/>
    </row>
    <row r="39" spans="1:8" x14ac:dyDescent="0.2">
      <c r="A39" s="38">
        <v>43556</v>
      </c>
      <c r="B39" s="11">
        <v>2719025.95</v>
      </c>
      <c r="C39" s="2"/>
      <c r="G39" s="21"/>
      <c r="H39" s="37"/>
    </row>
    <row r="40" spans="1:8" x14ac:dyDescent="0.2">
      <c r="A40" s="38">
        <v>43586</v>
      </c>
      <c r="B40" s="11">
        <v>2669055.5500000003</v>
      </c>
      <c r="C40" s="2"/>
      <c r="G40" s="21"/>
      <c r="H40" s="37"/>
    </row>
    <row r="41" spans="1:8" x14ac:dyDescent="0.2">
      <c r="A41" s="38">
        <v>43617</v>
      </c>
      <c r="B41" s="11">
        <v>2703964.04</v>
      </c>
      <c r="C41" s="2"/>
      <c r="G41" s="21"/>
      <c r="H41" s="37"/>
    </row>
    <row r="42" spans="1:8" ht="13.5" thickBot="1" x14ac:dyDescent="0.25">
      <c r="A42" s="51" t="s">
        <v>29</v>
      </c>
      <c r="B42" s="52">
        <f>(B29+B41+SUM(B30:B40)*2)/24</f>
        <v>2829106.1541666668</v>
      </c>
      <c r="C42" s="41" t="s">
        <v>30</v>
      </c>
      <c r="G42" s="53"/>
      <c r="H42" s="54"/>
    </row>
    <row r="43" spans="1:8" ht="13.5" thickTop="1" x14ac:dyDescent="0.2">
      <c r="G43" s="30"/>
      <c r="H43" s="30"/>
    </row>
    <row r="44" spans="1:8" x14ac:dyDescent="0.2">
      <c r="G44" s="30"/>
      <c r="H44" s="30"/>
    </row>
  </sheetData>
  <pageMargins left="1" right="0.5" top="1" bottom="1" header="0.75" footer="0.5"/>
  <pageSetup orientation="portrait" r:id="rId1"/>
  <headerFooter alignWithMargins="0">
    <oddHeader xml:space="preserve">&amp;R&amp;"Arial,Regular"&amp;10Page 8.7.1&amp;"Times New Roman,Regular"&amp;12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360025-3DDB-4C0C-8D5C-3156DCC33CA9}"/>
</file>

<file path=customXml/itemProps2.xml><?xml version="1.0" encoding="utf-8"?>
<ds:datastoreItem xmlns:ds="http://schemas.openxmlformats.org/officeDocument/2006/customXml" ds:itemID="{F230391F-697F-4D6E-8A23-C57AAB22761F}"/>
</file>

<file path=customXml/itemProps3.xml><?xml version="1.0" encoding="utf-8"?>
<ds:datastoreItem xmlns:ds="http://schemas.openxmlformats.org/officeDocument/2006/customXml" ds:itemID="{52FC1260-88D9-4DAB-8663-45D4EF5B36E6}"/>
</file>

<file path=customXml/itemProps4.xml><?xml version="1.0" encoding="utf-8"?>
<ds:datastoreItem xmlns:ds="http://schemas.openxmlformats.org/officeDocument/2006/customXml" ds:itemID="{0F1261A9-D317-46B3-A6D3-B94F51FFC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8.7</vt:lpstr>
      <vt:lpstr>Page 8.7.1</vt:lpstr>
      <vt:lpstr>'Page 8.7'!Print_Area</vt:lpstr>
      <vt:lpstr>'Page 8.7.1'!Print_Area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Landon</dc:creator>
  <cp:lastModifiedBy>Cheung, Sherona</cp:lastModifiedBy>
  <cp:lastPrinted>2019-11-27T22:33:12Z</cp:lastPrinted>
  <dcterms:created xsi:type="dcterms:W3CDTF">2019-11-20T16:58:23Z</dcterms:created>
  <dcterms:modified xsi:type="dcterms:W3CDTF">2019-11-27T22:33:18Z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