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10" windowWidth="7860" windowHeight="9410" tabRatio="725" firstSheet="4" activeTab="4"/>
  </bookViews>
  <sheets>
    <sheet name="SUMMARY JAN" sheetId="14" state="hidden" r:id="rId1"/>
    <sheet name="SUMMARY FEB" sheetId="13" state="hidden" r:id="rId2"/>
    <sheet name="SUMMARY MAR" sheetId="9" state="hidden" r:id="rId3"/>
    <sheet name="SUMMARY APR" sheetId="17" state="hidden" r:id="rId4"/>
    <sheet name="EQ SUMMARY MAY" sheetId="19" r:id="rId5"/>
    <sheet name="CTL SUMMARY MAY" sheetId="18" r:id="rId6"/>
  </sheets>
  <calcPr calcId="125725"/>
</workbook>
</file>

<file path=xl/calcChain.xml><?xml version="1.0" encoding="utf-8"?>
<calcChain xmlns="http://schemas.openxmlformats.org/spreadsheetml/2006/main">
  <c r="B29" i="19"/>
  <c r="B25"/>
  <c r="B21"/>
  <c r="B17"/>
  <c r="B38" i="18"/>
  <c r="B33"/>
  <c r="B29"/>
  <c r="B21"/>
  <c r="B17"/>
  <c r="B38" i="17"/>
  <c r="B33"/>
  <c r="B29"/>
  <c r="B21"/>
  <c r="B17"/>
  <c r="B38" i="14"/>
  <c r="B33"/>
  <c r="B29"/>
  <c r="B25"/>
  <c r="B21"/>
  <c r="B17"/>
  <c r="B25" i="13"/>
  <c r="B38"/>
  <c r="B33"/>
  <c r="B29"/>
  <c r="B21"/>
  <c r="B17"/>
  <c r="B38" i="9"/>
  <c r="B33"/>
  <c r="B21"/>
  <c r="B17"/>
  <c r="B29"/>
</calcChain>
</file>

<file path=xl/sharedStrings.xml><?xml version="1.0" encoding="utf-8"?>
<sst xmlns="http://schemas.openxmlformats.org/spreadsheetml/2006/main" count="246" uniqueCount="40">
  <si>
    <t>CENTURY TEL</t>
  </si>
  <si>
    <t>Install Commitments</t>
  </si>
  <si>
    <t>Repair Commitments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</si>
  <si>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</si>
  <si>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</si>
  <si>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</si>
  <si>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</si>
  <si>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</si>
  <si>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</si>
  <si>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</si>
  <si>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</si>
  <si>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</si>
  <si>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</si>
  <si>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</si>
  <si>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</si>
  <si>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</si>
  <si>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</si>
  <si>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</si>
  <si>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</si>
  <si>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</si>
  <si>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</si>
  <si>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</si>
  <si>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</si>
  <si>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</si>
  <si>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</si>
  <si>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</si>
  <si>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</si>
  <si>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</si>
  <si>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</si>
  <si>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</si>
  <si>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</si>
  <si>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</si>
  <si>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</si>
  <si>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</si>
  <si>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</si>
  <si>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</si>
  <si>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- 5 business day</t>
  </si>
  <si>
    <t>Blockage</t>
  </si>
  <si>
    <t>EMBARQ</t>
  </si>
  <si>
    <t>Service Activation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</si>
</sst>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6" formatCode="0.0%"/>
    <numFmt numFmtId="170" formatCode="mm/dd/yy"/>
    <numFmt numFmtId="172" formatCode="0.00_)"/>
    <numFmt numFmtId="173" formatCode="#,##0\)"/>
    <numFmt numFmtId="177" formatCode="#,##0.0"/>
  </numFmts>
  <fonts count="24">
    <font>
      <sz val="10"/>
      <name val="Arial"/>
    </font>
    <font>
      <sz val="10"/>
      <name val="Arial"/>
    </font>
    <font>
      <sz val="8"/>
      <name val="Times New Roman"/>
    </font>
    <font>
      <sz val="10"/>
      <name val="MS Serif"/>
    </font>
    <font>
      <sz val="10"/>
      <color indexed="16"/>
      <name val="MS Serif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</font>
    <font>
      <sz val="7"/>
      <name val="Small Fonts"/>
    </font>
    <font>
      <b/>
      <i/>
      <sz val="16"/>
      <name val="Helv"/>
    </font>
    <font>
      <sz val="12"/>
      <name val="Arial"/>
    </font>
    <font>
      <sz val="8"/>
      <name val="Wingdings"/>
    </font>
    <font>
      <sz val="8"/>
      <name val="Helv"/>
    </font>
    <font>
      <sz val="8"/>
      <name val="MS Sans Serif"/>
    </font>
    <font>
      <b/>
      <sz val="8"/>
      <color indexed="8"/>
      <name val="Helv"/>
    </font>
    <font>
      <sz val="8"/>
      <name val="Arial"/>
    </font>
    <font>
      <b/>
      <sz val="9"/>
      <name val="Arial"/>
      <family val="2"/>
    </font>
    <font>
      <sz val="9"/>
      <name val="Arial"/>
    </font>
    <font>
      <b/>
      <sz val="9"/>
      <color indexed="12"/>
      <name val="Arial"/>
      <family val="2"/>
    </font>
    <font>
      <b/>
      <sz val="9"/>
      <name val="Arial"/>
    </font>
    <font>
      <b/>
      <sz val="9"/>
      <color indexed="12"/>
      <name val="Arial"/>
    </font>
    <font>
      <strike/>
      <sz val="9"/>
      <name val="Arial"/>
    </font>
    <font>
      <sz val="9"/>
      <color indexed="10"/>
      <name val="Arial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2" fillId="0" borderId="0">
      <alignment horizontal="center" wrapText="1"/>
      <protection locked="0"/>
    </xf>
    <xf numFmtId="173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72" fontId="9" fillId="0" borderId="0"/>
    <xf numFmtId="38" fontId="10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1" fillId="4" borderId="0" applyNumberFormat="0" applyFont="0" applyBorder="0" applyAlignment="0">
      <alignment horizontal="center"/>
    </xf>
    <xf numFmtId="170" fontId="12" fillId="0" borderId="0" applyNumberFormat="0" applyFill="0" applyBorder="0" applyAlignment="0" applyProtection="0">
      <alignment horizontal="left"/>
    </xf>
    <xf numFmtId="0" fontId="11" fillId="1" borderId="3" applyNumberFormat="0" applyFont="0" applyAlignment="0">
      <alignment horizontal="center"/>
    </xf>
    <xf numFmtId="0" fontId="13" fillId="0" borderId="0" applyNumberFormat="0" applyFill="0" applyBorder="0" applyAlignment="0">
      <alignment horizontal="center"/>
    </xf>
    <xf numFmtId="40" fontId="14" fillId="0" borderId="0" applyBorder="0">
      <alignment horizontal="right"/>
    </xf>
    <xf numFmtId="40" fontId="6" fillId="0" borderId="6" applyNumberFormat="0" applyFill="0" applyAlignment="0" applyProtection="0"/>
  </cellStyleXfs>
  <cellXfs count="54">
    <xf numFmtId="0" fontId="0" fillId="0" borderId="0" xfId="0"/>
    <xf numFmtId="0" fontId="17" fillId="0" borderId="0" xfId="0" applyFont="1"/>
    <xf numFmtId="0" fontId="20" fillId="0" borderId="7" xfId="0" applyFont="1" applyBorder="1" applyAlignment="1">
      <alignment horizontal="left"/>
    </xf>
    <xf numFmtId="0" fontId="17" fillId="0" borderId="8" xfId="0" applyFont="1" applyBorder="1"/>
    <xf numFmtId="0" fontId="18" fillId="0" borderId="7" xfId="0" applyFont="1" applyBorder="1"/>
    <xf numFmtId="0" fontId="17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Border="1"/>
    <xf numFmtId="0" fontId="21" fillId="0" borderId="0" xfId="0" applyFont="1" applyFill="1"/>
    <xf numFmtId="0" fontId="17" fillId="0" borderId="0" xfId="0" applyFont="1" applyFill="1"/>
    <xf numFmtId="0" fontId="16" fillId="0" borderId="12" xfId="0" applyFont="1" applyBorder="1" applyAlignment="1">
      <alignment horizontal="center"/>
    </xf>
    <xf numFmtId="0" fontId="22" fillId="0" borderId="0" xfId="0" applyFont="1"/>
    <xf numFmtId="44" fontId="17" fillId="0" borderId="0" xfId="4" applyFont="1"/>
    <xf numFmtId="44" fontId="17" fillId="0" borderId="0" xfId="4" applyFont="1" applyBorder="1"/>
    <xf numFmtId="10" fontId="17" fillId="0" borderId="0" xfId="17" applyNumberFormat="1" applyFont="1"/>
    <xf numFmtId="44" fontId="17" fillId="0" borderId="0" xfId="0" applyNumberFormat="1" applyFont="1"/>
    <xf numFmtId="3" fontId="17" fillId="0" borderId="0" xfId="0" applyNumberFormat="1" applyFont="1"/>
    <xf numFmtId="17" fontId="19" fillId="0" borderId="13" xfId="0" applyNumberFormat="1" applyFont="1" applyBorder="1" applyAlignment="1">
      <alignment horizontal="center"/>
    </xf>
    <xf numFmtId="0" fontId="17" fillId="0" borderId="14" xfId="0" applyFont="1" applyBorder="1"/>
    <xf numFmtId="3" fontId="17" fillId="0" borderId="15" xfId="0" applyNumberFormat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166" fontId="17" fillId="0" borderId="16" xfId="17" applyNumberFormat="1" applyFont="1" applyFill="1" applyBorder="1" applyAlignment="1">
      <alignment horizontal="center"/>
    </xf>
    <xf numFmtId="3" fontId="17" fillId="0" borderId="14" xfId="0" applyNumberFormat="1" applyFont="1" applyFill="1" applyBorder="1" applyAlignment="1">
      <alignment horizontal="center"/>
    </xf>
    <xf numFmtId="3" fontId="17" fillId="0" borderId="14" xfId="0" applyNumberFormat="1" applyFont="1" applyFill="1" applyBorder="1"/>
    <xf numFmtId="177" fontId="17" fillId="0" borderId="16" xfId="0" applyNumberFormat="1" applyFont="1" applyFill="1" applyBorder="1" applyAlignment="1">
      <alignment horizontal="center"/>
    </xf>
    <xf numFmtId="3" fontId="17" fillId="0" borderId="16" xfId="0" applyNumberFormat="1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23" fillId="0" borderId="0" xfId="0" applyFont="1"/>
    <xf numFmtId="17" fontId="19" fillId="0" borderId="30" xfId="0" applyNumberFormat="1" applyFont="1" applyBorder="1" applyAlignment="1">
      <alignment horizontal="center"/>
    </xf>
    <xf numFmtId="0" fontId="17" fillId="0" borderId="31" xfId="0" applyFont="1" applyBorder="1"/>
    <xf numFmtId="3" fontId="17" fillId="0" borderId="32" xfId="0" applyNumberFormat="1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166" fontId="17" fillId="0" borderId="33" xfId="17" applyNumberFormat="1" applyFont="1" applyFill="1" applyBorder="1" applyAlignment="1">
      <alignment horizontal="center"/>
    </xf>
    <xf numFmtId="3" fontId="17" fillId="0" borderId="31" xfId="0" applyNumberFormat="1" applyFont="1" applyFill="1" applyBorder="1" applyAlignment="1">
      <alignment horizontal="center"/>
    </xf>
    <xf numFmtId="3" fontId="17" fillId="0" borderId="31" xfId="0" applyNumberFormat="1" applyFont="1" applyFill="1" applyBorder="1"/>
    <xf numFmtId="177" fontId="17" fillId="0" borderId="33" xfId="0" applyNumberFormat="1" applyFont="1" applyFill="1" applyBorder="1" applyAlignment="1">
      <alignment horizontal="center"/>
    </xf>
    <xf numFmtId="3" fontId="17" fillId="0" borderId="33" xfId="0" applyNumberFormat="1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17" fontId="16" fillId="5" borderId="8" xfId="0" applyNumberFormat="1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</cellXfs>
  <cellStyles count="25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" customWidth="1"/>
    <col min="2" max="2" width="17.08984375" style="1" customWidth="1"/>
    <col min="3" max="7" width="9.08984375" style="1" customWidth="1"/>
    <col min="8" max="8" width="10" style="1" bestFit="1" customWidth="1"/>
    <col min="9" max="16384" width="9.08984375" style="1"/>
  </cols>
  <sheetData>
    <row r="1" spans="1:2" ht="13.5" customHeight="1" thickTop="1">
      <c r="A1" s="41" t="s">
        <v>29</v>
      </c>
      <c r="B1" s="42"/>
    </row>
    <row r="2" spans="1:2">
      <c r="A2" s="43" t="s">
        <v>0</v>
      </c>
      <c r="B2" s="44"/>
    </row>
    <row r="3" spans="1:2">
      <c r="A3" s="45">
        <v>40544</v>
      </c>
      <c r="B3" s="44"/>
    </row>
    <row r="4" spans="1:2" ht="12" thickBot="1">
      <c r="A4" s="46"/>
      <c r="B4" s="47"/>
    </row>
    <row r="5" spans="1:2" ht="12" thickBot="1">
      <c r="A5" s="11" t="s">
        <v>15</v>
      </c>
      <c r="B5" s="18">
        <v>40544</v>
      </c>
    </row>
    <row r="6" spans="1:2">
      <c r="A6" s="2" t="s">
        <v>1</v>
      </c>
      <c r="B6" s="19"/>
    </row>
    <row r="7" spans="1:2">
      <c r="A7" s="3" t="s">
        <v>6</v>
      </c>
      <c r="B7" s="20">
        <v>454</v>
      </c>
    </row>
    <row r="8" spans="1:2">
      <c r="A8" s="3" t="s">
        <v>5</v>
      </c>
      <c r="B8" s="20">
        <v>16</v>
      </c>
    </row>
    <row r="9" spans="1:2" ht="12" thickBot="1">
      <c r="A9" s="3" t="s">
        <v>4</v>
      </c>
      <c r="B9" s="20">
        <v>0</v>
      </c>
    </row>
    <row r="10" spans="1:2">
      <c r="A10" s="2" t="s">
        <v>2</v>
      </c>
      <c r="B10" s="21"/>
    </row>
    <row r="11" spans="1:2">
      <c r="A11" s="3" t="s">
        <v>7</v>
      </c>
      <c r="B11" s="20">
        <v>1718</v>
      </c>
    </row>
    <row r="12" spans="1:2">
      <c r="A12" s="3" t="s">
        <v>3</v>
      </c>
      <c r="B12" s="20">
        <v>165</v>
      </c>
    </row>
    <row r="13" spans="1:2" ht="12" thickBot="1">
      <c r="A13" s="3" t="s">
        <v>8</v>
      </c>
      <c r="B13" s="20">
        <v>0</v>
      </c>
    </row>
    <row r="14" spans="1:2">
      <c r="A14" s="4" t="s">
        <v>36</v>
      </c>
      <c r="B14" s="21"/>
    </row>
    <row r="15" spans="1:2" ht="12" customHeight="1">
      <c r="A15" s="3" t="s">
        <v>10</v>
      </c>
      <c r="B15" s="20">
        <v>470</v>
      </c>
    </row>
    <row r="16" spans="1:2" ht="12" customHeight="1">
      <c r="A16" s="3" t="s">
        <v>9</v>
      </c>
      <c r="B16" s="20">
        <v>66</v>
      </c>
    </row>
    <row r="17" spans="1:8" ht="12.75" customHeight="1" thickBot="1">
      <c r="A17" s="5" t="s">
        <v>32</v>
      </c>
      <c r="B17" s="22">
        <f>SUM(B15-B16)/B15</f>
        <v>0.8595744680851064</v>
      </c>
      <c r="C17" s="12"/>
      <c r="D17" s="12"/>
      <c r="E17" s="12"/>
      <c r="F17" s="12"/>
    </row>
    <row r="18" spans="1:8">
      <c r="A18" s="4" t="s">
        <v>11</v>
      </c>
      <c r="B18" s="23"/>
    </row>
    <row r="19" spans="1:8">
      <c r="A19" s="3" t="s">
        <v>10</v>
      </c>
      <c r="B19" s="20">
        <v>470</v>
      </c>
    </row>
    <row r="20" spans="1:8">
      <c r="A20" s="3" t="s">
        <v>12</v>
      </c>
      <c r="B20" s="20">
        <v>0</v>
      </c>
      <c r="H20" s="13"/>
    </row>
    <row r="21" spans="1:8" s="8" customFormat="1" ht="12" thickBot="1">
      <c r="A21" s="3" t="s">
        <v>33</v>
      </c>
      <c r="B21" s="22">
        <f>SUM(B19-B20)/B19</f>
        <v>1</v>
      </c>
      <c r="H21" s="14"/>
    </row>
    <row r="22" spans="1:8">
      <c r="A22" s="4" t="s">
        <v>30</v>
      </c>
      <c r="B22" s="23"/>
      <c r="H22" s="13"/>
    </row>
    <row r="23" spans="1:8">
      <c r="A23" s="3" t="s">
        <v>10</v>
      </c>
      <c r="B23" s="20">
        <v>470</v>
      </c>
      <c r="H23" s="13"/>
    </row>
    <row r="24" spans="1:8">
      <c r="A24" s="3" t="s">
        <v>31</v>
      </c>
      <c r="B24" s="20">
        <v>0</v>
      </c>
      <c r="H24" s="13"/>
    </row>
    <row r="25" spans="1:8" s="8" customFormat="1" ht="12" thickBot="1">
      <c r="A25" s="3" t="s">
        <v>34</v>
      </c>
      <c r="B25" s="22">
        <f>SUM(B23-B24)/B23</f>
        <v>1</v>
      </c>
      <c r="H25" s="14"/>
    </row>
    <row r="26" spans="1:8">
      <c r="A26" s="4" t="s">
        <v>16</v>
      </c>
      <c r="B26" s="24"/>
      <c r="H26" s="13"/>
    </row>
    <row r="27" spans="1:8">
      <c r="A27" s="3" t="s">
        <v>13</v>
      </c>
      <c r="B27" s="20">
        <v>127961</v>
      </c>
      <c r="D27" s="29"/>
      <c r="H27" s="13"/>
    </row>
    <row r="28" spans="1:8">
      <c r="A28" s="3" t="s">
        <v>14</v>
      </c>
      <c r="B28" s="20">
        <v>1694</v>
      </c>
      <c r="H28" s="15"/>
    </row>
    <row r="29" spans="1:8" ht="12" thickBot="1">
      <c r="A29" s="5" t="s">
        <v>17</v>
      </c>
      <c r="B29" s="25">
        <f>B28/B27*100</f>
        <v>1.3238408577613492</v>
      </c>
      <c r="H29" s="13"/>
    </row>
    <row r="30" spans="1:8">
      <c r="A30" s="4" t="s">
        <v>26</v>
      </c>
      <c r="B30" s="21"/>
      <c r="D30" s="17"/>
      <c r="H30" s="16"/>
    </row>
    <row r="31" spans="1:8">
      <c r="A31" s="3" t="s">
        <v>18</v>
      </c>
      <c r="B31" s="20">
        <v>1105</v>
      </c>
      <c r="D31" s="17"/>
    </row>
    <row r="32" spans="1:8">
      <c r="A32" s="3" t="s">
        <v>19</v>
      </c>
      <c r="B32" s="20">
        <v>1091</v>
      </c>
      <c r="D32" s="17"/>
    </row>
    <row r="33" spans="1:2">
      <c r="A33" s="3" t="s">
        <v>20</v>
      </c>
      <c r="B33" s="20">
        <f>B31-B32</f>
        <v>14</v>
      </c>
    </row>
    <row r="34" spans="1:2" ht="12" thickBot="1">
      <c r="A34" s="5" t="s">
        <v>21</v>
      </c>
      <c r="B34" s="26">
        <v>0</v>
      </c>
    </row>
    <row r="35" spans="1:2">
      <c r="A35" s="4" t="s">
        <v>22</v>
      </c>
      <c r="B35" s="23"/>
    </row>
    <row r="36" spans="1:2">
      <c r="A36" s="3" t="s">
        <v>24</v>
      </c>
      <c r="B36" s="20">
        <v>589</v>
      </c>
    </row>
    <row r="37" spans="1:2">
      <c r="A37" s="3" t="s">
        <v>23</v>
      </c>
      <c r="B37" s="20">
        <v>533</v>
      </c>
    </row>
    <row r="38" spans="1:2">
      <c r="A38" s="3" t="s">
        <v>25</v>
      </c>
      <c r="B38" s="20">
        <f>B36-B37</f>
        <v>56</v>
      </c>
    </row>
    <row r="39" spans="1:2" ht="12" thickBot="1">
      <c r="A39" s="5" t="s">
        <v>27</v>
      </c>
      <c r="B39" s="26">
        <v>0</v>
      </c>
    </row>
    <row r="40" spans="1:2" ht="12" thickBot="1">
      <c r="A40" s="6" t="s">
        <v>28</v>
      </c>
      <c r="B40" s="27" t="s">
        <v>35</v>
      </c>
    </row>
    <row r="41" spans="1:2" ht="13.5" customHeight="1" thickBot="1">
      <c r="A41" s="7" t="s">
        <v>37</v>
      </c>
      <c r="B41" s="28" t="s">
        <v>35</v>
      </c>
    </row>
    <row r="42" spans="1:2" ht="12" thickTop="1">
      <c r="B42" s="10"/>
    </row>
    <row r="44" spans="1:2" s="10" customFormat="1">
      <c r="A44" s="9"/>
      <c r="B44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" customWidth="1"/>
    <col min="2" max="2" width="17.08984375" style="1" customWidth="1"/>
    <col min="3" max="7" width="9.08984375" style="1" customWidth="1"/>
    <col min="8" max="8" width="10" style="1" bestFit="1" customWidth="1"/>
    <col min="9" max="16384" width="9.08984375" style="1"/>
  </cols>
  <sheetData>
    <row r="1" spans="1:2" ht="13.5" customHeight="1" thickTop="1">
      <c r="A1" s="41" t="s">
        <v>29</v>
      </c>
      <c r="B1" s="42"/>
    </row>
    <row r="2" spans="1:2">
      <c r="A2" s="43" t="s">
        <v>0</v>
      </c>
      <c r="B2" s="44"/>
    </row>
    <row r="3" spans="1:2">
      <c r="A3" s="45">
        <v>40575</v>
      </c>
      <c r="B3" s="44"/>
    </row>
    <row r="4" spans="1:2" ht="12" thickBot="1">
      <c r="A4" s="46"/>
      <c r="B4" s="47"/>
    </row>
    <row r="5" spans="1:2" ht="12" thickBot="1">
      <c r="A5" s="11" t="s">
        <v>15</v>
      </c>
      <c r="B5" s="18">
        <v>40575</v>
      </c>
    </row>
    <row r="6" spans="1:2">
      <c r="A6" s="2" t="s">
        <v>1</v>
      </c>
      <c r="B6" s="19"/>
    </row>
    <row r="7" spans="1:2">
      <c r="A7" s="3" t="s">
        <v>6</v>
      </c>
      <c r="B7" s="20">
        <v>402</v>
      </c>
    </row>
    <row r="8" spans="1:2">
      <c r="A8" s="3" t="s">
        <v>5</v>
      </c>
      <c r="B8" s="20">
        <v>19</v>
      </c>
    </row>
    <row r="9" spans="1:2" ht="12" thickBot="1">
      <c r="A9" s="3" t="s">
        <v>4</v>
      </c>
      <c r="B9" s="20">
        <v>0</v>
      </c>
    </row>
    <row r="10" spans="1:2">
      <c r="A10" s="2" t="s">
        <v>2</v>
      </c>
      <c r="B10" s="21"/>
    </row>
    <row r="11" spans="1:2">
      <c r="A11" s="3" t="s">
        <v>7</v>
      </c>
      <c r="B11" s="20">
        <v>1275</v>
      </c>
    </row>
    <row r="12" spans="1:2">
      <c r="A12" s="3" t="s">
        <v>3</v>
      </c>
      <c r="B12" s="20">
        <v>105</v>
      </c>
    </row>
    <row r="13" spans="1:2" ht="12" thickBot="1">
      <c r="A13" s="3" t="s">
        <v>8</v>
      </c>
      <c r="B13" s="20">
        <v>0</v>
      </c>
    </row>
    <row r="14" spans="1:2">
      <c r="A14" s="4" t="s">
        <v>36</v>
      </c>
      <c r="B14" s="21"/>
    </row>
    <row r="15" spans="1:2" ht="12" customHeight="1">
      <c r="A15" s="3" t="s">
        <v>10</v>
      </c>
      <c r="B15" s="20">
        <v>421</v>
      </c>
    </row>
    <row r="16" spans="1:2" ht="12" customHeight="1">
      <c r="A16" s="3" t="s">
        <v>9</v>
      </c>
      <c r="B16" s="20">
        <v>30</v>
      </c>
    </row>
    <row r="17" spans="1:8" ht="12.75" customHeight="1" thickBot="1">
      <c r="A17" s="5" t="s">
        <v>32</v>
      </c>
      <c r="B17" s="22">
        <f>SUM(B15-B16)/B15</f>
        <v>0.92874109263657956</v>
      </c>
      <c r="C17" s="12"/>
      <c r="D17" s="12"/>
      <c r="E17" s="12"/>
      <c r="F17" s="12"/>
    </row>
    <row r="18" spans="1:8">
      <c r="A18" s="4" t="s">
        <v>11</v>
      </c>
      <c r="B18" s="23"/>
    </row>
    <row r="19" spans="1:8">
      <c r="A19" s="3" t="s">
        <v>10</v>
      </c>
      <c r="B19" s="20">
        <v>1351</v>
      </c>
    </row>
    <row r="20" spans="1:8">
      <c r="A20" s="3" t="s">
        <v>12</v>
      </c>
      <c r="B20" s="20">
        <v>1</v>
      </c>
      <c r="H20" s="13"/>
    </row>
    <row r="21" spans="1:8" s="8" customFormat="1" ht="12" thickBot="1">
      <c r="A21" s="3" t="s">
        <v>33</v>
      </c>
      <c r="B21" s="22">
        <f>SUM(B19-B20)/B19</f>
        <v>0.99925980754996302</v>
      </c>
      <c r="H21" s="14"/>
    </row>
    <row r="22" spans="1:8">
      <c r="A22" s="4" t="s">
        <v>30</v>
      </c>
      <c r="B22" s="23"/>
      <c r="H22" s="13"/>
    </row>
    <row r="23" spans="1:8">
      <c r="A23" s="3" t="s">
        <v>10</v>
      </c>
      <c r="B23" s="20">
        <v>3404</v>
      </c>
      <c r="H23" s="13"/>
    </row>
    <row r="24" spans="1:8">
      <c r="A24" s="3" t="s">
        <v>31</v>
      </c>
      <c r="B24" s="20">
        <v>1</v>
      </c>
      <c r="H24" s="13"/>
    </row>
    <row r="25" spans="1:8" s="8" customFormat="1" ht="12" thickBot="1">
      <c r="A25" s="3" t="s">
        <v>34</v>
      </c>
      <c r="B25" s="22">
        <f>SUM(B23-B24)/B23</f>
        <v>0.99970622796709752</v>
      </c>
      <c r="H25" s="14"/>
    </row>
    <row r="26" spans="1:8">
      <c r="A26" s="4" t="s">
        <v>16</v>
      </c>
      <c r="B26" s="24"/>
      <c r="H26" s="13"/>
    </row>
    <row r="27" spans="1:8">
      <c r="A27" s="3" t="s">
        <v>13</v>
      </c>
      <c r="B27" s="20">
        <v>127442</v>
      </c>
      <c r="D27" s="29"/>
      <c r="H27" s="13"/>
    </row>
    <row r="28" spans="1:8">
      <c r="A28" s="3" t="s">
        <v>14</v>
      </c>
      <c r="B28" s="20">
        <v>1247</v>
      </c>
      <c r="H28" s="15"/>
    </row>
    <row r="29" spans="1:8" ht="12" thickBot="1">
      <c r="A29" s="5" t="s">
        <v>17</v>
      </c>
      <c r="B29" s="25">
        <f>B28/B27*100</f>
        <v>0.97848433012664571</v>
      </c>
      <c r="H29" s="13"/>
    </row>
    <row r="30" spans="1:8">
      <c r="A30" s="4" t="s">
        <v>26</v>
      </c>
      <c r="B30" s="21"/>
      <c r="D30" s="17"/>
      <c r="H30" s="16"/>
    </row>
    <row r="31" spans="1:8">
      <c r="A31" s="3" t="s">
        <v>18</v>
      </c>
      <c r="B31" s="20">
        <v>842</v>
      </c>
    </row>
    <row r="32" spans="1:8">
      <c r="A32" s="3" t="s">
        <v>19</v>
      </c>
      <c r="B32" s="20">
        <v>832</v>
      </c>
      <c r="D32" s="17"/>
    </row>
    <row r="33" spans="1:2">
      <c r="A33" s="3" t="s">
        <v>20</v>
      </c>
      <c r="B33" s="20">
        <f>B31-B32</f>
        <v>10</v>
      </c>
    </row>
    <row r="34" spans="1:2" ht="12" thickBot="1">
      <c r="A34" s="5" t="s">
        <v>21</v>
      </c>
      <c r="B34" s="26">
        <v>0</v>
      </c>
    </row>
    <row r="35" spans="1:2">
      <c r="A35" s="4" t="s">
        <v>22</v>
      </c>
      <c r="B35" s="23"/>
    </row>
    <row r="36" spans="1:2">
      <c r="A36" s="3" t="s">
        <v>24</v>
      </c>
      <c r="B36" s="20">
        <v>405</v>
      </c>
    </row>
    <row r="37" spans="1:2">
      <c r="A37" s="3" t="s">
        <v>23</v>
      </c>
      <c r="B37" s="20">
        <v>376</v>
      </c>
    </row>
    <row r="38" spans="1:2">
      <c r="A38" s="3" t="s">
        <v>25</v>
      </c>
      <c r="B38" s="20">
        <f>B36-B37</f>
        <v>29</v>
      </c>
    </row>
    <row r="39" spans="1:2" ht="12" thickBot="1">
      <c r="A39" s="5" t="s">
        <v>27</v>
      </c>
      <c r="B39" s="26">
        <v>0</v>
      </c>
    </row>
    <row r="40" spans="1:2" ht="12" thickBot="1">
      <c r="A40" s="6" t="s">
        <v>28</v>
      </c>
      <c r="B40" s="27" t="s">
        <v>35</v>
      </c>
    </row>
    <row r="41" spans="1:2" ht="13.5" customHeight="1" thickBot="1">
      <c r="A41" s="7" t="s">
        <v>37</v>
      </c>
      <c r="B41" s="28" t="s">
        <v>35</v>
      </c>
    </row>
    <row r="42" spans="1:2" ht="12" thickTop="1">
      <c r="B42" s="10"/>
    </row>
    <row r="44" spans="1:2" s="10" customFormat="1">
      <c r="A44" s="9"/>
      <c r="B44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" customWidth="1"/>
    <col min="2" max="2" width="17.08984375" style="1" customWidth="1"/>
    <col min="3" max="7" width="9.08984375" style="1" customWidth="1"/>
    <col min="8" max="8" width="10" style="1" bestFit="1" customWidth="1"/>
    <col min="9" max="16384" width="9.08984375" style="1"/>
  </cols>
  <sheetData>
    <row r="1" spans="1:2" ht="13.5" customHeight="1" thickTop="1">
      <c r="A1" s="41" t="s">
        <v>29</v>
      </c>
      <c r="B1" s="42"/>
    </row>
    <row r="2" spans="1:2">
      <c r="A2" s="43" t="s">
        <v>0</v>
      </c>
      <c r="B2" s="44"/>
    </row>
    <row r="3" spans="1:2">
      <c r="A3" s="45">
        <v>40603</v>
      </c>
      <c r="B3" s="44"/>
    </row>
    <row r="4" spans="1:2" ht="12" thickBot="1">
      <c r="A4" s="46"/>
      <c r="B4" s="47"/>
    </row>
    <row r="5" spans="1:2" ht="12" thickBot="1">
      <c r="A5" s="11" t="s">
        <v>15</v>
      </c>
      <c r="B5" s="18">
        <v>40603</v>
      </c>
    </row>
    <row r="6" spans="1:2">
      <c r="A6" s="2" t="s">
        <v>1</v>
      </c>
      <c r="B6" s="19"/>
    </row>
    <row r="7" spans="1:2">
      <c r="A7" s="3" t="s">
        <v>6</v>
      </c>
      <c r="B7" s="20">
        <v>496</v>
      </c>
    </row>
    <row r="8" spans="1:2">
      <c r="A8" s="3" t="s">
        <v>5</v>
      </c>
      <c r="B8" s="20">
        <v>24</v>
      </c>
    </row>
    <row r="9" spans="1:2" ht="12" thickBot="1">
      <c r="A9" s="3" t="s">
        <v>4</v>
      </c>
      <c r="B9" s="20">
        <v>0</v>
      </c>
    </row>
    <row r="10" spans="1:2">
      <c r="A10" s="2" t="s">
        <v>2</v>
      </c>
      <c r="B10" s="21"/>
    </row>
    <row r="11" spans="1:2">
      <c r="A11" s="3" t="s">
        <v>7</v>
      </c>
      <c r="B11" s="20">
        <v>1441</v>
      </c>
    </row>
    <row r="12" spans="1:2">
      <c r="A12" s="3" t="s">
        <v>3</v>
      </c>
      <c r="B12" s="20">
        <v>103</v>
      </c>
    </row>
    <row r="13" spans="1:2" ht="12" thickBot="1">
      <c r="A13" s="3" t="s">
        <v>8</v>
      </c>
      <c r="B13" s="20">
        <v>0</v>
      </c>
    </row>
    <row r="14" spans="1:2">
      <c r="A14" s="4" t="s">
        <v>36</v>
      </c>
      <c r="B14" s="21"/>
    </row>
    <row r="15" spans="1:2" ht="12" customHeight="1">
      <c r="A15" s="3" t="s">
        <v>10</v>
      </c>
      <c r="B15" s="20">
        <v>520</v>
      </c>
    </row>
    <row r="16" spans="1:2" ht="12" customHeight="1">
      <c r="A16" s="3" t="s">
        <v>9</v>
      </c>
      <c r="B16" s="20">
        <v>34</v>
      </c>
    </row>
    <row r="17" spans="1:8" ht="12.75" customHeight="1" thickBot="1">
      <c r="A17" s="5" t="s">
        <v>32</v>
      </c>
      <c r="B17" s="22">
        <f>SUM(B15-B16)/B15</f>
        <v>0.93461538461538463</v>
      </c>
      <c r="C17" s="12"/>
      <c r="D17" s="12"/>
      <c r="E17" s="12"/>
      <c r="F17" s="12"/>
    </row>
    <row r="18" spans="1:8">
      <c r="A18" s="4" t="s">
        <v>11</v>
      </c>
      <c r="B18" s="23"/>
    </row>
    <row r="19" spans="1:8">
      <c r="A19" s="3" t="s">
        <v>10</v>
      </c>
      <c r="B19" s="20">
        <v>1411</v>
      </c>
    </row>
    <row r="20" spans="1:8">
      <c r="A20" s="3" t="s">
        <v>12</v>
      </c>
      <c r="B20" s="20">
        <v>4</v>
      </c>
      <c r="H20" s="13"/>
    </row>
    <row r="21" spans="1:8" s="8" customFormat="1" ht="12" thickBot="1">
      <c r="A21" s="3" t="s">
        <v>33</v>
      </c>
      <c r="B21" s="22">
        <f>SUM(B19-B20)/B19</f>
        <v>0.99716513111268601</v>
      </c>
      <c r="H21" s="14"/>
    </row>
    <row r="22" spans="1:8">
      <c r="A22" s="4" t="s">
        <v>30</v>
      </c>
      <c r="B22" s="23"/>
      <c r="H22" s="13"/>
    </row>
    <row r="23" spans="1:8">
      <c r="A23" s="3" t="s">
        <v>10</v>
      </c>
      <c r="B23" s="20">
        <v>2928</v>
      </c>
      <c r="H23" s="13"/>
    </row>
    <row r="24" spans="1:8">
      <c r="A24" s="3" t="s">
        <v>31</v>
      </c>
      <c r="B24" s="20">
        <v>3</v>
      </c>
      <c r="H24" s="13"/>
    </row>
    <row r="25" spans="1:8" s="8" customFormat="1" ht="12" thickBot="1">
      <c r="A25" s="3" t="s">
        <v>34</v>
      </c>
      <c r="B25" s="22">
        <v>0.999</v>
      </c>
      <c r="H25" s="14"/>
    </row>
    <row r="26" spans="1:8">
      <c r="A26" s="4" t="s">
        <v>16</v>
      </c>
      <c r="B26" s="24"/>
      <c r="H26" s="13"/>
    </row>
    <row r="27" spans="1:8">
      <c r="A27" s="3" t="s">
        <v>13</v>
      </c>
      <c r="B27" s="20">
        <v>126821</v>
      </c>
      <c r="D27" s="29"/>
      <c r="H27" s="13"/>
    </row>
    <row r="28" spans="1:8">
      <c r="A28" s="3" t="s">
        <v>14</v>
      </c>
      <c r="B28" s="20">
        <v>1354</v>
      </c>
      <c r="H28" s="15"/>
    </row>
    <row r="29" spans="1:8" ht="12" thickBot="1">
      <c r="A29" s="5" t="s">
        <v>17</v>
      </c>
      <c r="B29" s="25">
        <f>B28/B27*100</f>
        <v>1.0676465254177148</v>
      </c>
      <c r="H29" s="13"/>
    </row>
    <row r="30" spans="1:8">
      <c r="A30" s="4" t="s">
        <v>26</v>
      </c>
      <c r="B30" s="21"/>
      <c r="H30" s="16"/>
    </row>
    <row r="31" spans="1:8">
      <c r="A31" s="3" t="s">
        <v>18</v>
      </c>
      <c r="B31" s="20">
        <v>929</v>
      </c>
      <c r="D31" s="17"/>
    </row>
    <row r="32" spans="1:8">
      <c r="A32" s="3" t="s">
        <v>19</v>
      </c>
      <c r="B32" s="20">
        <v>926</v>
      </c>
      <c r="D32" s="17"/>
    </row>
    <row r="33" spans="1:2">
      <c r="A33" s="3" t="s">
        <v>20</v>
      </c>
      <c r="B33" s="20">
        <f>B31-B32</f>
        <v>3</v>
      </c>
    </row>
    <row r="34" spans="1:2" ht="12" thickBot="1">
      <c r="A34" s="5" t="s">
        <v>21</v>
      </c>
      <c r="B34" s="26">
        <v>0</v>
      </c>
    </row>
    <row r="35" spans="1:2">
      <c r="A35" s="4" t="s">
        <v>22</v>
      </c>
      <c r="B35" s="23"/>
    </row>
    <row r="36" spans="1:2">
      <c r="A36" s="3" t="s">
        <v>24</v>
      </c>
      <c r="B36" s="20">
        <v>425</v>
      </c>
    </row>
    <row r="37" spans="1:2">
      <c r="A37" s="3" t="s">
        <v>23</v>
      </c>
      <c r="B37" s="20">
        <v>396</v>
      </c>
    </row>
    <row r="38" spans="1:2">
      <c r="A38" s="3" t="s">
        <v>25</v>
      </c>
      <c r="B38" s="20">
        <f>B36-B37</f>
        <v>29</v>
      </c>
    </row>
    <row r="39" spans="1:2" ht="12" thickBot="1">
      <c r="A39" s="5" t="s">
        <v>27</v>
      </c>
      <c r="B39" s="26">
        <v>0</v>
      </c>
    </row>
    <row r="40" spans="1:2" ht="12" thickBot="1">
      <c r="A40" s="6" t="s">
        <v>28</v>
      </c>
      <c r="B40" s="27" t="s">
        <v>35</v>
      </c>
    </row>
    <row r="41" spans="1:2" ht="13.5" customHeight="1" thickBot="1">
      <c r="A41" s="7" t="s">
        <v>37</v>
      </c>
      <c r="B41" s="28" t="s">
        <v>35</v>
      </c>
    </row>
    <row r="42" spans="1:2" ht="12" thickTop="1">
      <c r="B42" s="10"/>
    </row>
    <row r="44" spans="1:2" s="10" customFormat="1">
      <c r="A44" s="9"/>
      <c r="B44" s="9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" customWidth="1"/>
    <col min="2" max="2" width="17.08984375" style="1" customWidth="1"/>
    <col min="3" max="7" width="9.08984375" style="1" customWidth="1"/>
    <col min="8" max="8" width="10" style="1" bestFit="1" customWidth="1"/>
    <col min="9" max="16384" width="9.08984375" style="1"/>
  </cols>
  <sheetData>
    <row r="1" spans="1:2" ht="13.5" customHeight="1" thickTop="1">
      <c r="A1" s="41" t="s">
        <v>29</v>
      </c>
      <c r="B1" s="42"/>
    </row>
    <row r="2" spans="1:2">
      <c r="A2" s="43" t="s">
        <v>0</v>
      </c>
      <c r="B2" s="44"/>
    </row>
    <row r="3" spans="1:2">
      <c r="A3" s="45">
        <v>40634</v>
      </c>
      <c r="B3" s="44"/>
    </row>
    <row r="4" spans="1:2" ht="12" thickBot="1">
      <c r="A4" s="46"/>
      <c r="B4" s="47"/>
    </row>
    <row r="5" spans="1:2" ht="12" thickBot="1">
      <c r="A5" s="11" t="s">
        <v>15</v>
      </c>
      <c r="B5" s="18">
        <v>40634</v>
      </c>
    </row>
    <row r="6" spans="1:2">
      <c r="A6" s="2" t="s">
        <v>1</v>
      </c>
      <c r="B6" s="19"/>
    </row>
    <row r="7" spans="1:2">
      <c r="A7" s="3" t="s">
        <v>6</v>
      </c>
      <c r="B7" s="20">
        <v>499</v>
      </c>
    </row>
    <row r="8" spans="1:2">
      <c r="A8" s="3" t="s">
        <v>5</v>
      </c>
      <c r="B8" s="20">
        <v>10</v>
      </c>
    </row>
    <row r="9" spans="1:2" ht="12" thickBot="1">
      <c r="A9" s="3" t="s">
        <v>4</v>
      </c>
      <c r="B9" s="20">
        <v>0</v>
      </c>
    </row>
    <row r="10" spans="1:2">
      <c r="A10" s="2" t="s">
        <v>2</v>
      </c>
      <c r="B10" s="21"/>
    </row>
    <row r="11" spans="1:2">
      <c r="A11" s="3" t="s">
        <v>7</v>
      </c>
      <c r="B11" s="20">
        <v>1127</v>
      </c>
    </row>
    <row r="12" spans="1:2">
      <c r="A12" s="3" t="s">
        <v>3</v>
      </c>
      <c r="B12" s="20">
        <v>95</v>
      </c>
    </row>
    <row r="13" spans="1:2" ht="12" thickBot="1">
      <c r="A13" s="3" t="s">
        <v>8</v>
      </c>
      <c r="B13" s="20">
        <v>0</v>
      </c>
    </row>
    <row r="14" spans="1:2">
      <c r="A14" s="4" t="s">
        <v>36</v>
      </c>
      <c r="B14" s="21"/>
    </row>
    <row r="15" spans="1:2" ht="12" customHeight="1">
      <c r="A15" s="3" t="s">
        <v>10</v>
      </c>
      <c r="B15" s="20">
        <v>509</v>
      </c>
    </row>
    <row r="16" spans="1:2" ht="12" customHeight="1">
      <c r="A16" s="3" t="s">
        <v>9</v>
      </c>
      <c r="B16" s="20">
        <v>47</v>
      </c>
    </row>
    <row r="17" spans="1:8" ht="12.75" customHeight="1" thickBot="1">
      <c r="A17" s="5" t="s">
        <v>32</v>
      </c>
      <c r="B17" s="22">
        <f>SUM(B15-B16)/B15</f>
        <v>0.90766208251473479</v>
      </c>
      <c r="C17" s="12"/>
      <c r="D17" s="12"/>
      <c r="E17" s="12"/>
      <c r="F17" s="12"/>
    </row>
    <row r="18" spans="1:8">
      <c r="A18" s="4" t="s">
        <v>11</v>
      </c>
      <c r="B18" s="23"/>
    </row>
    <row r="19" spans="1:8">
      <c r="A19" s="3" t="s">
        <v>10</v>
      </c>
      <c r="B19" s="20">
        <v>1450</v>
      </c>
    </row>
    <row r="20" spans="1:8">
      <c r="A20" s="3" t="s">
        <v>12</v>
      </c>
      <c r="B20" s="20">
        <v>4</v>
      </c>
      <c r="H20" s="13"/>
    </row>
    <row r="21" spans="1:8" s="8" customFormat="1" ht="12" thickBot="1">
      <c r="A21" s="3" t="s">
        <v>33</v>
      </c>
      <c r="B21" s="22">
        <f>SUM(B19-B20)/B19</f>
        <v>0.99724137931034484</v>
      </c>
      <c r="H21" s="14"/>
    </row>
    <row r="22" spans="1:8">
      <c r="A22" s="4" t="s">
        <v>30</v>
      </c>
      <c r="B22" s="23"/>
      <c r="H22" s="13"/>
    </row>
    <row r="23" spans="1:8">
      <c r="A23" s="3" t="s">
        <v>10</v>
      </c>
      <c r="B23" s="20">
        <v>2889</v>
      </c>
      <c r="H23" s="13"/>
    </row>
    <row r="24" spans="1:8">
      <c r="A24" s="3" t="s">
        <v>31</v>
      </c>
      <c r="B24" s="20">
        <v>3</v>
      </c>
      <c r="H24" s="13"/>
    </row>
    <row r="25" spans="1:8" s="8" customFormat="1" ht="12" thickBot="1">
      <c r="A25" s="3" t="s">
        <v>34</v>
      </c>
      <c r="B25" s="22">
        <v>0.999</v>
      </c>
      <c r="H25" s="14"/>
    </row>
    <row r="26" spans="1:8">
      <c r="A26" s="4" t="s">
        <v>16</v>
      </c>
      <c r="B26" s="24"/>
      <c r="H26" s="13"/>
    </row>
    <row r="27" spans="1:8">
      <c r="A27" s="3" t="s">
        <v>13</v>
      </c>
      <c r="B27" s="20">
        <v>126194</v>
      </c>
      <c r="D27" s="29"/>
      <c r="H27" s="13"/>
    </row>
    <row r="28" spans="1:8">
      <c r="A28" s="3" t="s">
        <v>14</v>
      </c>
      <c r="B28" s="20">
        <v>1099</v>
      </c>
      <c r="H28" s="15"/>
    </row>
    <row r="29" spans="1:8" ht="12" thickBot="1">
      <c r="A29" s="5" t="s">
        <v>17</v>
      </c>
      <c r="B29" s="25">
        <f>B28/B27*100</f>
        <v>0.87088134142669227</v>
      </c>
      <c r="H29" s="13"/>
    </row>
    <row r="30" spans="1:8">
      <c r="A30" s="4" t="s">
        <v>26</v>
      </c>
      <c r="B30" s="21"/>
      <c r="H30" s="16"/>
    </row>
    <row r="31" spans="1:8">
      <c r="A31" s="3" t="s">
        <v>18</v>
      </c>
      <c r="B31" s="20">
        <v>775</v>
      </c>
      <c r="D31" s="17"/>
    </row>
    <row r="32" spans="1:8">
      <c r="A32" s="3" t="s">
        <v>19</v>
      </c>
      <c r="B32" s="20">
        <v>756</v>
      </c>
      <c r="D32" s="17"/>
    </row>
    <row r="33" spans="1:2">
      <c r="A33" s="3" t="s">
        <v>20</v>
      </c>
      <c r="B33" s="20">
        <f>B31-B32</f>
        <v>19</v>
      </c>
    </row>
    <row r="34" spans="1:2" ht="12" thickBot="1">
      <c r="A34" s="5" t="s">
        <v>21</v>
      </c>
      <c r="B34" s="26">
        <v>0</v>
      </c>
    </row>
    <row r="35" spans="1:2">
      <c r="A35" s="4" t="s">
        <v>22</v>
      </c>
      <c r="B35" s="23"/>
    </row>
    <row r="36" spans="1:2">
      <c r="A36" s="3" t="s">
        <v>24</v>
      </c>
      <c r="B36" s="20">
        <v>268</v>
      </c>
    </row>
    <row r="37" spans="1:2">
      <c r="A37" s="3" t="s">
        <v>23</v>
      </c>
      <c r="B37" s="20">
        <v>265</v>
      </c>
    </row>
    <row r="38" spans="1:2">
      <c r="A38" s="3" t="s">
        <v>25</v>
      </c>
      <c r="B38" s="20">
        <f>B36-B37</f>
        <v>3</v>
      </c>
    </row>
    <row r="39" spans="1:2" ht="12" thickBot="1">
      <c r="A39" s="5" t="s">
        <v>27</v>
      </c>
      <c r="B39" s="26">
        <v>0</v>
      </c>
    </row>
    <row r="40" spans="1:2" ht="12" thickBot="1">
      <c r="A40" s="6" t="s">
        <v>28</v>
      </c>
      <c r="B40" s="27" t="s">
        <v>35</v>
      </c>
    </row>
    <row r="41" spans="1:2" ht="13.5" customHeight="1" thickBot="1">
      <c r="A41" s="7" t="s">
        <v>37</v>
      </c>
      <c r="B41" s="28" t="s">
        <v>35</v>
      </c>
    </row>
    <row r="42" spans="1:2" ht="12" thickTop="1">
      <c r="B42" s="10"/>
    </row>
    <row r="44" spans="1:2" s="10" customFormat="1">
      <c r="A44" s="9"/>
      <c r="B44" s="9"/>
    </row>
  </sheetData>
  <mergeCells count="4">
    <mergeCell ref="A1:B1"/>
    <mergeCell ref="A2:B2"/>
    <mergeCell ref="A3:B3"/>
    <mergeCell ref="A4:B4"/>
  </mergeCells>
  <phoneticPr fontId="1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tabSelected="1" zoomScale="90" workbookViewId="0">
      <selection activeCell="D40" sqref="D40"/>
    </sheetView>
  </sheetViews>
  <sheetFormatPr defaultColWidth="9.08984375" defaultRowHeight="11.5"/>
  <cols>
    <col min="1" max="1" width="38.6328125" style="1" customWidth="1"/>
    <col min="2" max="2" width="11.08984375" style="1" customWidth="1"/>
    <col min="3" max="16384" width="9.08984375" style="1"/>
  </cols>
  <sheetData>
    <row r="1" spans="1:2" ht="13.5" customHeight="1">
      <c r="A1" s="48" t="s">
        <v>29</v>
      </c>
      <c r="B1" s="49"/>
    </row>
    <row r="2" spans="1:2">
      <c r="A2" s="50" t="s">
        <v>38</v>
      </c>
      <c r="B2" s="51"/>
    </row>
    <row r="3" spans="1:2">
      <c r="A3" s="50">
        <v>2011</v>
      </c>
      <c r="B3" s="51"/>
    </row>
    <row r="4" spans="1:2" ht="12" thickBot="1">
      <c r="A4" s="52"/>
      <c r="B4" s="53"/>
    </row>
    <row r="5" spans="1:2" ht="12" thickBot="1">
      <c r="A5" s="11" t="s">
        <v>15</v>
      </c>
      <c r="B5" s="30">
        <v>40664</v>
      </c>
    </row>
    <row r="6" spans="1:2">
      <c r="A6" s="2" t="s">
        <v>1</v>
      </c>
      <c r="B6" s="31"/>
    </row>
    <row r="7" spans="1:2">
      <c r="A7" s="3" t="s">
        <v>6</v>
      </c>
      <c r="B7" s="32">
        <v>505</v>
      </c>
    </row>
    <row r="8" spans="1:2">
      <c r="A8" s="3" t="s">
        <v>5</v>
      </c>
      <c r="B8" s="32">
        <v>20</v>
      </c>
    </row>
    <row r="9" spans="1:2" ht="12" thickBot="1">
      <c r="A9" s="3" t="s">
        <v>4</v>
      </c>
      <c r="B9" s="32">
        <v>0</v>
      </c>
    </row>
    <row r="10" spans="1:2">
      <c r="A10" s="2" t="s">
        <v>2</v>
      </c>
      <c r="B10" s="33"/>
    </row>
    <row r="11" spans="1:2">
      <c r="A11" s="3" t="s">
        <v>7</v>
      </c>
      <c r="B11" s="32">
        <v>429</v>
      </c>
    </row>
    <row r="12" spans="1:2">
      <c r="A12" s="3" t="s">
        <v>3</v>
      </c>
      <c r="B12" s="32">
        <v>36</v>
      </c>
    </row>
    <row r="13" spans="1:2" ht="12" thickBot="1">
      <c r="A13" s="3" t="s">
        <v>8</v>
      </c>
      <c r="B13" s="32">
        <v>14</v>
      </c>
    </row>
    <row r="14" spans="1:2">
      <c r="A14" s="4" t="s">
        <v>39</v>
      </c>
      <c r="B14" s="33"/>
    </row>
    <row r="15" spans="1:2" ht="12" customHeight="1">
      <c r="A15" s="3" t="s">
        <v>10</v>
      </c>
      <c r="B15" s="32">
        <v>505</v>
      </c>
    </row>
    <row r="16" spans="1:2" ht="12" customHeight="1">
      <c r="A16" s="3" t="s">
        <v>9</v>
      </c>
      <c r="B16" s="32">
        <v>9</v>
      </c>
    </row>
    <row r="17" spans="1:4" ht="12.75" customHeight="1" thickBot="1">
      <c r="A17" s="5" t="s">
        <v>32</v>
      </c>
      <c r="B17" s="34">
        <f>SUM(B15-B16)/B15</f>
        <v>0.98217821782178216</v>
      </c>
    </row>
    <row r="18" spans="1:4">
      <c r="A18" s="4" t="s">
        <v>11</v>
      </c>
      <c r="B18" s="35"/>
    </row>
    <row r="19" spans="1:4">
      <c r="A19" s="3" t="s">
        <v>10</v>
      </c>
      <c r="B19" s="32">
        <v>1662</v>
      </c>
    </row>
    <row r="20" spans="1:4">
      <c r="A20" s="3" t="s">
        <v>12</v>
      </c>
      <c r="B20" s="32">
        <v>1</v>
      </c>
    </row>
    <row r="21" spans="1:4" s="8" customFormat="1" ht="12" thickBot="1">
      <c r="A21" s="3" t="s">
        <v>33</v>
      </c>
      <c r="B21" s="34">
        <f>SUM(B19-B20)/B19</f>
        <v>0.99939831528279177</v>
      </c>
    </row>
    <row r="22" spans="1:4">
      <c r="A22" s="4" t="s">
        <v>30</v>
      </c>
      <c r="B22" s="35"/>
    </row>
    <row r="23" spans="1:4">
      <c r="A23" s="3" t="s">
        <v>10</v>
      </c>
      <c r="B23" s="32">
        <v>3177</v>
      </c>
    </row>
    <row r="24" spans="1:4">
      <c r="A24" s="3" t="s">
        <v>31</v>
      </c>
      <c r="B24" s="32">
        <v>2</v>
      </c>
    </row>
    <row r="25" spans="1:4" s="8" customFormat="1" ht="12" thickBot="1">
      <c r="A25" s="3" t="s">
        <v>34</v>
      </c>
      <c r="B25" s="34">
        <f>SUM(B23-B24)/B23</f>
        <v>0.99937047529115519</v>
      </c>
    </row>
    <row r="26" spans="1:4">
      <c r="A26" s="4" t="s">
        <v>16</v>
      </c>
      <c r="B26" s="36"/>
    </row>
    <row r="27" spans="1:4">
      <c r="A27" s="3" t="s">
        <v>13</v>
      </c>
      <c r="B27" s="32">
        <v>60008</v>
      </c>
      <c r="D27" s="29"/>
    </row>
    <row r="28" spans="1:4">
      <c r="A28" s="3" t="s">
        <v>14</v>
      </c>
      <c r="B28" s="32">
        <v>328</v>
      </c>
    </row>
    <row r="29" spans="1:4" ht="12" thickBot="1">
      <c r="A29" s="5" t="s">
        <v>17</v>
      </c>
      <c r="B29" s="37">
        <f>B28/B27*100</f>
        <v>0.54659378749500065</v>
      </c>
    </row>
    <row r="30" spans="1:4">
      <c r="A30" s="4" t="s">
        <v>26</v>
      </c>
      <c r="B30" s="33"/>
    </row>
    <row r="31" spans="1:4">
      <c r="A31" s="3" t="s">
        <v>18</v>
      </c>
      <c r="B31" s="32">
        <v>253</v>
      </c>
      <c r="D31" s="17"/>
    </row>
    <row r="32" spans="1:4">
      <c r="A32" s="3" t="s">
        <v>19</v>
      </c>
      <c r="B32" s="32">
        <v>252</v>
      </c>
    </row>
    <row r="33" spans="1:2">
      <c r="A33" s="3" t="s">
        <v>20</v>
      </c>
      <c r="B33" s="32">
        <v>1</v>
      </c>
    </row>
    <row r="34" spans="1:2" ht="12" thickBot="1">
      <c r="A34" s="5" t="s">
        <v>21</v>
      </c>
      <c r="B34" s="38">
        <v>0</v>
      </c>
    </row>
    <row r="35" spans="1:2">
      <c r="A35" s="4" t="s">
        <v>22</v>
      </c>
      <c r="B35" s="35"/>
    </row>
    <row r="36" spans="1:2">
      <c r="A36" s="3" t="s">
        <v>24</v>
      </c>
      <c r="B36" s="32">
        <v>75</v>
      </c>
    </row>
    <row r="37" spans="1:2">
      <c r="A37" s="3" t="s">
        <v>23</v>
      </c>
      <c r="B37" s="32">
        <v>73</v>
      </c>
    </row>
    <row r="38" spans="1:2">
      <c r="A38" s="3" t="s">
        <v>25</v>
      </c>
      <c r="B38" s="32">
        <v>2</v>
      </c>
    </row>
    <row r="39" spans="1:2" ht="12" thickBot="1">
      <c r="A39" s="5" t="s">
        <v>27</v>
      </c>
      <c r="B39" s="38">
        <v>4</v>
      </c>
    </row>
    <row r="40" spans="1:2" ht="12" thickBot="1">
      <c r="A40" s="6" t="s">
        <v>28</v>
      </c>
      <c r="B40" s="39" t="s">
        <v>35</v>
      </c>
    </row>
    <row r="41" spans="1:2" ht="13.5" customHeight="1" thickBot="1">
      <c r="A41" s="7" t="s">
        <v>37</v>
      </c>
      <c r="B41" s="40" t="s">
        <v>35</v>
      </c>
    </row>
    <row r="42" spans="1:2" ht="12" thickTop="1"/>
    <row r="44" spans="1:2" s="10" customFormat="1">
      <c r="A44" s="9"/>
      <c r="B44" s="9"/>
    </row>
  </sheetData>
  <mergeCells count="4">
    <mergeCell ref="A1:B1"/>
    <mergeCell ref="A2:B2"/>
    <mergeCell ref="A3:B3"/>
    <mergeCell ref="A4:B4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" customWidth="1"/>
    <col min="2" max="2" width="17.08984375" style="1" customWidth="1"/>
    <col min="3" max="7" width="9.08984375" style="1" customWidth="1"/>
    <col min="8" max="8" width="10" style="1" bestFit="1" customWidth="1"/>
    <col min="9" max="16384" width="9.08984375" style="1"/>
  </cols>
  <sheetData>
    <row r="1" spans="1:2" ht="13.5" customHeight="1" thickTop="1">
      <c r="A1" s="41" t="s">
        <v>29</v>
      </c>
      <c r="B1" s="42"/>
    </row>
    <row r="2" spans="1:2">
      <c r="A2" s="43" t="s">
        <v>0</v>
      </c>
      <c r="B2" s="44"/>
    </row>
    <row r="3" spans="1:2">
      <c r="A3" s="45">
        <v>40664</v>
      </c>
      <c r="B3" s="44"/>
    </row>
    <row r="4" spans="1:2" ht="12" thickBot="1">
      <c r="A4" s="46"/>
      <c r="B4" s="47"/>
    </row>
    <row r="5" spans="1:2" ht="12" thickBot="1">
      <c r="A5" s="11" t="s">
        <v>15</v>
      </c>
      <c r="B5" s="18">
        <v>40664</v>
      </c>
    </row>
    <row r="6" spans="1:2">
      <c r="A6" s="2" t="s">
        <v>1</v>
      </c>
      <c r="B6" s="19"/>
    </row>
    <row r="7" spans="1:2">
      <c r="A7" s="3" t="s">
        <v>6</v>
      </c>
      <c r="B7" s="20">
        <v>502</v>
      </c>
    </row>
    <row r="8" spans="1:2">
      <c r="A8" s="3" t="s">
        <v>5</v>
      </c>
      <c r="B8" s="20">
        <v>15</v>
      </c>
    </row>
    <row r="9" spans="1:2" ht="12" thickBot="1">
      <c r="A9" s="3" t="s">
        <v>4</v>
      </c>
      <c r="B9" s="20">
        <v>0</v>
      </c>
    </row>
    <row r="10" spans="1:2">
      <c r="A10" s="2" t="s">
        <v>2</v>
      </c>
      <c r="B10" s="21"/>
    </row>
    <row r="11" spans="1:2">
      <c r="A11" s="3" t="s">
        <v>7</v>
      </c>
      <c r="B11" s="20">
        <v>1214</v>
      </c>
    </row>
    <row r="12" spans="1:2">
      <c r="A12" s="3" t="s">
        <v>3</v>
      </c>
      <c r="B12" s="20">
        <v>79</v>
      </c>
    </row>
    <row r="13" spans="1:2" ht="12" thickBot="1">
      <c r="A13" s="3" t="s">
        <v>8</v>
      </c>
      <c r="B13" s="20">
        <v>0</v>
      </c>
    </row>
    <row r="14" spans="1:2">
      <c r="A14" s="4" t="s">
        <v>36</v>
      </c>
      <c r="B14" s="21"/>
    </row>
    <row r="15" spans="1:2" ht="12" customHeight="1">
      <c r="A15" s="3" t="s">
        <v>10</v>
      </c>
      <c r="B15" s="20">
        <v>517</v>
      </c>
    </row>
    <row r="16" spans="1:2" ht="12" customHeight="1">
      <c r="A16" s="3" t="s">
        <v>9</v>
      </c>
      <c r="B16" s="20">
        <v>51</v>
      </c>
    </row>
    <row r="17" spans="1:8" ht="12.75" customHeight="1" thickBot="1">
      <c r="A17" s="5" t="s">
        <v>32</v>
      </c>
      <c r="B17" s="22">
        <f>SUM(B15-B16)/B15</f>
        <v>0.90135396518375244</v>
      </c>
      <c r="C17" s="12"/>
      <c r="D17" s="12"/>
      <c r="E17" s="12"/>
      <c r="F17" s="12"/>
    </row>
    <row r="18" spans="1:8">
      <c r="A18" s="4" t="s">
        <v>11</v>
      </c>
      <c r="B18" s="23"/>
    </row>
    <row r="19" spans="1:8">
      <c r="A19" s="3" t="s">
        <v>10</v>
      </c>
      <c r="B19" s="20">
        <v>1546</v>
      </c>
    </row>
    <row r="20" spans="1:8">
      <c r="A20" s="3" t="s">
        <v>12</v>
      </c>
      <c r="B20" s="20">
        <v>2</v>
      </c>
      <c r="H20" s="13"/>
    </row>
    <row r="21" spans="1:8" s="8" customFormat="1" ht="12" thickBot="1">
      <c r="A21" s="3" t="s">
        <v>33</v>
      </c>
      <c r="B21" s="22">
        <f>SUM(B19-B20)/B19</f>
        <v>0.99870633893919791</v>
      </c>
      <c r="H21" s="14"/>
    </row>
    <row r="22" spans="1:8">
      <c r="A22" s="4" t="s">
        <v>30</v>
      </c>
      <c r="B22" s="23"/>
      <c r="H22" s="13"/>
    </row>
    <row r="23" spans="1:8">
      <c r="A23" s="3" t="s">
        <v>10</v>
      </c>
      <c r="B23" s="20">
        <v>2897</v>
      </c>
      <c r="H23" s="13"/>
    </row>
    <row r="24" spans="1:8">
      <c r="A24" s="3" t="s">
        <v>31</v>
      </c>
      <c r="B24" s="20">
        <v>1</v>
      </c>
      <c r="H24" s="13"/>
    </row>
    <row r="25" spans="1:8" s="8" customFormat="1" ht="12" thickBot="1">
      <c r="A25" s="3" t="s">
        <v>34</v>
      </c>
      <c r="B25" s="22">
        <v>0.999</v>
      </c>
      <c r="H25" s="14"/>
    </row>
    <row r="26" spans="1:8">
      <c r="A26" s="4" t="s">
        <v>16</v>
      </c>
      <c r="B26" s="24"/>
      <c r="H26" s="13"/>
    </row>
    <row r="27" spans="1:8">
      <c r="A27" s="3" t="s">
        <v>13</v>
      </c>
      <c r="B27" s="20">
        <v>125533</v>
      </c>
      <c r="D27" s="29"/>
      <c r="H27" s="13"/>
    </row>
    <row r="28" spans="1:8">
      <c r="A28" s="3" t="s">
        <v>14</v>
      </c>
      <c r="B28" s="20">
        <v>1179</v>
      </c>
      <c r="H28" s="15"/>
    </row>
    <row r="29" spans="1:8" ht="12" thickBot="1">
      <c r="A29" s="5" t="s">
        <v>17</v>
      </c>
      <c r="B29" s="25">
        <f>B28/B27*100</f>
        <v>0.93919527136290848</v>
      </c>
      <c r="H29" s="13"/>
    </row>
    <row r="30" spans="1:8">
      <c r="A30" s="4" t="s">
        <v>26</v>
      </c>
      <c r="B30" s="21"/>
      <c r="H30" s="16"/>
    </row>
    <row r="31" spans="1:8">
      <c r="A31" s="3" t="s">
        <v>18</v>
      </c>
      <c r="B31" s="20">
        <v>851</v>
      </c>
      <c r="D31" s="17"/>
    </row>
    <row r="32" spans="1:8">
      <c r="A32" s="3" t="s">
        <v>19</v>
      </c>
      <c r="B32" s="20">
        <v>832</v>
      </c>
      <c r="D32" s="17"/>
    </row>
    <row r="33" spans="1:2">
      <c r="A33" s="3" t="s">
        <v>20</v>
      </c>
      <c r="B33" s="20">
        <f>B31-B32</f>
        <v>19</v>
      </c>
    </row>
    <row r="34" spans="1:2" ht="12" thickBot="1">
      <c r="A34" s="5" t="s">
        <v>21</v>
      </c>
      <c r="B34" s="26">
        <v>0</v>
      </c>
    </row>
    <row r="35" spans="1:2">
      <c r="A35" s="4" t="s">
        <v>22</v>
      </c>
      <c r="B35" s="23"/>
    </row>
    <row r="36" spans="1:2">
      <c r="A36" s="3" t="s">
        <v>24</v>
      </c>
      <c r="B36" s="20">
        <v>269</v>
      </c>
    </row>
    <row r="37" spans="1:2">
      <c r="A37" s="3" t="s">
        <v>23</v>
      </c>
      <c r="B37" s="20">
        <v>265</v>
      </c>
    </row>
    <row r="38" spans="1:2">
      <c r="A38" s="3" t="s">
        <v>25</v>
      </c>
      <c r="B38" s="20">
        <f>B36-B37</f>
        <v>4</v>
      </c>
    </row>
    <row r="39" spans="1:2" ht="12" thickBot="1">
      <c r="A39" s="5" t="s">
        <v>27</v>
      </c>
      <c r="B39" s="26">
        <v>0</v>
      </c>
    </row>
    <row r="40" spans="1:2" ht="12" thickBot="1">
      <c r="A40" s="6" t="s">
        <v>28</v>
      </c>
      <c r="B40" s="27" t="s">
        <v>35</v>
      </c>
    </row>
    <row r="41" spans="1:2" ht="13.5" customHeight="1" thickBot="1">
      <c r="A41" s="7" t="s">
        <v>37</v>
      </c>
      <c r="B41" s="28" t="s">
        <v>35</v>
      </c>
    </row>
    <row r="42" spans="1:2" ht="12" thickTop="1">
      <c r="B42" s="10"/>
    </row>
    <row r="44" spans="1:2" s="10" customFormat="1">
      <c r="A44" s="9"/>
      <c r="B44" s="9"/>
    </row>
  </sheetData>
  <mergeCells count="4">
    <mergeCell ref="A1:B1"/>
    <mergeCell ref="A2:B2"/>
    <mergeCell ref="A3:B3"/>
    <mergeCell ref="A4:B4"/>
  </mergeCells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Rulemaking</CaseType>
    <OpenedDate xmlns="dc463f71-b30c-4ab2-9473-d307f9d35888">1992-10-19T07:00:00+00:00</OpenedDat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2011-07-05T07:00:00+00:00</Date1>
    <AgendaOrder xmlns="dc463f71-b30c-4ab2-9473-d307f9d35888">false</AgendaOrder>
    <CaseStatus xmlns="dc463f71-b30c-4ab2-9473-d307f9d35888">Closed</CaseStatus>
    <DocumentSetType xmlns="dc463f71-b30c-4ab2-9473-d307f9d35888">Replacement Page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A13D169-2B3A-4014-9D36-837DB498A87D}"/>
</file>

<file path=customXml/itemProps2.xml><?xml version="1.0" encoding="utf-8"?>
<ds:datastoreItem xmlns:ds="http://schemas.openxmlformats.org/officeDocument/2006/customXml" ds:itemID="{571CD474-AB72-41E7-9606-960E773D0EDB}"/>
</file>

<file path=customXml/itemProps3.xml><?xml version="1.0" encoding="utf-8"?>
<ds:datastoreItem xmlns:ds="http://schemas.openxmlformats.org/officeDocument/2006/customXml" ds:itemID="{492869DE-6BE0-4C21-9AAE-27F0E42118D4}"/>
</file>

<file path=customXml/itemProps4.xml><?xml version="1.0" encoding="utf-8"?>
<ds:datastoreItem xmlns:ds="http://schemas.openxmlformats.org/officeDocument/2006/customXml" ds:itemID="{8B586F95-76A9-4488-8AB0-0A3744C7D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JAN</vt:lpstr>
      <vt:lpstr>SUMMARY FEB</vt:lpstr>
      <vt:lpstr>SUMMARY MAR</vt:lpstr>
      <vt:lpstr>SUMMARY APR</vt:lpstr>
      <vt:lpstr>EQ SUMMARY MAY</vt:lpstr>
      <vt:lpstr>CTL SUMMARY MAY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Johnson, Leslie</cp:lastModifiedBy>
  <cp:lastPrinted>2011-07-05T20:28:50Z</cp:lastPrinted>
  <dcterms:created xsi:type="dcterms:W3CDTF">2010-07-09T20:11:49Z</dcterms:created>
  <dcterms:modified xsi:type="dcterms:W3CDTF">2011-07-05T20:29:02Z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