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20" yWindow="240" windowWidth="9600" windowHeight="8520" activeTab="0"/>
  </bookViews>
  <sheets>
    <sheet name="Sheet1" sheetId="1" r:id="rId1"/>
  </sheets>
  <definedNames>
    <definedName name="_xlnm.Print_Area" localSheetId="0">'Sheet1'!$A$1:$G$73</definedName>
  </definedNames>
  <calcPr fullCalcOnLoad="1"/>
</workbook>
</file>

<file path=xl/sharedStrings.xml><?xml version="1.0" encoding="utf-8"?>
<sst xmlns="http://schemas.openxmlformats.org/spreadsheetml/2006/main" count="78" uniqueCount="60">
  <si>
    <t xml:space="preserve">Total general business and transportation revenues at present rates and at requested rates. </t>
  </si>
  <si>
    <t xml:space="preserve">Requested revenue change in percentage, in total and by major customer class. </t>
  </si>
  <si>
    <t xml:space="preserve">Current authorized overall rate of return and authorized rate of return on common equity. </t>
  </si>
  <si>
    <t>Overall rate of return</t>
  </si>
  <si>
    <t>Rate of return on common equity</t>
  </si>
  <si>
    <t xml:space="preserve">Requested overall rate of return and requested rate of return on common equity, and the method or methods used to calculate rate of return on common equity. </t>
  </si>
  <si>
    <t>The methodologies utilized in the derivation of the rate of return on common equity were discounted cash flow analysis, risk premium model analysis and capital asset pricing model analysis.</t>
  </si>
  <si>
    <t xml:space="preserve">Requested capital structure. </t>
  </si>
  <si>
    <t>Preferred Stock</t>
  </si>
  <si>
    <t>Common Equity</t>
  </si>
  <si>
    <t xml:space="preserve">Requested total net operating income. </t>
  </si>
  <si>
    <t xml:space="preserve">Requested total rate base and method of calculation, or equivalent. </t>
  </si>
  <si>
    <t>Method of calculation is average of monthly average basis.</t>
  </si>
  <si>
    <t xml:space="preserve">Requested revenue effect of attrition allowance, if any requested. </t>
  </si>
  <si>
    <t>Attrition allowance</t>
  </si>
  <si>
    <t>Washington Jurisdiction</t>
  </si>
  <si>
    <t xml:space="preserve">   Total</t>
  </si>
  <si>
    <t>Date</t>
  </si>
  <si>
    <t xml:space="preserve">Requested rate change in dollars per month, per average  customer, by customer class. </t>
  </si>
  <si>
    <t>Based on Rates Currently in Effect</t>
  </si>
  <si>
    <t>Large General Service                      (Medium - Large Commercial / Industrial)</t>
  </si>
  <si>
    <t>Extra Large General Service             (Large - Commercial / Industrial)</t>
  </si>
  <si>
    <t>AVISTA CORPORATION</t>
  </si>
  <si>
    <t>The date and amount of the latest prior general rate increase authorized by the Commission, and revenue realized from that authorized increase in the test period, based on the company's test period units of revenue.</t>
  </si>
  <si>
    <t>a)</t>
  </si>
  <si>
    <t>b)</t>
  </si>
  <si>
    <t>c)</t>
  </si>
  <si>
    <t>d)</t>
  </si>
  <si>
    <t>e)</t>
  </si>
  <si>
    <t>f)</t>
  </si>
  <si>
    <t>g)</t>
  </si>
  <si>
    <t>h)</t>
  </si>
  <si>
    <t>j)</t>
  </si>
  <si>
    <t>k)</t>
  </si>
  <si>
    <t>l)</t>
  </si>
  <si>
    <t>i)</t>
  </si>
  <si>
    <t>Natural Gas Service</t>
  </si>
  <si>
    <t>Summary of Requested Rate Increase</t>
  </si>
  <si>
    <t xml:space="preserve">Residential and Small Commercial                       </t>
  </si>
  <si>
    <t>Interruptible Service</t>
  </si>
  <si>
    <t>Transportation Service</t>
  </si>
  <si>
    <t>Residential and Small Commercial</t>
  </si>
  <si>
    <r>
      <t>Most current customer count by major customer class.</t>
    </r>
    <r>
      <rPr>
        <sz val="12"/>
        <rFont val="Times"/>
        <family val="1"/>
      </rPr>
      <t xml:space="preserve"> (1)</t>
    </r>
  </si>
  <si>
    <t xml:space="preserve">   Overall</t>
  </si>
  <si>
    <t>Other</t>
  </si>
  <si>
    <t>Total Debt (including Short-Term)</t>
  </si>
  <si>
    <t>Amount (thousands)</t>
  </si>
  <si>
    <t>Revenue realized (thousands)</t>
  </si>
  <si>
    <t>Present Rates (thousands)</t>
  </si>
  <si>
    <t>Requested Rates (thousands)</t>
  </si>
  <si>
    <t xml:space="preserve">Requested revenue change in thousands of dollars, in total and by major customer class. </t>
  </si>
  <si>
    <t>Net operating income (thousands)</t>
  </si>
  <si>
    <t>Rate base (thousands)</t>
  </si>
  <si>
    <t>Base Tariff Revenue</t>
  </si>
  <si>
    <t>Billed Revenue</t>
  </si>
  <si>
    <t>(1)  December 31, 2011</t>
  </si>
  <si>
    <t>N/A</t>
  </si>
  <si>
    <t>Residential and Small Commercial (68 therms)</t>
  </si>
  <si>
    <t>Filed April 2, 2012</t>
  </si>
  <si>
    <t>January 1, 2012</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</si>
</sst>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quot;$&quot;#,##0"/>
    <numFmt numFmtId="169" formatCode="0.0%"/>
    <numFmt numFmtId="170" formatCode="mmmm\ d\,\ yyyy"/>
    <numFmt numFmtId="171" formatCode="_(&quot;$&quot;* #,##0.000_);_(&quot;$&quot;* \(#,##0.000\);_(&quot;$&quot;* &quot;-&quot;??_);_(@_)"/>
    <numFmt numFmtId="172" formatCode="_(&quot;$&quot;* #,##0.0000_);_(&quot;$&quot;* \(#,##0.0000\);_(&quot;$&quot;* &quot;-&quot;??_);_(@_)"/>
  </numFmts>
  <fonts count="38">
    <font>
      <sz val="10"/>
      <name val="Arial"/>
      <family val="0"/>
    </font>
    <font>
      <b/>
      <sz val="12"/>
      <name val="Times"/>
      <family val="1"/>
    </font>
    <font>
      <sz val="12"/>
      <name val="Times"/>
      <family val="1"/>
    </font>
    <font>
      <u val="single"/>
      <sz val="12"/>
      <name val="Times"/>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hair"/>
      <right>
        <color indexed="63"/>
      </right>
      <top style="hair"/>
      <bottom style="hair"/>
    </border>
    <border>
      <left>
        <color indexed="63"/>
      </left>
      <right style="hair"/>
      <top>
        <color indexed="63"/>
      </top>
      <bottom>
        <color indexed="63"/>
      </bottom>
    </border>
    <border>
      <left style="hair"/>
      <right>
        <color indexed="63"/>
      </right>
      <top style="hair"/>
      <bottom>
        <color indexed="63"/>
      </bottom>
    </border>
    <border>
      <left style="hair"/>
      <right>
        <color indexed="63"/>
      </right>
      <top style="hair"/>
      <bottom style="thin"/>
    </border>
    <border>
      <left style="hair"/>
      <right style="hair"/>
      <top style="hair"/>
      <bottom style="hair"/>
    </border>
    <border>
      <left style="hair"/>
      <right style="hair"/>
      <top>
        <color indexed="63"/>
      </top>
      <bottom style="hair"/>
    </border>
    <border>
      <left style="hair"/>
      <right style="hair"/>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72">
    <xf numFmtId="0" fontId="0" fillId="0" borderId="0" xfId="0"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2" fillId="0" borderId="0" xfId="0" applyFont="1" applyAlignment="1">
      <alignment/>
    </xf>
    <xf numFmtId="0" fontId="2" fillId="0" borderId="0" xfId="0" applyFont="1" applyBorder="1" applyAlignment="1">
      <alignment/>
    </xf>
    <xf numFmtId="0" fontId="3" fillId="0" borderId="0" xfId="0" applyFont="1" applyBorder="1" applyAlignment="1">
      <alignment horizontal="center"/>
    </xf>
    <xf numFmtId="0" fontId="1" fillId="0" borderId="0" xfId="0" applyFont="1" applyAlignment="1">
      <alignment horizontal="center" vertical="top"/>
    </xf>
    <xf numFmtId="15" fontId="2" fillId="0" borderId="0" xfId="0" applyNumberFormat="1" applyFont="1" applyBorder="1" applyAlignment="1" quotePrefix="1">
      <alignment horizontal="center"/>
    </xf>
    <xf numFmtId="0" fontId="2" fillId="0" borderId="10" xfId="0" applyFont="1" applyBorder="1" applyAlignment="1">
      <alignment horizontal="left" wrapText="1"/>
    </xf>
    <xf numFmtId="15" fontId="2" fillId="0" borderId="10" xfId="0" applyNumberFormat="1" applyFont="1" applyBorder="1" applyAlignment="1" quotePrefix="1">
      <alignment horizontal="right"/>
    </xf>
    <xf numFmtId="0" fontId="1" fillId="0" borderId="10" xfId="0" applyFont="1" applyBorder="1" applyAlignment="1">
      <alignment wrapText="1"/>
    </xf>
    <xf numFmtId="15" fontId="2" fillId="0" borderId="10" xfId="0" applyNumberFormat="1" applyFont="1" applyBorder="1" applyAlignment="1" quotePrefix="1">
      <alignment horizontal="center"/>
    </xf>
    <xf numFmtId="0" fontId="2" fillId="0" borderId="11" xfId="0" applyFont="1" applyBorder="1" applyAlignment="1">
      <alignment horizontal="left" wrapText="1"/>
    </xf>
    <xf numFmtId="168" fontId="2" fillId="0" borderId="11" xfId="44" applyNumberFormat="1" applyFont="1" applyBorder="1" applyAlignment="1">
      <alignment horizontal="right" wrapText="1"/>
    </xf>
    <xf numFmtId="0" fontId="1" fillId="0" borderId="11" xfId="0" applyFont="1" applyBorder="1" applyAlignment="1">
      <alignment wrapText="1"/>
    </xf>
    <xf numFmtId="15" fontId="2" fillId="0" borderId="11" xfId="0" applyNumberFormat="1" applyFont="1" applyBorder="1" applyAlignment="1" quotePrefix="1">
      <alignment horizontal="center"/>
    </xf>
    <xf numFmtId="15" fontId="2" fillId="0" borderId="11" xfId="0" applyNumberFormat="1" applyFont="1" applyBorder="1" applyAlignment="1">
      <alignment horizontal="left"/>
    </xf>
    <xf numFmtId="168" fontId="2" fillId="0" borderId="11" xfId="44" applyNumberFormat="1" applyFont="1" applyBorder="1" applyAlignment="1">
      <alignment horizontal="center" wrapText="1"/>
    </xf>
    <xf numFmtId="0" fontId="2" fillId="0" borderId="11" xfId="0" applyFont="1" applyBorder="1" applyAlignment="1">
      <alignment/>
    </xf>
    <xf numFmtId="0" fontId="2" fillId="0" borderId="0" xfId="0" applyFont="1" applyBorder="1" applyAlignment="1">
      <alignment horizontal="center"/>
    </xf>
    <xf numFmtId="0" fontId="2" fillId="0" borderId="0" xfId="0" applyFont="1" applyBorder="1" applyAlignment="1" quotePrefix="1">
      <alignment horizontal="center" wrapText="1"/>
    </xf>
    <xf numFmtId="0" fontId="2" fillId="0" borderId="10" xfId="0" applyFont="1" applyBorder="1" applyAlignment="1">
      <alignment/>
    </xf>
    <xf numFmtId="5" fontId="2" fillId="0" borderId="10" xfId="0" applyNumberFormat="1" applyFont="1" applyBorder="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center" wrapText="1"/>
    </xf>
    <xf numFmtId="0" fontId="2" fillId="0" borderId="0" xfId="0" applyFont="1" applyFill="1" applyBorder="1" applyAlignment="1">
      <alignment/>
    </xf>
    <xf numFmtId="0" fontId="2" fillId="0" borderId="12" xfId="0" applyFont="1" applyBorder="1" applyAlignment="1">
      <alignment/>
    </xf>
    <xf numFmtId="0" fontId="1" fillId="0" borderId="0" xfId="0" applyFont="1" applyBorder="1" applyAlignment="1">
      <alignment/>
    </xf>
    <xf numFmtId="0" fontId="1" fillId="0" borderId="0" xfId="0" applyFont="1" applyAlignment="1" quotePrefix="1">
      <alignment horizontal="center"/>
    </xf>
    <xf numFmtId="165" fontId="2" fillId="0" borderId="0" xfId="42" applyNumberFormat="1" applyFont="1" applyFill="1" applyAlignment="1">
      <alignment/>
    </xf>
    <xf numFmtId="0" fontId="2" fillId="0" borderId="0" xfId="0" applyFont="1" applyFill="1" applyAlignment="1">
      <alignment/>
    </xf>
    <xf numFmtId="44" fontId="2" fillId="0" borderId="0" xfId="44" applyFont="1" applyFill="1" applyBorder="1" applyAlignment="1">
      <alignment/>
    </xf>
    <xf numFmtId="0" fontId="2" fillId="0" borderId="13" xfId="0" applyFont="1" applyFill="1" applyBorder="1" applyAlignment="1">
      <alignment/>
    </xf>
    <xf numFmtId="10" fontId="2" fillId="0" borderId="14" xfId="57" applyNumberFormat="1" applyFont="1" applyFill="1" applyBorder="1" applyAlignment="1">
      <alignment/>
    </xf>
    <xf numFmtId="0" fontId="2" fillId="0" borderId="15" xfId="0" applyFont="1" applyFill="1" applyBorder="1" applyAlignment="1">
      <alignment/>
    </xf>
    <xf numFmtId="37" fontId="2" fillId="0" borderId="14" xfId="0" applyNumberFormat="1" applyFont="1" applyFill="1" applyBorder="1" applyAlignment="1">
      <alignment/>
    </xf>
    <xf numFmtId="0" fontId="2" fillId="0" borderId="16" xfId="0" applyFont="1" applyBorder="1" applyAlignment="1">
      <alignment horizontal="center"/>
    </xf>
    <xf numFmtId="0" fontId="1" fillId="0" borderId="0" xfId="0" applyFont="1" applyAlignment="1">
      <alignment horizontal="centerContinuous"/>
    </xf>
    <xf numFmtId="0" fontId="2" fillId="0" borderId="0" xfId="0" applyFont="1" applyAlignment="1">
      <alignment horizontal="centerContinuous"/>
    </xf>
    <xf numFmtId="0" fontId="2" fillId="0" borderId="13" xfId="0" applyFont="1" applyFill="1" applyBorder="1" applyAlignment="1">
      <alignment horizontal="center" wrapText="1"/>
    </xf>
    <xf numFmtId="0" fontId="1" fillId="0" borderId="12" xfId="0" applyFont="1" applyBorder="1" applyAlignment="1">
      <alignment horizontal="center" vertical="top"/>
    </xf>
    <xf numFmtId="0" fontId="2" fillId="0" borderId="12" xfId="0" applyFont="1" applyBorder="1" applyAlignment="1">
      <alignment horizontal="center" wrapText="1"/>
    </xf>
    <xf numFmtId="0" fontId="2" fillId="0" borderId="17" xfId="0" applyFont="1" applyFill="1" applyBorder="1" applyAlignment="1">
      <alignment/>
    </xf>
    <xf numFmtId="0" fontId="2" fillId="0" borderId="12" xfId="0" applyFont="1" applyFill="1" applyBorder="1" applyAlignment="1">
      <alignment/>
    </xf>
    <xf numFmtId="15" fontId="2" fillId="0" borderId="14" xfId="0" applyNumberFormat="1" applyFont="1" applyFill="1" applyBorder="1" applyAlignment="1" quotePrefix="1">
      <alignment horizontal="right"/>
    </xf>
    <xf numFmtId="42" fontId="2" fillId="0" borderId="14" xfId="0" applyNumberFormat="1" applyFont="1" applyFill="1" applyBorder="1" applyAlignment="1">
      <alignment/>
    </xf>
    <xf numFmtId="42" fontId="2" fillId="0" borderId="0" xfId="0" applyNumberFormat="1" applyFont="1" applyFill="1" applyAlignment="1">
      <alignment/>
    </xf>
    <xf numFmtId="0" fontId="2" fillId="0" borderId="0" xfId="0" applyFont="1" applyFill="1" applyAlignment="1">
      <alignment horizontal="centerContinuous"/>
    </xf>
    <xf numFmtId="42" fontId="2" fillId="0" borderId="15" xfId="44" applyNumberFormat="1" applyFont="1" applyFill="1" applyBorder="1" applyAlignment="1">
      <alignment horizontal="right" wrapText="1"/>
    </xf>
    <xf numFmtId="37" fontId="2" fillId="0" borderId="15" xfId="0" applyNumberFormat="1" applyFont="1" applyFill="1" applyBorder="1" applyAlignment="1">
      <alignment/>
    </xf>
    <xf numFmtId="37" fontId="2" fillId="0" borderId="18" xfId="0" applyNumberFormat="1" applyFont="1" applyFill="1" applyBorder="1" applyAlignment="1">
      <alignment/>
    </xf>
    <xf numFmtId="0" fontId="2" fillId="0" borderId="0" xfId="0" applyFont="1" applyFill="1" applyBorder="1" applyAlignment="1">
      <alignment horizontal="left"/>
    </xf>
    <xf numFmtId="0" fontId="2" fillId="0" borderId="10" xfId="0" applyFont="1" applyFill="1" applyBorder="1" applyAlignment="1">
      <alignment/>
    </xf>
    <xf numFmtId="42" fontId="2" fillId="0" borderId="15" xfId="0" applyNumberFormat="1" applyFont="1" applyFill="1" applyBorder="1" applyAlignment="1">
      <alignment/>
    </xf>
    <xf numFmtId="169" fontId="2" fillId="0" borderId="19" xfId="0" applyNumberFormat="1" applyFont="1" applyFill="1" applyBorder="1" applyAlignment="1">
      <alignment/>
    </xf>
    <xf numFmtId="169" fontId="2" fillId="0" borderId="15" xfId="0" applyNumberFormat="1" applyFont="1" applyFill="1" applyBorder="1" applyAlignment="1">
      <alignment/>
    </xf>
    <xf numFmtId="169" fontId="2" fillId="0" borderId="20" xfId="0" applyNumberFormat="1" applyFont="1" applyFill="1" applyBorder="1" applyAlignment="1">
      <alignment/>
    </xf>
    <xf numFmtId="169" fontId="2" fillId="0" borderId="14" xfId="0" applyNumberFormat="1" applyFont="1" applyFill="1" applyBorder="1" applyAlignment="1">
      <alignment/>
    </xf>
    <xf numFmtId="169" fontId="2" fillId="0" borderId="21" xfId="0" applyNumberFormat="1" applyFont="1" applyFill="1" applyBorder="1" applyAlignment="1">
      <alignment/>
    </xf>
    <xf numFmtId="169" fontId="2" fillId="0" borderId="18" xfId="0" applyNumberFormat="1" applyFont="1" applyFill="1" applyBorder="1" applyAlignment="1">
      <alignment/>
    </xf>
    <xf numFmtId="37" fontId="2" fillId="0" borderId="17" xfId="0" applyNumberFormat="1" applyFont="1" applyFill="1" applyBorder="1" applyAlignment="1">
      <alignment/>
    </xf>
    <xf numFmtId="44" fontId="2" fillId="0" borderId="14" xfId="0" applyNumberFormat="1" applyFont="1" applyFill="1" applyBorder="1" applyAlignment="1">
      <alignment/>
    </xf>
    <xf numFmtId="10" fontId="2" fillId="0" borderId="18" xfId="57" applyNumberFormat="1" applyFont="1" applyFill="1" applyBorder="1" applyAlignment="1">
      <alignment/>
    </xf>
    <xf numFmtId="10" fontId="2" fillId="0" borderId="14" xfId="57" applyNumberFormat="1" applyFont="1" applyFill="1" applyBorder="1" applyAlignment="1">
      <alignment horizontal="right"/>
    </xf>
    <xf numFmtId="10" fontId="2" fillId="0" borderId="15" xfId="57" applyNumberFormat="1" applyFont="1" applyFill="1" applyBorder="1" applyAlignment="1">
      <alignment horizontal="right"/>
    </xf>
    <xf numFmtId="0" fontId="1" fillId="0" borderId="0" xfId="0" applyFont="1" applyBorder="1" applyAlignment="1">
      <alignment wrapText="1"/>
    </xf>
    <xf numFmtId="0" fontId="2" fillId="0" borderId="0" xfId="0" applyFont="1" applyBorder="1" applyAlignment="1">
      <alignment wrapText="1"/>
    </xf>
    <xf numFmtId="0" fontId="1" fillId="0" borderId="12" xfId="0" applyFont="1" applyBorder="1" applyAlignment="1">
      <alignment wrapText="1"/>
    </xf>
    <xf numFmtId="0" fontId="2" fillId="0" borderId="12" xfId="0" applyFont="1" applyBorder="1" applyAlignment="1">
      <alignment wrapText="1"/>
    </xf>
    <xf numFmtId="0" fontId="2" fillId="0" borderId="0"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2"/>
  <sheetViews>
    <sheetView showGridLines="0" tabSelected="1" zoomScale="75" zoomScaleNormal="75" zoomScalePageLayoutView="0" workbookViewId="0" topLeftCell="A52">
      <selection activeCell="F74" sqref="F74"/>
    </sheetView>
  </sheetViews>
  <sheetFormatPr defaultColWidth="9.140625" defaultRowHeight="12.75"/>
  <cols>
    <col min="1" max="1" width="4.8515625" style="2" customWidth="1"/>
    <col min="2" max="2" width="51.7109375" style="4" customWidth="1"/>
    <col min="3" max="3" width="20.140625" style="4" customWidth="1"/>
    <col min="4" max="4" width="8.00390625" style="4" hidden="1" customWidth="1"/>
    <col min="5" max="5" width="2.00390625" style="2" customWidth="1"/>
    <col min="6" max="6" width="16.140625" style="32" customWidth="1"/>
    <col min="7" max="7" width="16.140625" style="4" customWidth="1"/>
    <col min="8" max="8" width="15.7109375" style="4" customWidth="1"/>
    <col min="9" max="9" width="13.00390625" style="4" customWidth="1"/>
    <col min="10" max="13" width="9.140625" style="4" customWidth="1"/>
    <col min="14" max="14" width="10.421875" style="4" bestFit="1" customWidth="1"/>
    <col min="15" max="16384" width="9.140625" style="4" customWidth="1"/>
  </cols>
  <sheetData>
    <row r="1" spans="1:7" ht="15.75">
      <c r="A1" s="39" t="s">
        <v>22</v>
      </c>
      <c r="B1" s="40"/>
      <c r="C1" s="40"/>
      <c r="D1" s="40"/>
      <c r="E1" s="40"/>
      <c r="F1" s="40"/>
      <c r="G1" s="40"/>
    </row>
    <row r="2" spans="1:7" ht="15.75">
      <c r="A2" s="39" t="s">
        <v>37</v>
      </c>
      <c r="B2" s="40"/>
      <c r="C2" s="40"/>
      <c r="D2" s="40"/>
      <c r="E2" s="40"/>
      <c r="F2" s="40"/>
      <c r="G2" s="40"/>
    </row>
    <row r="3" spans="1:9" ht="15.75">
      <c r="A3" s="39" t="s">
        <v>36</v>
      </c>
      <c r="B3" s="39"/>
      <c r="C3" s="39"/>
      <c r="D3" s="39"/>
      <c r="E3" s="39"/>
      <c r="F3" s="39"/>
      <c r="G3" s="39"/>
      <c r="H3" s="3"/>
      <c r="I3" s="3"/>
    </row>
    <row r="4" spans="1:7" ht="15.75">
      <c r="A4" s="40" t="s">
        <v>19</v>
      </c>
      <c r="B4" s="40"/>
      <c r="C4" s="40"/>
      <c r="D4" s="40"/>
      <c r="E4" s="40"/>
      <c r="F4" s="40"/>
      <c r="G4" s="40"/>
    </row>
    <row r="5" spans="1:7" ht="15.75">
      <c r="A5" s="40" t="s">
        <v>15</v>
      </c>
      <c r="B5" s="40"/>
      <c r="C5" s="40"/>
      <c r="D5" s="40"/>
      <c r="E5" s="40"/>
      <c r="F5" s="40"/>
      <c r="G5" s="40"/>
    </row>
    <row r="6" spans="1:7" ht="15.75">
      <c r="A6" s="49" t="s">
        <v>58</v>
      </c>
      <c r="B6" s="49"/>
      <c r="C6" s="49"/>
      <c r="D6" s="49"/>
      <c r="E6" s="49"/>
      <c r="F6" s="49"/>
      <c r="G6" s="40"/>
    </row>
    <row r="7" spans="2:6" ht="29.25" customHeight="1">
      <c r="B7" s="5"/>
      <c r="C7" s="5"/>
      <c r="D7" s="5"/>
      <c r="E7" s="6"/>
      <c r="F7" s="27"/>
    </row>
    <row r="8" spans="1:6" ht="45" customHeight="1">
      <c r="A8" s="7" t="s">
        <v>24</v>
      </c>
      <c r="B8" s="67" t="s">
        <v>23</v>
      </c>
      <c r="C8" s="67"/>
      <c r="D8" s="67"/>
      <c r="E8" s="8"/>
      <c r="F8" s="33"/>
    </row>
    <row r="9" spans="1:7" ht="16.5" customHeight="1">
      <c r="A9" s="7"/>
      <c r="B9" s="9" t="s">
        <v>17</v>
      </c>
      <c r="C9" s="10"/>
      <c r="D9" s="11"/>
      <c r="E9" s="12"/>
      <c r="F9" s="46" t="s">
        <v>59</v>
      </c>
      <c r="G9" s="32"/>
    </row>
    <row r="10" spans="1:7" ht="15.75" customHeight="1">
      <c r="A10" s="7"/>
      <c r="B10" s="13" t="s">
        <v>46</v>
      </c>
      <c r="C10" s="14"/>
      <c r="D10" s="15"/>
      <c r="E10" s="16"/>
      <c r="F10" s="50">
        <v>3750</v>
      </c>
      <c r="G10" s="32"/>
    </row>
    <row r="11" spans="2:7" ht="15.75">
      <c r="B11" s="17" t="s">
        <v>47</v>
      </c>
      <c r="C11" s="18"/>
      <c r="D11" s="19"/>
      <c r="E11" s="18"/>
      <c r="F11" s="50">
        <f>F10</f>
        <v>3750</v>
      </c>
      <c r="G11" s="32"/>
    </row>
    <row r="12" spans="2:7" ht="15.75">
      <c r="B12" s="5"/>
      <c r="C12" s="5"/>
      <c r="D12" s="5"/>
      <c r="E12" s="20"/>
      <c r="F12" s="34"/>
      <c r="G12" s="32"/>
    </row>
    <row r="13" spans="1:7" ht="31.5" customHeight="1">
      <c r="A13" s="7" t="s">
        <v>25</v>
      </c>
      <c r="B13" s="67" t="s">
        <v>0</v>
      </c>
      <c r="C13" s="67"/>
      <c r="D13" s="67"/>
      <c r="E13" s="21"/>
      <c r="F13" s="34"/>
      <c r="G13" s="32"/>
    </row>
    <row r="14" spans="2:7" ht="15.75">
      <c r="B14" s="22" t="s">
        <v>48</v>
      </c>
      <c r="C14" s="23"/>
      <c r="D14" s="22"/>
      <c r="E14" s="24"/>
      <c r="F14" s="47">
        <v>145620</v>
      </c>
      <c r="G14" s="32"/>
    </row>
    <row r="15" spans="2:7" ht="15.75">
      <c r="B15" s="19" t="s">
        <v>49</v>
      </c>
      <c r="C15" s="19"/>
      <c r="D15" s="19"/>
      <c r="E15" s="25"/>
      <c r="F15" s="55">
        <v>155708</v>
      </c>
      <c r="G15" s="48"/>
    </row>
    <row r="16" spans="2:7" ht="15.75">
      <c r="B16" s="5"/>
      <c r="C16" s="5"/>
      <c r="D16" s="5"/>
      <c r="E16" s="20"/>
      <c r="F16" s="34"/>
      <c r="G16" s="32"/>
    </row>
    <row r="17" spans="1:8" ht="30.75" customHeight="1">
      <c r="A17" s="7" t="s">
        <v>26</v>
      </c>
      <c r="B17" s="67" t="s">
        <v>1</v>
      </c>
      <c r="C17" s="67"/>
      <c r="D17" s="67"/>
      <c r="E17" s="26"/>
      <c r="F17" s="41" t="s">
        <v>53</v>
      </c>
      <c r="G17" s="41" t="s">
        <v>54</v>
      </c>
      <c r="H17" s="32"/>
    </row>
    <row r="18" spans="2:8" ht="15.75">
      <c r="B18" s="22" t="s">
        <v>38</v>
      </c>
      <c r="C18" s="22"/>
      <c r="D18" s="22"/>
      <c r="E18" s="24"/>
      <c r="F18" s="56">
        <v>0.07</v>
      </c>
      <c r="G18" s="57">
        <v>0.069</v>
      </c>
      <c r="H18" s="32"/>
    </row>
    <row r="19" spans="2:8" ht="15.75">
      <c r="B19" s="19" t="s">
        <v>20</v>
      </c>
      <c r="C19" s="19"/>
      <c r="D19" s="19"/>
      <c r="E19" s="25"/>
      <c r="F19" s="58">
        <v>0.07</v>
      </c>
      <c r="G19" s="59">
        <v>0.069</v>
      </c>
      <c r="H19" s="32"/>
    </row>
    <row r="20" spans="2:8" ht="15.75">
      <c r="B20" s="19" t="s">
        <v>21</v>
      </c>
      <c r="C20" s="19"/>
      <c r="D20" s="19"/>
      <c r="E20" s="25"/>
      <c r="F20" s="58">
        <v>0.07</v>
      </c>
      <c r="G20" s="59">
        <v>0.068</v>
      </c>
      <c r="H20" s="32"/>
    </row>
    <row r="21" spans="2:8" ht="15.75">
      <c r="B21" s="19" t="s">
        <v>39</v>
      </c>
      <c r="C21" s="19"/>
      <c r="D21" s="19"/>
      <c r="E21" s="25"/>
      <c r="F21" s="58">
        <v>0.07</v>
      </c>
      <c r="G21" s="59">
        <v>0.066</v>
      </c>
      <c r="H21" s="32"/>
    </row>
    <row r="22" spans="2:8" ht="15.75">
      <c r="B22" s="19" t="s">
        <v>40</v>
      </c>
      <c r="C22" s="19"/>
      <c r="D22" s="19"/>
      <c r="E22" s="25"/>
      <c r="F22" s="60">
        <v>0.07</v>
      </c>
      <c r="G22" s="61">
        <v>0.07</v>
      </c>
      <c r="H22" s="32"/>
    </row>
    <row r="23" spans="2:8" ht="15.75">
      <c r="B23" s="19" t="s">
        <v>43</v>
      </c>
      <c r="C23" s="19"/>
      <c r="D23" s="19"/>
      <c r="E23" s="25"/>
      <c r="F23" s="58">
        <v>0.07</v>
      </c>
      <c r="G23" s="59">
        <v>0.068</v>
      </c>
      <c r="H23" s="32"/>
    </row>
    <row r="24" spans="2:8" ht="15.75">
      <c r="B24" s="27"/>
      <c r="C24" s="5"/>
      <c r="D24" s="5"/>
      <c r="E24" s="20"/>
      <c r="F24" s="34"/>
      <c r="G24" s="32"/>
      <c r="H24" s="32"/>
    </row>
    <row r="25" spans="1:8" ht="30.75" customHeight="1">
      <c r="A25" s="7" t="s">
        <v>27</v>
      </c>
      <c r="B25" s="67" t="s">
        <v>50</v>
      </c>
      <c r="C25" s="67"/>
      <c r="D25" s="67"/>
      <c r="E25" s="26"/>
      <c r="F25" s="34"/>
      <c r="G25" s="32"/>
      <c r="H25" s="32"/>
    </row>
    <row r="26" spans="2:7" ht="15.75">
      <c r="B26" s="22" t="s">
        <v>41</v>
      </c>
      <c r="C26" s="22"/>
      <c r="D26" s="22"/>
      <c r="E26" s="24"/>
      <c r="F26" s="47">
        <v>7394</v>
      </c>
      <c r="G26" s="32"/>
    </row>
    <row r="27" spans="2:7" ht="15.75">
      <c r="B27" s="19" t="s">
        <v>20</v>
      </c>
      <c r="C27" s="19"/>
      <c r="D27" s="19"/>
      <c r="E27" s="25"/>
      <c r="F27" s="51">
        <v>2241</v>
      </c>
      <c r="G27" s="32"/>
    </row>
    <row r="28" spans="2:7" ht="15.75">
      <c r="B28" s="19" t="s">
        <v>21</v>
      </c>
      <c r="C28" s="19"/>
      <c r="D28" s="19"/>
      <c r="E28" s="25"/>
      <c r="F28" s="51">
        <v>273</v>
      </c>
      <c r="G28" s="32"/>
    </row>
    <row r="29" spans="2:7" ht="15.75">
      <c r="B29" s="19" t="s">
        <v>39</v>
      </c>
      <c r="C29" s="19"/>
      <c r="D29" s="19"/>
      <c r="E29" s="25"/>
      <c r="F29" s="62">
        <v>26</v>
      </c>
      <c r="G29" s="32"/>
    </row>
    <row r="30" spans="2:7" ht="15.75">
      <c r="B30" s="19" t="s">
        <v>40</v>
      </c>
      <c r="C30" s="19"/>
      <c r="D30" s="19"/>
      <c r="E30" s="25"/>
      <c r="F30" s="51">
        <v>154</v>
      </c>
      <c r="G30" s="32"/>
    </row>
    <row r="31" spans="2:7" ht="15.75">
      <c r="B31" s="19" t="s">
        <v>44</v>
      </c>
      <c r="C31" s="19"/>
      <c r="D31" s="19"/>
      <c r="E31" s="25"/>
      <c r="F31" s="52">
        <v>0</v>
      </c>
      <c r="G31" s="32"/>
    </row>
    <row r="32" spans="2:7" ht="15.75">
      <c r="B32" s="19" t="s">
        <v>16</v>
      </c>
      <c r="C32" s="19"/>
      <c r="D32" s="19"/>
      <c r="E32" s="25"/>
      <c r="F32" s="47">
        <f>SUM(F26:F31)</f>
        <v>10088</v>
      </c>
      <c r="G32" s="31"/>
    </row>
    <row r="33" spans="2:7" ht="15.75">
      <c r="B33" s="5"/>
      <c r="C33" s="5"/>
      <c r="D33" s="5"/>
      <c r="E33" s="20"/>
      <c r="F33" s="34"/>
      <c r="G33" s="32"/>
    </row>
    <row r="34" spans="1:15" ht="31.5" customHeight="1">
      <c r="A34" s="7" t="s">
        <v>28</v>
      </c>
      <c r="B34" s="67" t="s">
        <v>18</v>
      </c>
      <c r="C34" s="71"/>
      <c r="D34" s="5"/>
      <c r="E34" s="20"/>
      <c r="F34" s="34"/>
      <c r="G34" s="32"/>
      <c r="H34"/>
      <c r="I34"/>
      <c r="J34"/>
      <c r="K34"/>
      <c r="L34"/>
      <c r="M34"/>
      <c r="N34"/>
      <c r="O34"/>
    </row>
    <row r="35" spans="1:15" ht="15.75">
      <c r="A35" s="1"/>
      <c r="B35" s="54" t="s">
        <v>57</v>
      </c>
      <c r="C35" s="22"/>
      <c r="D35" s="22"/>
      <c r="E35" s="24"/>
      <c r="F35" s="63">
        <v>4.23</v>
      </c>
      <c r="G35" s="32"/>
      <c r="H35"/>
      <c r="I35"/>
      <c r="J35"/>
      <c r="K35"/>
      <c r="L35"/>
      <c r="M35"/>
      <c r="N35"/>
      <c r="O35"/>
    </row>
    <row r="36" spans="1:15" ht="15.75">
      <c r="A36" s="1"/>
      <c r="B36" s="19" t="s">
        <v>20</v>
      </c>
      <c r="C36" s="19"/>
      <c r="D36" s="19"/>
      <c r="E36" s="25"/>
      <c r="F36" s="63">
        <v>77.87</v>
      </c>
      <c r="G36" s="32"/>
      <c r="H36"/>
      <c r="I36"/>
      <c r="J36"/>
      <c r="K36"/>
      <c r="L36"/>
      <c r="M36"/>
      <c r="N36"/>
      <c r="O36"/>
    </row>
    <row r="37" spans="1:15" ht="15.75">
      <c r="A37" s="1"/>
      <c r="B37" s="19" t="s">
        <v>21</v>
      </c>
      <c r="C37" s="19"/>
      <c r="D37" s="19"/>
      <c r="E37" s="25"/>
      <c r="F37" s="63">
        <v>873.78</v>
      </c>
      <c r="G37" s="32"/>
      <c r="H37"/>
      <c r="I37"/>
      <c r="J37"/>
      <c r="K37"/>
      <c r="L37"/>
      <c r="M37"/>
      <c r="N37"/>
      <c r="O37"/>
    </row>
    <row r="38" spans="1:15" ht="15.75">
      <c r="A38" s="1"/>
      <c r="B38" s="19" t="s">
        <v>39</v>
      </c>
      <c r="C38" s="19"/>
      <c r="D38" s="19"/>
      <c r="E38" s="25"/>
      <c r="F38" s="63">
        <v>2129.77</v>
      </c>
      <c r="G38" s="32"/>
      <c r="H38"/>
      <c r="I38"/>
      <c r="J38"/>
      <c r="K38"/>
      <c r="L38"/>
      <c r="M38"/>
      <c r="N38"/>
      <c r="O38"/>
    </row>
    <row r="39" spans="1:15" ht="15.75">
      <c r="A39" s="1"/>
      <c r="B39" s="19" t="s">
        <v>40</v>
      </c>
      <c r="C39" s="19"/>
      <c r="D39" s="19"/>
      <c r="E39" s="25"/>
      <c r="F39" s="63">
        <v>347.1</v>
      </c>
      <c r="G39" s="32"/>
      <c r="H39"/>
      <c r="I39"/>
      <c r="J39"/>
      <c r="K39"/>
      <c r="L39"/>
      <c r="M39"/>
      <c r="N39"/>
      <c r="O39"/>
    </row>
    <row r="40" spans="1:7" ht="15.75">
      <c r="A40" s="1"/>
      <c r="B40" s="28"/>
      <c r="C40" s="28"/>
      <c r="D40" s="22"/>
      <c r="E40" s="20"/>
      <c r="F40" s="34"/>
      <c r="G40" s="32"/>
    </row>
    <row r="41" spans="1:7" ht="15.75">
      <c r="A41" s="1" t="s">
        <v>29</v>
      </c>
      <c r="B41" s="29" t="s">
        <v>42</v>
      </c>
      <c r="C41" s="5"/>
      <c r="D41" s="5"/>
      <c r="E41" s="38"/>
      <c r="F41" s="34"/>
      <c r="G41" s="32"/>
    </row>
    <row r="42" spans="2:7" ht="15.75">
      <c r="B42" s="22" t="s">
        <v>41</v>
      </c>
      <c r="C42" s="22"/>
      <c r="D42" s="22"/>
      <c r="E42" s="24"/>
      <c r="F42" s="37">
        <v>146618</v>
      </c>
      <c r="G42" s="32"/>
    </row>
    <row r="43" spans="2:7" ht="15.75">
      <c r="B43" s="19" t="s">
        <v>20</v>
      </c>
      <c r="C43" s="19"/>
      <c r="D43" s="19"/>
      <c r="E43" s="25"/>
      <c r="F43" s="51">
        <v>2472</v>
      </c>
      <c r="G43" s="32"/>
    </row>
    <row r="44" spans="2:7" ht="15.75">
      <c r="B44" s="19" t="s">
        <v>21</v>
      </c>
      <c r="C44" s="19"/>
      <c r="D44" s="19"/>
      <c r="E44" s="25"/>
      <c r="F44" s="51">
        <v>24</v>
      </c>
      <c r="G44" s="32"/>
    </row>
    <row r="45" spans="2:7" ht="15.75">
      <c r="B45" s="19" t="s">
        <v>39</v>
      </c>
      <c r="C45" s="19"/>
      <c r="D45" s="19"/>
      <c r="E45" s="25"/>
      <c r="F45" s="51">
        <v>1</v>
      </c>
      <c r="G45" s="32"/>
    </row>
    <row r="46" spans="2:7" ht="15.75">
      <c r="B46" s="19" t="s">
        <v>40</v>
      </c>
      <c r="C46" s="19"/>
      <c r="D46" s="19"/>
      <c r="E46" s="25"/>
      <c r="F46" s="52">
        <v>39</v>
      </c>
      <c r="G46" s="32"/>
    </row>
    <row r="47" spans="2:7" ht="15.75">
      <c r="B47" s="19" t="s">
        <v>16</v>
      </c>
      <c r="C47" s="19"/>
      <c r="D47" s="19"/>
      <c r="E47" s="25"/>
      <c r="F47" s="37">
        <f>SUM(F42:F46)</f>
        <v>149154</v>
      </c>
      <c r="G47" s="32"/>
    </row>
    <row r="48" spans="2:7" ht="15.75">
      <c r="B48" s="53" t="s">
        <v>55</v>
      </c>
      <c r="C48" s="5"/>
      <c r="D48" s="5"/>
      <c r="E48" s="20"/>
      <c r="F48" s="34"/>
      <c r="G48" s="32"/>
    </row>
    <row r="49" spans="2:7" ht="15.75">
      <c r="B49" s="5"/>
      <c r="C49" s="5"/>
      <c r="D49" s="5"/>
      <c r="E49" s="20"/>
      <c r="F49" s="34"/>
      <c r="G49" s="32"/>
    </row>
    <row r="50" spans="1:7" ht="30.75" customHeight="1">
      <c r="A50" s="42" t="s">
        <v>30</v>
      </c>
      <c r="B50" s="69" t="s">
        <v>2</v>
      </c>
      <c r="C50" s="70"/>
      <c r="D50" s="70"/>
      <c r="E50" s="43"/>
      <c r="F50" s="44"/>
      <c r="G50" s="45"/>
    </row>
    <row r="51" spans="2:7" ht="15.75">
      <c r="B51" s="22" t="s">
        <v>3</v>
      </c>
      <c r="C51" s="22"/>
      <c r="D51" s="22"/>
      <c r="E51" s="24"/>
      <c r="F51" s="65" t="s">
        <v>56</v>
      </c>
      <c r="G51" s="32"/>
    </row>
    <row r="52" spans="2:7" ht="15.75">
      <c r="B52" s="19" t="s">
        <v>4</v>
      </c>
      <c r="C52" s="19"/>
      <c r="D52" s="19"/>
      <c r="E52" s="25"/>
      <c r="F52" s="66" t="s">
        <v>56</v>
      </c>
      <c r="G52" s="32"/>
    </row>
    <row r="53" spans="2:7" ht="15.75">
      <c r="B53" s="5"/>
      <c r="C53" s="5"/>
      <c r="D53" s="5"/>
      <c r="E53" s="20"/>
      <c r="F53" s="34"/>
      <c r="G53" s="32"/>
    </row>
    <row r="54" spans="1:7" ht="48.75" customHeight="1">
      <c r="A54" s="7" t="s">
        <v>31</v>
      </c>
      <c r="B54" s="67" t="s">
        <v>5</v>
      </c>
      <c r="C54" s="67"/>
      <c r="D54" s="67"/>
      <c r="E54" s="20"/>
      <c r="F54" s="34"/>
      <c r="G54" s="32"/>
    </row>
    <row r="55" spans="2:7" ht="15.75">
      <c r="B55" s="22" t="s">
        <v>3</v>
      </c>
      <c r="C55" s="22"/>
      <c r="D55" s="22"/>
      <c r="E55" s="24"/>
      <c r="F55" s="35">
        <v>0.0825</v>
      </c>
      <c r="G55" s="32"/>
    </row>
    <row r="56" spans="2:7" ht="15.75">
      <c r="B56" s="19" t="s">
        <v>4</v>
      </c>
      <c r="C56" s="19"/>
      <c r="D56" s="19"/>
      <c r="E56" s="25"/>
      <c r="F56" s="35">
        <v>0.109</v>
      </c>
      <c r="G56" s="32"/>
    </row>
    <row r="57" spans="2:7" ht="46.5" customHeight="1">
      <c r="B57" s="68" t="s">
        <v>6</v>
      </c>
      <c r="C57" s="68"/>
      <c r="D57" s="68"/>
      <c r="E57" s="20"/>
      <c r="F57" s="34"/>
      <c r="G57" s="32"/>
    </row>
    <row r="58" spans="2:7" ht="15.75">
      <c r="B58" s="5"/>
      <c r="C58" s="5"/>
      <c r="D58" s="5"/>
      <c r="E58" s="20"/>
      <c r="F58" s="34"/>
      <c r="G58" s="32"/>
    </row>
    <row r="59" spans="1:7" ht="15.75">
      <c r="A59" s="30" t="s">
        <v>35</v>
      </c>
      <c r="B59" s="29" t="s">
        <v>7</v>
      </c>
      <c r="C59" s="5"/>
      <c r="D59" s="5"/>
      <c r="E59" s="20"/>
      <c r="F59" s="34"/>
      <c r="G59" s="32"/>
    </row>
    <row r="60" spans="2:7" ht="15.75">
      <c r="B60" s="22" t="s">
        <v>45</v>
      </c>
      <c r="C60" s="22"/>
      <c r="D60" s="22"/>
      <c r="E60" s="24"/>
      <c r="F60" s="35">
        <f>1-F62</f>
        <v>0.516</v>
      </c>
      <c r="G60" s="32"/>
    </row>
    <row r="61" spans="2:7" ht="15.75">
      <c r="B61" s="19" t="s">
        <v>8</v>
      </c>
      <c r="C61" s="19"/>
      <c r="D61" s="19"/>
      <c r="E61" s="25"/>
      <c r="F61" s="35">
        <v>0</v>
      </c>
      <c r="G61" s="32"/>
    </row>
    <row r="62" spans="2:7" ht="15.75">
      <c r="B62" s="19" t="s">
        <v>9</v>
      </c>
      <c r="C62" s="19"/>
      <c r="D62" s="19"/>
      <c r="E62" s="25"/>
      <c r="F62" s="64">
        <v>0.484</v>
      </c>
      <c r="G62" s="32"/>
    </row>
    <row r="63" spans="2:7" ht="15.75">
      <c r="B63" s="19" t="s">
        <v>16</v>
      </c>
      <c r="C63" s="19"/>
      <c r="D63" s="19"/>
      <c r="E63" s="25"/>
      <c r="F63" s="35">
        <f>SUM(F60:F62)</f>
        <v>1</v>
      </c>
      <c r="G63" s="32"/>
    </row>
    <row r="64" spans="2:7" ht="15.75">
      <c r="B64" s="5"/>
      <c r="C64" s="5"/>
      <c r="D64" s="5"/>
      <c r="E64" s="20"/>
      <c r="F64" s="34"/>
      <c r="G64" s="32"/>
    </row>
    <row r="65" spans="1:7" ht="15.75">
      <c r="A65" s="1" t="s">
        <v>32</v>
      </c>
      <c r="B65" s="29" t="s">
        <v>10</v>
      </c>
      <c r="C65" s="5"/>
      <c r="D65" s="5"/>
      <c r="E65" s="20"/>
      <c r="F65" s="34"/>
      <c r="G65" s="32"/>
    </row>
    <row r="66" spans="2:7" ht="15.75">
      <c r="B66" s="22" t="s">
        <v>51</v>
      </c>
      <c r="C66" s="22"/>
      <c r="D66" s="22"/>
      <c r="E66" s="24"/>
      <c r="F66" s="47">
        <v>17325</v>
      </c>
      <c r="G66" s="32"/>
    </row>
    <row r="67" spans="2:7" ht="15.75">
      <c r="B67" s="5"/>
      <c r="C67" s="5"/>
      <c r="D67" s="5"/>
      <c r="E67" s="20"/>
      <c r="F67" s="34"/>
      <c r="G67" s="32"/>
    </row>
    <row r="68" spans="1:7" ht="15.75">
      <c r="A68" s="1" t="s">
        <v>33</v>
      </c>
      <c r="B68" s="29" t="s">
        <v>11</v>
      </c>
      <c r="C68" s="5"/>
      <c r="D68" s="5"/>
      <c r="E68" s="20"/>
      <c r="F68" s="34"/>
      <c r="G68" s="32"/>
    </row>
    <row r="69" spans="2:7" ht="15.75">
      <c r="B69" s="22" t="s">
        <v>52</v>
      </c>
      <c r="C69" s="22"/>
      <c r="D69" s="22"/>
      <c r="E69" s="24"/>
      <c r="F69" s="47">
        <v>210004</v>
      </c>
      <c r="G69" s="32"/>
    </row>
    <row r="70" spans="2:7" ht="15.75">
      <c r="B70" s="19" t="s">
        <v>12</v>
      </c>
      <c r="C70" s="19"/>
      <c r="D70" s="19"/>
      <c r="E70" s="25"/>
      <c r="F70" s="36"/>
      <c r="G70" s="32"/>
    </row>
    <row r="71" spans="2:7" ht="15.75">
      <c r="B71" s="5"/>
      <c r="C71" s="5"/>
      <c r="D71" s="5"/>
      <c r="E71" s="20"/>
      <c r="F71" s="34"/>
      <c r="G71" s="32"/>
    </row>
    <row r="72" spans="1:7" ht="15.75">
      <c r="A72" s="1" t="s">
        <v>34</v>
      </c>
      <c r="B72" s="29" t="s">
        <v>13</v>
      </c>
      <c r="C72" s="5"/>
      <c r="D72" s="5"/>
      <c r="E72" s="20"/>
      <c r="F72" s="34"/>
      <c r="G72" s="32"/>
    </row>
    <row r="73" spans="2:7" ht="15.75">
      <c r="B73" s="22" t="s">
        <v>14</v>
      </c>
      <c r="C73" s="22"/>
      <c r="D73" s="22"/>
      <c r="E73" s="24"/>
      <c r="F73" s="47">
        <v>2676</v>
      </c>
      <c r="G73" s="32"/>
    </row>
    <row r="74" spans="3:5" ht="15.75">
      <c r="C74" s="28"/>
      <c r="D74" s="28"/>
      <c r="E74" s="20"/>
    </row>
    <row r="96" spans="1:5" ht="15.75">
      <c r="A96" s="4"/>
      <c r="E96" s="4"/>
    </row>
    <row r="97" spans="1:5" ht="15.75">
      <c r="A97" s="4"/>
      <c r="E97" s="4"/>
    </row>
    <row r="98" spans="1:5" ht="15.75">
      <c r="A98" s="4"/>
      <c r="E98" s="4"/>
    </row>
    <row r="99" spans="1:5" ht="15.75">
      <c r="A99" s="4"/>
      <c r="E99" s="4"/>
    </row>
    <row r="100" spans="1:5" ht="15.75">
      <c r="A100" s="4"/>
      <c r="E100" s="4"/>
    </row>
    <row r="101" spans="1:5" ht="15.75">
      <c r="A101" s="4"/>
      <c r="E101" s="4"/>
    </row>
    <row r="102" spans="1:5" ht="15.75">
      <c r="A102" s="4"/>
      <c r="E102" s="4"/>
    </row>
    <row r="103" spans="1:5" ht="15.75">
      <c r="A103" s="4"/>
      <c r="E103" s="4"/>
    </row>
    <row r="104" spans="1:5" ht="15.75">
      <c r="A104" s="4"/>
      <c r="E104" s="4"/>
    </row>
    <row r="105" spans="1:5" ht="15.75">
      <c r="A105" s="4"/>
      <c r="E105" s="4"/>
    </row>
    <row r="106" spans="1:5" ht="15.75">
      <c r="A106" s="4"/>
      <c r="E106" s="4"/>
    </row>
    <row r="107" spans="1:5" ht="15.75">
      <c r="A107" s="4"/>
      <c r="E107" s="4"/>
    </row>
    <row r="108" spans="1:5" ht="15.75">
      <c r="A108" s="4"/>
      <c r="E108" s="4"/>
    </row>
    <row r="109" spans="1:5" ht="15.75">
      <c r="A109" s="4"/>
      <c r="E109" s="4"/>
    </row>
    <row r="110" spans="1:5" ht="15.75">
      <c r="A110" s="4"/>
      <c r="E110" s="4"/>
    </row>
    <row r="111" spans="1:5" ht="15.75">
      <c r="A111" s="4"/>
      <c r="E111" s="4"/>
    </row>
    <row r="112" spans="1:5" ht="15.75">
      <c r="A112" s="4"/>
      <c r="E112" s="4"/>
    </row>
    <row r="113" spans="1:5" ht="15.75">
      <c r="A113" s="4"/>
      <c r="E113" s="4"/>
    </row>
    <row r="114" spans="1:5" ht="15.75">
      <c r="A114" s="4"/>
      <c r="E114" s="4"/>
    </row>
    <row r="115" spans="1:5" ht="15.75">
      <c r="A115" s="4"/>
      <c r="E115" s="4"/>
    </row>
    <row r="116" spans="1:5" ht="15.75">
      <c r="A116" s="4"/>
      <c r="E116" s="4"/>
    </row>
    <row r="117" spans="1:5" ht="15.75">
      <c r="A117" s="4"/>
      <c r="E117" s="4"/>
    </row>
    <row r="118" spans="1:5" ht="15.75">
      <c r="A118" s="4"/>
      <c r="E118" s="4"/>
    </row>
    <row r="119" spans="1:5" ht="15.75">
      <c r="A119" s="4"/>
      <c r="E119" s="4"/>
    </row>
    <row r="120" spans="1:5" ht="15.75">
      <c r="A120" s="4"/>
      <c r="E120" s="4"/>
    </row>
    <row r="121" spans="1:5" ht="15.75">
      <c r="A121" s="4"/>
      <c r="E121" s="4"/>
    </row>
    <row r="122" spans="1:5" ht="15.75">
      <c r="A122" s="4"/>
      <c r="E122" s="4"/>
    </row>
    <row r="123" spans="1:5" ht="15.75">
      <c r="A123" s="4"/>
      <c r="E123" s="4"/>
    </row>
    <row r="124" spans="1:5" ht="15.75">
      <c r="A124" s="4"/>
      <c r="E124" s="4"/>
    </row>
    <row r="125" spans="1:5" ht="15.75">
      <c r="A125" s="4"/>
      <c r="E125" s="4"/>
    </row>
    <row r="126" spans="1:5" ht="15.75">
      <c r="A126" s="4"/>
      <c r="E126" s="4"/>
    </row>
    <row r="127" spans="1:5" ht="15.75">
      <c r="A127" s="4"/>
      <c r="E127" s="4"/>
    </row>
    <row r="128" spans="1:5" ht="15.75">
      <c r="A128" s="4"/>
      <c r="E128" s="4"/>
    </row>
    <row r="129" spans="1:5" ht="15.75">
      <c r="A129" s="4"/>
      <c r="E129" s="4"/>
    </row>
    <row r="130" spans="1:5" ht="15.75">
      <c r="A130" s="4"/>
      <c r="E130" s="4"/>
    </row>
    <row r="131" spans="1:5" ht="15.75">
      <c r="A131" s="4"/>
      <c r="E131" s="4"/>
    </row>
    <row r="132" spans="1:5" ht="15.75">
      <c r="A132" s="4"/>
      <c r="E132" s="4"/>
    </row>
  </sheetData>
  <sheetProtection/>
  <mergeCells count="8">
    <mergeCell ref="B54:D54"/>
    <mergeCell ref="B57:D57"/>
    <mergeCell ref="B8:D8"/>
    <mergeCell ref="B13:D13"/>
    <mergeCell ref="B17:D17"/>
    <mergeCell ref="B25:D25"/>
    <mergeCell ref="B50:D50"/>
    <mergeCell ref="B34:C34"/>
  </mergeCells>
  <printOptions/>
  <pageMargins left="0.5" right="0.5" top="0.5" bottom="0.5" header="0.5" footer="0.25"/>
  <pageSetup fitToHeight="2" horizontalDpi="96" verticalDpi="96" orientation="portrait" scale="83" r:id="rId1"/>
  <headerFooter alignWithMargins="0">
    <oddFooter>&amp;RPage &amp;P of  2</oddFooter>
  </headerFooter>
  <rowBreaks count="1" manualBreakCount="1">
    <brk id="4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Avista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Avista Corp Employee</dc:creator>
  <cp:keywords/>
  <dc:description/>
  <cp:lastModifiedBy>Avista - Patrick Ehrbar</cp:lastModifiedBy>
  <cp:lastPrinted>2011-05-05T16:57:54Z</cp:lastPrinted>
  <dcterms:created xsi:type="dcterms:W3CDTF">2001-11-28T16:36:34Z</dcterms:created>
  <dcterms:modified xsi:type="dcterms:W3CDTF">2012-03-21T20:55:48Z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Testimony</vt:lpwstr>
  </property>
  <property fmtid="{D5CDD505-2E9C-101B-9397-08002B2CF9AE}" pid="4" name="IsHighlyConfidenti">
    <vt:lpwstr>0</vt:lpwstr>
  </property>
  <property fmtid="{D5CDD505-2E9C-101B-9397-08002B2CF9AE}" pid="5" name="DocketNumb">
    <vt:lpwstr>120437</vt:lpwstr>
  </property>
  <property fmtid="{D5CDD505-2E9C-101B-9397-08002B2CF9AE}" pid="6" name="IsConfidenti">
    <vt:lpwstr>0</vt:lpwstr>
  </property>
  <property fmtid="{D5CDD505-2E9C-101B-9397-08002B2CF9AE}" pid="7" name="Dat">
    <vt:lpwstr>2012-04-02T00:00:00Z</vt:lpwstr>
  </property>
  <property fmtid="{D5CDD505-2E9C-101B-9397-08002B2CF9AE}" pid="8" name="CaseTy">
    <vt:lpwstr>Tariff Revision</vt:lpwstr>
  </property>
  <property fmtid="{D5CDD505-2E9C-101B-9397-08002B2CF9AE}" pid="9" name="OpenedDa">
    <vt:lpwstr>2012-04-02T00:00:00Z</vt:lpwstr>
  </property>
  <property fmtid="{D5CDD505-2E9C-101B-9397-08002B2CF9AE}" pid="10" name="Pref">
    <vt:lpwstr>UG</vt:lpwstr>
  </property>
  <property fmtid="{D5CDD505-2E9C-101B-9397-08002B2CF9AE}" pid="11" name="CaseCompanyNam">
    <vt:lpwstr>Avista Corporation</vt:lpwstr>
  </property>
  <property fmtid="{D5CDD505-2E9C-101B-9397-08002B2CF9AE}" pid="12" name="IndustryCo">
    <vt:lpwstr>150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