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heckCompatibility="1" autoCompressPictures="0"/>
  <bookViews>
    <workbookView xWindow="705" yWindow="420" windowWidth="19320" windowHeight="15285" tabRatio="500" activeTab="1"/>
  </bookViews>
  <sheets>
    <sheet name="Chart1" sheetId="2" r:id="rId1"/>
    <sheet name="Sheet1" sheetId="1" r:id="rId2"/>
    <sheet name="Sheet2" sheetId="3" r:id="rId3"/>
  </sheets>
  <calcPr calcId="144525" iterateCount="500" iterateDelta="0.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G3" i="1"/>
</calcChain>
</file>

<file path=xl/comments1.xml><?xml version="1.0" encoding="utf-8"?>
<comments xmlns="http://schemas.openxmlformats.org/spreadsheetml/2006/main">
  <authors>
    <author>Jimmy Lindsay</author>
  </authors>
  <commentList>
    <comment ref="B1" authorId="0">
      <text>
        <r>
          <rPr>
            <b/>
            <sz val="9"/>
            <color indexed="81"/>
            <rFont val="Calibri"/>
            <family val="2"/>
          </rPr>
          <t>Jimmy Lindsay:</t>
        </r>
        <r>
          <rPr>
            <sz val="9"/>
            <color indexed="81"/>
            <rFont val="Calibri"/>
            <family val="2"/>
          </rPr>
          <t xml:space="preserve">
From PSE Resp PC DR 280_Attach A.xls</t>
        </r>
      </text>
    </comment>
    <comment ref="C1" authorId="0">
      <text>
        <r>
          <rPr>
            <b/>
            <sz val="9"/>
            <color indexed="81"/>
            <rFont val="Calibri"/>
            <family val="2"/>
          </rPr>
          <t>Jimmy Lindsay:</t>
        </r>
        <r>
          <rPr>
            <sz val="9"/>
            <color indexed="81"/>
            <rFont val="Calibri"/>
            <family val="2"/>
          </rPr>
          <t xml:space="preserve">
"2009 Electric Supply Rresource Procurement Plan." Northwestern Energy. June 2010.  Volume 1 Chapter 4 Page 87.
</t>
        </r>
      </text>
    </comment>
    <comment ref="D1" authorId="0">
      <text>
        <r>
          <rPr>
            <b/>
            <sz val="9"/>
            <color indexed="81"/>
            <rFont val="Calibri"/>
            <family val="2"/>
          </rPr>
          <t>Jimmy Lindsay:</t>
        </r>
        <r>
          <rPr>
            <sz val="9"/>
            <color indexed="81"/>
            <rFont val="Calibri"/>
            <family val="2"/>
          </rPr>
          <t xml:space="preserve">
"2009 Electric Integrated Resource Plan."  Avista.  August 2009.  Page 4-11.
</t>
        </r>
      </text>
    </comment>
    <comment ref="E1" authorId="0">
      <text>
        <r>
          <rPr>
            <b/>
            <sz val="9"/>
            <color indexed="81"/>
            <rFont val="Calibri"/>
            <family val="2"/>
          </rPr>
          <t>Jimmy Lindsay:</t>
        </r>
        <r>
          <rPr>
            <sz val="9"/>
            <color indexed="81"/>
            <rFont val="Calibri"/>
            <family val="2"/>
          </rPr>
          <t xml:space="preserve">
"Sixth Northwest Conservation and Electric Power Plan."Northwest Power and Conservation Council.  Febuary 2010. Appendix I.  Page I-15</t>
        </r>
      </text>
    </comment>
    <comment ref="F1" authorId="0">
      <text>
        <r>
          <rPr>
            <b/>
            <sz val="9"/>
            <color indexed="81"/>
            <rFont val="Calibri"/>
            <family val="2"/>
          </rPr>
          <t>Jimmy Lindsay:</t>
        </r>
        <r>
          <rPr>
            <sz val="9"/>
            <color indexed="81"/>
            <rFont val="Calibri"/>
            <family val="2"/>
          </rPr>
          <t xml:space="preserve">
"Sixth Northwest Conservation and Electric Power Plan."Northwest Power and Conservation Council.  Febuary 2010. Appendix I. Page I-7
General Inflation Rate: 1.7%
</t>
        </r>
      </text>
    </comment>
    <comment ref="H1" authorId="0">
      <text>
        <r>
          <rPr>
            <b/>
            <sz val="9"/>
            <color indexed="81"/>
            <rFont val="Calibri"/>
            <family val="2"/>
          </rPr>
          <t>Jimmy Lindsay:</t>
        </r>
        <r>
          <rPr>
            <sz val="9"/>
            <color indexed="81"/>
            <rFont val="Calibri"/>
            <family val="2"/>
          </rPr>
          <t xml:space="preserve">
PSE Resp PC DR 45 045.doc</t>
        </r>
      </text>
    </comment>
  </commentList>
</comments>
</file>

<file path=xl/sharedStrings.xml><?xml version="1.0" encoding="utf-8"?>
<sst xmlns="http://schemas.openxmlformats.org/spreadsheetml/2006/main" count="22" uniqueCount="18">
  <si>
    <t>Year</t>
  </si>
  <si>
    <t>$/ton Nominal</t>
  </si>
  <si>
    <t>NWPCC 6th Power Plan</t>
  </si>
  <si>
    <t>$/ton (2006$)</t>
  </si>
  <si>
    <t>Inflation index</t>
  </si>
  <si>
    <t>References:</t>
  </si>
  <si>
    <t>PSE 2009 Trends (1)</t>
  </si>
  <si>
    <t>Northwestern 2009 IRP (2)</t>
  </si>
  <si>
    <t>Avista 2009 IRP (3)</t>
  </si>
  <si>
    <t>NWPCC 6th Power Plan (4)</t>
  </si>
  <si>
    <t>NWPCC 6th Power Plan (5)</t>
  </si>
  <si>
    <t>2) 2009 Electric Supply Rresource Procurement Plan. Northwestern Energy. June 2010.  Volume 1 Chapter 4 Page 87.</t>
  </si>
  <si>
    <t>3) 2009 Electric Integrated Resource Plan.  Avista.  August 2009.  Page 4-11</t>
  </si>
  <si>
    <t>4) Sixth Northwest Conservation and Electric Power Plan.Northwest Power and Conservation Council.  Febuary 2010. Appendix I.  Page I-15</t>
  </si>
  <si>
    <t>5) Sixth Northwest Conservation and Electric Power Plan.Northwest Power and Conservation Council.  Febuary 2010. Appendix I. Page I-7. General Inflation Rate: 1.7%</t>
  </si>
  <si>
    <t>6) PSE Resp PC DR 45 045.doc</t>
  </si>
  <si>
    <t>1) PSE Resp PC DR 280_Attach A.xls</t>
  </si>
  <si>
    <t>PSE's 2010 RFP Forecast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</si>
</sst>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7"/>
      <color theme="1"/>
      <name val="Arial"/>
    </font>
    <font>
      <sz val="7"/>
      <color theme="1"/>
      <name val="Arial"/>
    </font>
    <font>
      <b/>
      <u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7" fillId="0" borderId="0" xfId="0" applyFont="1"/>
    <xf numFmtId="0" fontId="7" fillId="0" borderId="2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44" fontId="7" fillId="0" borderId="2" xfId="1" applyFont="1" applyBorder="1"/>
    <xf numFmtId="44" fontId="7" fillId="0" borderId="1" xfId="1" applyFont="1" applyBorder="1"/>
    <xf numFmtId="44" fontId="9" fillId="0" borderId="1" xfId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PSE 2009 Trends</c:v>
          </c:tx>
          <c:marker>
            <c:symbol val="square"/>
            <c:size val="6"/>
          </c:marker>
          <c:cat>
            <c:numRef>
              <c:f>Sheet1!$A$3:$A$22</c:f>
              <c:numCache>
                <c:formatCode>General</c:formatCode>
                <c:ptCount val="2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</c:numCache>
            </c:numRef>
          </c:cat>
          <c:val>
            <c:numRef>
              <c:f>Sheet1!$B$3:$B$22</c:f>
              <c:numCache>
                <c:formatCode>_("$"* #,##0.00_);_("$"* \(#,##0.00\);_("$"*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37.275756870988388</c:v>
                </c:pt>
                <c:pt idx="3">
                  <c:v>40.112975278496698</c:v>
                </c:pt>
                <c:pt idx="4">
                  <c:v>43.166146599309066</c:v>
                </c:pt>
                <c:pt idx="5">
                  <c:v>46.451707939797402</c:v>
                </c:pt>
                <c:pt idx="6">
                  <c:v>49.987347505296555</c:v>
                </c:pt>
                <c:pt idx="7">
                  <c:v>53.792099826635031</c:v>
                </c:pt>
                <c:pt idx="8">
                  <c:v>57.886448234767215</c:v>
                </c:pt>
                <c:pt idx="9">
                  <c:v>62.292435135191042</c:v>
                </c:pt>
                <c:pt idx="10">
                  <c:v>67.033780675826748</c:v>
                </c:pt>
                <c:pt idx="11">
                  <c:v>72.136010447218865</c:v>
                </c:pt>
                <c:pt idx="12">
                  <c:v>77.626592902550613</c:v>
                </c:pt>
                <c:pt idx="13">
                  <c:v>83.535087237287669</c:v>
                </c:pt>
                <c:pt idx="14">
                  <c:v>89.893302524578232</c:v>
                </c:pt>
                <c:pt idx="15">
                  <c:v>96.735468963134124</c:v>
                </c:pt>
                <c:pt idx="16">
                  <c:v>104.09842215952553</c:v>
                </c:pt>
                <c:pt idx="17">
                  <c:v>112.02180143699492</c:v>
                </c:pt>
                <c:pt idx="18">
                  <c:v>120.54826323840905</c:v>
                </c:pt>
                <c:pt idx="19">
                  <c:v>129.72371077222874</c:v>
                </c:pt>
              </c:numCache>
            </c:numRef>
          </c:val>
          <c:smooth val="0"/>
        </c:ser>
        <c:ser>
          <c:idx val="1"/>
          <c:order val="1"/>
          <c:tx>
            <c:v>Northwestern 2009 IRP</c:v>
          </c:tx>
          <c:marker>
            <c:symbol val="triangle"/>
            <c:size val="7"/>
          </c:marker>
          <c:val>
            <c:numRef>
              <c:f>Sheet1!$C$3:$C$22</c:f>
              <c:numCache>
                <c:formatCode>_("$"* #,##0.00_);_("$"* \(#,##0.00\);_("$"*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9.3151249187499978</c:v>
                </c:pt>
                <c:pt idx="3">
                  <c:v>12.323447404156246</c:v>
                </c:pt>
                <c:pt idx="4">
                  <c:v>15.804613730546867</c:v>
                </c:pt>
                <c:pt idx="5">
                  <c:v>18.866453705960886</c:v>
                </c:pt>
                <c:pt idx="6">
                  <c:v>21.624457580777126</c:v>
                </c:pt>
                <c:pt idx="7">
                  <c:v>25.071534066076726</c:v>
                </c:pt>
                <c:pt idx="8">
                  <c:v>29.120292243588072</c:v>
                </c:pt>
                <c:pt idx="9">
                  <c:v>33.328308667681682</c:v>
                </c:pt>
                <c:pt idx="10">
                  <c:v>37.728525730327725</c:v>
                </c:pt>
                <c:pt idx="11">
                  <c:v>42.125604938902441</c:v>
                </c:pt>
                <c:pt idx="12">
                  <c:v>47.089272917080656</c:v>
                </c:pt>
                <c:pt idx="13">
                  <c:v>52.517722521449059</c:v>
                </c:pt>
                <c:pt idx="14">
                  <c:v>57.34778915259561</c:v>
                </c:pt>
                <c:pt idx="15">
                  <c:v>62.721518214845609</c:v>
                </c:pt>
                <c:pt idx="16">
                  <c:v>67.412472047254226</c:v>
                </c:pt>
                <c:pt idx="17">
                  <c:v>72.550159175328062</c:v>
                </c:pt>
                <c:pt idx="18">
                  <c:v>78.452296460514276</c:v>
                </c:pt>
                <c:pt idx="19">
                  <c:v>82.262394852224816</c:v>
                </c:pt>
              </c:numCache>
            </c:numRef>
          </c:val>
          <c:smooth val="0"/>
        </c:ser>
        <c:ser>
          <c:idx val="2"/>
          <c:order val="2"/>
          <c:tx>
            <c:v>Avista 2009 IRP</c:v>
          </c:tx>
          <c:marker>
            <c:symbol val="diamond"/>
            <c:size val="7"/>
          </c:marker>
          <c:val>
            <c:numRef>
              <c:f>Sheet1!$D$3:$D$22</c:f>
              <c:numCache>
                <c:formatCode>_("$"* #,##0.00_);_("$"* \(#,##0.00\);_("$"*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8.0500000000000007</c:v>
                </c:pt>
                <c:pt idx="3">
                  <c:v>13</c:v>
                </c:pt>
                <c:pt idx="4">
                  <c:v>18</c:v>
                </c:pt>
                <c:pt idx="5">
                  <c:v>23</c:v>
                </c:pt>
                <c:pt idx="6">
                  <c:v>32</c:v>
                </c:pt>
                <c:pt idx="7">
                  <c:v>35</c:v>
                </c:pt>
                <c:pt idx="8">
                  <c:v>51</c:v>
                </c:pt>
                <c:pt idx="9">
                  <c:v>53</c:v>
                </c:pt>
                <c:pt idx="10">
                  <c:v>57</c:v>
                </c:pt>
                <c:pt idx="11">
                  <c:v>62</c:v>
                </c:pt>
                <c:pt idx="12">
                  <c:v>66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86</c:v>
                </c:pt>
                <c:pt idx="17">
                  <c:v>92</c:v>
                </c:pt>
                <c:pt idx="18">
                  <c:v>98</c:v>
                </c:pt>
                <c:pt idx="19">
                  <c:v>106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Sheet1!$G$1</c:f>
              <c:strCache>
                <c:ptCount val="1"/>
                <c:pt idx="0">
                  <c:v>NWPCC 6th Power Plan</c:v>
                </c:pt>
              </c:strCache>
            </c:strRef>
          </c:tx>
          <c:marker>
            <c:symbol val="x"/>
            <c:size val="7"/>
          </c:marker>
          <c:val>
            <c:numRef>
              <c:f>Sheet1!$G$3:$G$22</c:f>
              <c:numCache>
                <c:formatCode>_("$"* #,##0.00_);_("$"* \(#,##0.00\);_("$"*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8.6115175709440468</c:v>
                </c:pt>
                <c:pt idx="3">
                  <c:v>11.30369191436826</c:v>
                </c:pt>
                <c:pt idx="4">
                  <c:v>14.383648777657626</c:v>
                </c:pt>
                <c:pt idx="5">
                  <c:v>17.036192770471533</c:v>
                </c:pt>
                <c:pt idx="6">
                  <c:v>19.374235815412973</c:v>
                </c:pt>
                <c:pt idx="7">
                  <c:v>22.287294644705618</c:v>
                </c:pt>
                <c:pt idx="8">
                  <c:v>25.684390432613252</c:v>
                </c:pt>
                <c:pt idx="9">
                  <c:v>29.166471771673589</c:v>
                </c:pt>
                <c:pt idx="10">
                  <c:v>32.759521087426947</c:v>
                </c:pt>
                <c:pt idx="11">
                  <c:v>36.292003750873306</c:v>
                </c:pt>
                <c:pt idx="12">
                  <c:v>40.25166678652991</c:v>
                </c:pt>
                <c:pt idx="13">
                  <c:v>44.541501785673262</c:v>
                </c:pt>
                <c:pt idx="14">
                  <c:v>48.258380011439563</c:v>
                </c:pt>
                <c:pt idx="15">
                  <c:v>52.36844867258209</c:v>
                </c:pt>
                <c:pt idx="16">
                  <c:v>55.845796239309735</c:v>
                </c:pt>
                <c:pt idx="17">
                  <c:v>59.632867233230989</c:v>
                </c:pt>
                <c:pt idx="18">
                  <c:v>63.980859513348754</c:v>
                </c:pt>
                <c:pt idx="19">
                  <c:v>66.564526260642339</c:v>
                </c:pt>
              </c:numCache>
            </c:numRef>
          </c:val>
          <c:smooth val="0"/>
        </c:ser>
        <c:ser>
          <c:idx val="4"/>
          <c:order val="4"/>
          <c:tx>
            <c:v>PSE 2010 RFP Forecast</c:v>
          </c:tx>
          <c:marker>
            <c:symbol val="circle"/>
            <c:size val="6"/>
          </c:marker>
          <c:val>
            <c:numRef>
              <c:f>Sheet1!$H$3:$H$22</c:f>
              <c:numCache>
                <c:formatCode>_("$"* #,##0.00_);_("$"* \(#,##0.00\);_("$"*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20</c:v>
                </c:pt>
                <c:pt idx="10">
                  <c:v>21</c:v>
                </c:pt>
                <c:pt idx="11">
                  <c:v>24</c:v>
                </c:pt>
                <c:pt idx="12">
                  <c:v>27</c:v>
                </c:pt>
                <c:pt idx="13">
                  <c:v>30</c:v>
                </c:pt>
                <c:pt idx="14">
                  <c:v>34</c:v>
                </c:pt>
                <c:pt idx="15">
                  <c:v>39</c:v>
                </c:pt>
                <c:pt idx="16">
                  <c:v>48</c:v>
                </c:pt>
                <c:pt idx="17">
                  <c:v>60</c:v>
                </c:pt>
                <c:pt idx="18">
                  <c:v>75</c:v>
                </c:pt>
                <c:pt idx="19">
                  <c:v>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41376"/>
        <c:axId val="154342912"/>
      </c:lineChart>
      <c:catAx>
        <c:axId val="1543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342912"/>
        <c:crosses val="autoZero"/>
        <c:auto val="1"/>
        <c:lblAlgn val="ctr"/>
        <c:lblOffset val="100"/>
        <c:noMultiLvlLbl val="0"/>
      </c:catAx>
      <c:valAx>
        <c:axId val="154342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Nominal Cost of Carbon Allowances  ($/ton CO2)</a:t>
                </a:r>
              </a:p>
            </c:rich>
          </c:tx>
          <c:layout/>
          <c:overlay val="0"/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54341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5" right="0.75" top="1" bottom="1" header="0.5" footer="0.5"/>
  <pageSetup orientation="landscape" horizontalDpi="4294967292" vertic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0120" cy="58369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Normal="100" workbookViewId="0">
      <selection activeCell="A31" sqref="A31"/>
    </sheetView>
  </sheetViews>
  <sheetFormatPr defaultColWidth="11" defaultRowHeight="15.75" x14ac:dyDescent="0.25"/>
  <cols>
    <col min="1" max="1" width="4" customWidth="1"/>
    <col min="2" max="8" width="16.125" customWidth="1"/>
  </cols>
  <sheetData>
    <row r="1" spans="1:11" x14ac:dyDescent="0.25">
      <c r="A1" s="1"/>
      <c r="B1" s="2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2</v>
      </c>
      <c r="H1" s="4" t="s">
        <v>17</v>
      </c>
      <c r="I1" s="1"/>
      <c r="J1" s="1"/>
      <c r="K1" s="1"/>
    </row>
    <row r="2" spans="1:11" x14ac:dyDescent="0.25">
      <c r="A2" s="5" t="s">
        <v>0</v>
      </c>
      <c r="B2" s="2" t="s">
        <v>1</v>
      </c>
      <c r="C2" s="3" t="s">
        <v>1</v>
      </c>
      <c r="D2" s="3" t="s">
        <v>1</v>
      </c>
      <c r="E2" s="3" t="s">
        <v>3</v>
      </c>
      <c r="F2" s="3" t="s">
        <v>4</v>
      </c>
      <c r="G2" s="3" t="s">
        <v>1</v>
      </c>
      <c r="H2" s="4" t="s">
        <v>1</v>
      </c>
      <c r="I2" s="1"/>
      <c r="J2" s="1"/>
      <c r="K2" s="1"/>
    </row>
    <row r="3" spans="1:11" x14ac:dyDescent="0.25">
      <c r="A3" s="6">
        <v>2010</v>
      </c>
      <c r="B3" s="7">
        <v>0</v>
      </c>
      <c r="C3" s="8">
        <v>0</v>
      </c>
      <c r="D3" s="8">
        <v>0</v>
      </c>
      <c r="E3" s="8">
        <v>0</v>
      </c>
      <c r="F3" s="8">
        <v>1.034289</v>
      </c>
      <c r="G3" s="8">
        <f>E3*F3</f>
        <v>0</v>
      </c>
      <c r="H3" s="9">
        <v>0</v>
      </c>
      <c r="I3" s="1"/>
      <c r="J3" s="1"/>
      <c r="K3" s="1"/>
    </row>
    <row r="4" spans="1:11" x14ac:dyDescent="0.25">
      <c r="A4" s="6">
        <v>2011</v>
      </c>
      <c r="B4" s="7">
        <v>0</v>
      </c>
      <c r="C4" s="8">
        <v>0</v>
      </c>
      <c r="D4" s="8">
        <v>0</v>
      </c>
      <c r="E4" s="8">
        <v>0</v>
      </c>
      <c r="F4" s="8">
        <f>F3*1.017</f>
        <v>1.0518719129999998</v>
      </c>
      <c r="G4" s="8">
        <f t="shared" ref="G4:G22" si="0">E4*F4</f>
        <v>0</v>
      </c>
      <c r="H4" s="9">
        <v>0</v>
      </c>
      <c r="I4" s="1"/>
      <c r="J4" s="1"/>
      <c r="K4" s="1"/>
    </row>
    <row r="5" spans="1:11" x14ac:dyDescent="0.25">
      <c r="A5" s="6">
        <v>2012</v>
      </c>
      <c r="B5" s="7">
        <v>37.275756870988388</v>
      </c>
      <c r="C5" s="8">
        <v>9.3151249187499978</v>
      </c>
      <c r="D5" s="8">
        <v>8.0500000000000007</v>
      </c>
      <c r="E5" s="8">
        <v>8.0500000000000007</v>
      </c>
      <c r="F5" s="8">
        <f t="shared" ref="F5:F22" si="1">F4*1.017</f>
        <v>1.0697537355209996</v>
      </c>
      <c r="G5" s="8">
        <f t="shared" si="0"/>
        <v>8.6115175709440468</v>
      </c>
      <c r="H5" s="9">
        <v>12</v>
      </c>
      <c r="I5" s="1"/>
      <c r="J5" s="1"/>
      <c r="K5" s="1"/>
    </row>
    <row r="6" spans="1:11" x14ac:dyDescent="0.25">
      <c r="A6" s="6">
        <v>2013</v>
      </c>
      <c r="B6" s="7">
        <v>40.112975278496698</v>
      </c>
      <c r="C6" s="8">
        <v>12.323447404156246</v>
      </c>
      <c r="D6" s="8">
        <v>13</v>
      </c>
      <c r="E6" s="8">
        <v>10.39</v>
      </c>
      <c r="F6" s="8">
        <f t="shared" si="1"/>
        <v>1.0879395490248565</v>
      </c>
      <c r="G6" s="8">
        <f t="shared" si="0"/>
        <v>11.30369191436826</v>
      </c>
      <c r="H6" s="9">
        <v>13</v>
      </c>
      <c r="I6" s="1"/>
      <c r="J6" s="1"/>
      <c r="K6" s="1"/>
    </row>
    <row r="7" spans="1:11" x14ac:dyDescent="0.25">
      <c r="A7" s="6">
        <v>2014</v>
      </c>
      <c r="B7" s="7">
        <v>43.166146599309066</v>
      </c>
      <c r="C7" s="8">
        <v>15.804613730546867</v>
      </c>
      <c r="D7" s="8">
        <v>18</v>
      </c>
      <c r="E7" s="8">
        <v>13</v>
      </c>
      <c r="F7" s="8">
        <f t="shared" si="1"/>
        <v>1.1064345213582789</v>
      </c>
      <c r="G7" s="8">
        <f t="shared" si="0"/>
        <v>14.383648777657626</v>
      </c>
      <c r="H7" s="9">
        <v>14</v>
      </c>
      <c r="I7" s="1"/>
      <c r="J7" s="1"/>
      <c r="K7" s="1"/>
    </row>
    <row r="8" spans="1:11" x14ac:dyDescent="0.25">
      <c r="A8" s="6">
        <v>2015</v>
      </c>
      <c r="B8" s="7">
        <v>46.451707939797402</v>
      </c>
      <c r="C8" s="8">
        <v>18.866453705960886</v>
      </c>
      <c r="D8" s="8">
        <v>23</v>
      </c>
      <c r="E8" s="8">
        <v>15.14</v>
      </c>
      <c r="F8" s="8">
        <f t="shared" si="1"/>
        <v>1.1252439082213694</v>
      </c>
      <c r="G8" s="8">
        <f t="shared" si="0"/>
        <v>17.036192770471533</v>
      </c>
      <c r="H8" s="9">
        <v>15</v>
      </c>
      <c r="I8" s="1"/>
      <c r="J8" s="1"/>
      <c r="K8" s="1"/>
    </row>
    <row r="9" spans="1:11" x14ac:dyDescent="0.25">
      <c r="A9" s="6">
        <v>2016</v>
      </c>
      <c r="B9" s="7">
        <v>49.987347505296555</v>
      </c>
      <c r="C9" s="8">
        <v>21.624457580777126</v>
      </c>
      <c r="D9" s="8">
        <v>32</v>
      </c>
      <c r="E9" s="8">
        <v>16.93</v>
      </c>
      <c r="F9" s="8">
        <f t="shared" si="1"/>
        <v>1.1443730546611326</v>
      </c>
      <c r="G9" s="8">
        <f t="shared" si="0"/>
        <v>19.374235815412973</v>
      </c>
      <c r="H9" s="9">
        <v>16</v>
      </c>
      <c r="I9" s="1"/>
      <c r="J9" s="1"/>
      <c r="K9" s="1"/>
    </row>
    <row r="10" spans="1:11" x14ac:dyDescent="0.25">
      <c r="A10" s="6">
        <v>2017</v>
      </c>
      <c r="B10" s="7">
        <v>53.792099826635031</v>
      </c>
      <c r="C10" s="8">
        <v>25.071534066076726</v>
      </c>
      <c r="D10" s="8">
        <v>35</v>
      </c>
      <c r="E10" s="8">
        <v>19.149999999999999</v>
      </c>
      <c r="F10" s="8">
        <f t="shared" si="1"/>
        <v>1.1638273965903718</v>
      </c>
      <c r="G10" s="8">
        <f t="shared" si="0"/>
        <v>22.287294644705618</v>
      </c>
      <c r="H10" s="9">
        <v>17</v>
      </c>
      <c r="I10" s="1"/>
      <c r="J10" s="1"/>
      <c r="K10" s="1"/>
    </row>
    <row r="11" spans="1:11" x14ac:dyDescent="0.25">
      <c r="A11" s="6">
        <v>2018</v>
      </c>
      <c r="B11" s="7">
        <v>57.886448234767215</v>
      </c>
      <c r="C11" s="8">
        <v>29.120292243588072</v>
      </c>
      <c r="D11" s="8">
        <v>51</v>
      </c>
      <c r="E11" s="8">
        <v>21.7</v>
      </c>
      <c r="F11" s="8">
        <f t="shared" si="1"/>
        <v>1.183612462332408</v>
      </c>
      <c r="G11" s="8">
        <f t="shared" si="0"/>
        <v>25.684390432613252</v>
      </c>
      <c r="H11" s="9">
        <v>18</v>
      </c>
      <c r="I11" s="1"/>
      <c r="J11" s="1"/>
      <c r="K11" s="1"/>
    </row>
    <row r="12" spans="1:11" x14ac:dyDescent="0.25">
      <c r="A12" s="6">
        <v>2019</v>
      </c>
      <c r="B12" s="7">
        <v>62.292435135191042</v>
      </c>
      <c r="C12" s="8">
        <v>33.328308667681682</v>
      </c>
      <c r="D12" s="8">
        <v>53</v>
      </c>
      <c r="E12" s="8">
        <v>24.23</v>
      </c>
      <c r="F12" s="8">
        <f t="shared" si="1"/>
        <v>1.2037338741920589</v>
      </c>
      <c r="G12" s="8">
        <f t="shared" si="0"/>
        <v>29.166471771673589</v>
      </c>
      <c r="H12" s="9">
        <v>20</v>
      </c>
      <c r="I12" s="1"/>
      <c r="J12" s="1"/>
      <c r="K12" s="1"/>
    </row>
    <row r="13" spans="1:11" x14ac:dyDescent="0.25">
      <c r="A13" s="6">
        <v>2020</v>
      </c>
      <c r="B13" s="7">
        <v>67.033780675826748</v>
      </c>
      <c r="C13" s="8">
        <v>37.728525730327725</v>
      </c>
      <c r="D13" s="8">
        <v>57</v>
      </c>
      <c r="E13" s="8">
        <v>26.76</v>
      </c>
      <c r="F13" s="8">
        <f t="shared" si="1"/>
        <v>1.2241973500533239</v>
      </c>
      <c r="G13" s="8">
        <f t="shared" si="0"/>
        <v>32.759521087426947</v>
      </c>
      <c r="H13" s="9">
        <v>21</v>
      </c>
      <c r="I13" s="1"/>
      <c r="J13" s="1"/>
      <c r="K13" s="1"/>
    </row>
    <row r="14" spans="1:11" x14ac:dyDescent="0.25">
      <c r="A14" s="6">
        <v>2021</v>
      </c>
      <c r="B14" s="7">
        <v>72.136010447218865</v>
      </c>
      <c r="C14" s="8">
        <v>42.125604938902441</v>
      </c>
      <c r="D14" s="8">
        <v>62</v>
      </c>
      <c r="E14" s="8">
        <v>29.15</v>
      </c>
      <c r="F14" s="8">
        <f t="shared" si="1"/>
        <v>1.2450087050042302</v>
      </c>
      <c r="G14" s="8">
        <f t="shared" si="0"/>
        <v>36.292003750873306</v>
      </c>
      <c r="H14" s="9">
        <v>24</v>
      </c>
      <c r="I14" s="1"/>
      <c r="J14" s="1"/>
      <c r="K14" s="1"/>
    </row>
    <row r="15" spans="1:11" x14ac:dyDescent="0.25">
      <c r="A15" s="6">
        <v>2022</v>
      </c>
      <c r="B15" s="7">
        <v>77.626592902550613</v>
      </c>
      <c r="C15" s="8">
        <v>47.089272917080656</v>
      </c>
      <c r="D15" s="8">
        <v>66</v>
      </c>
      <c r="E15" s="8">
        <v>31.79</v>
      </c>
      <c r="F15" s="8">
        <f t="shared" si="1"/>
        <v>1.2661738529893021</v>
      </c>
      <c r="G15" s="8">
        <f t="shared" si="0"/>
        <v>40.25166678652991</v>
      </c>
      <c r="H15" s="9">
        <v>27</v>
      </c>
      <c r="I15" s="1"/>
      <c r="J15" s="1"/>
      <c r="K15" s="1"/>
    </row>
    <row r="16" spans="1:11" x14ac:dyDescent="0.25">
      <c r="A16" s="6">
        <v>2023</v>
      </c>
      <c r="B16" s="7">
        <v>83.535087237287669</v>
      </c>
      <c r="C16" s="8">
        <v>52.517722521449059</v>
      </c>
      <c r="D16" s="8">
        <v>70</v>
      </c>
      <c r="E16" s="8">
        <v>34.590000000000003</v>
      </c>
      <c r="F16" s="8">
        <f t="shared" si="1"/>
        <v>1.2876988084901202</v>
      </c>
      <c r="G16" s="8">
        <f t="shared" si="0"/>
        <v>44.541501785673262</v>
      </c>
      <c r="H16" s="9">
        <v>30</v>
      </c>
      <c r="I16" s="1"/>
      <c r="J16" s="1"/>
      <c r="K16" s="1"/>
    </row>
    <row r="17" spans="1:11" x14ac:dyDescent="0.25">
      <c r="A17" s="6">
        <v>2024</v>
      </c>
      <c r="B17" s="7">
        <v>89.893302524578232</v>
      </c>
      <c r="C17" s="8">
        <v>57.34778915259561</v>
      </c>
      <c r="D17" s="8">
        <v>75</v>
      </c>
      <c r="E17" s="8">
        <v>36.85</v>
      </c>
      <c r="F17" s="8">
        <f t="shared" si="1"/>
        <v>1.3095896882344522</v>
      </c>
      <c r="G17" s="8">
        <f t="shared" si="0"/>
        <v>48.258380011439563</v>
      </c>
      <c r="H17" s="9">
        <v>34</v>
      </c>
      <c r="I17" s="1"/>
      <c r="J17" s="1"/>
      <c r="K17" s="1"/>
    </row>
    <row r="18" spans="1:11" x14ac:dyDescent="0.25">
      <c r="A18" s="6">
        <v>2025</v>
      </c>
      <c r="B18" s="7">
        <v>96.735468963134124</v>
      </c>
      <c r="C18" s="8">
        <v>62.721518214845609</v>
      </c>
      <c r="D18" s="8">
        <v>80</v>
      </c>
      <c r="E18" s="8">
        <v>39.32</v>
      </c>
      <c r="F18" s="8">
        <f t="shared" si="1"/>
        <v>1.3318527129344377</v>
      </c>
      <c r="G18" s="8">
        <f t="shared" si="0"/>
        <v>52.36844867258209</v>
      </c>
      <c r="H18" s="9">
        <v>39</v>
      </c>
      <c r="I18" s="1"/>
      <c r="J18" s="1"/>
      <c r="K18" s="1"/>
    </row>
    <row r="19" spans="1:11" x14ac:dyDescent="0.25">
      <c r="A19" s="6">
        <v>2026</v>
      </c>
      <c r="B19" s="7">
        <v>104.09842215952553</v>
      </c>
      <c r="C19" s="8">
        <v>67.412472047254226</v>
      </c>
      <c r="D19" s="8">
        <v>86</v>
      </c>
      <c r="E19" s="8">
        <v>41.23</v>
      </c>
      <c r="F19" s="8">
        <f t="shared" si="1"/>
        <v>1.3544942090543231</v>
      </c>
      <c r="G19" s="8">
        <f t="shared" si="0"/>
        <v>55.845796239309735</v>
      </c>
      <c r="H19" s="9">
        <v>48</v>
      </c>
      <c r="I19" s="1"/>
      <c r="J19" s="1"/>
      <c r="K19" s="1"/>
    </row>
    <row r="20" spans="1:11" x14ac:dyDescent="0.25">
      <c r="A20" s="6">
        <v>2027</v>
      </c>
      <c r="B20" s="7">
        <v>112.02180143699492</v>
      </c>
      <c r="C20" s="8">
        <v>72.550159175328062</v>
      </c>
      <c r="D20" s="8">
        <v>92</v>
      </c>
      <c r="E20" s="8">
        <v>43.29</v>
      </c>
      <c r="F20" s="8">
        <f t="shared" si="1"/>
        <v>1.3775206106082465</v>
      </c>
      <c r="G20" s="8">
        <f t="shared" si="0"/>
        <v>59.632867233230989</v>
      </c>
      <c r="H20" s="9">
        <v>60</v>
      </c>
      <c r="I20" s="1"/>
      <c r="J20" s="1"/>
      <c r="K20" s="1"/>
    </row>
    <row r="21" spans="1:11" x14ac:dyDescent="0.25">
      <c r="A21" s="6">
        <v>2028</v>
      </c>
      <c r="B21" s="7">
        <v>120.54826323840905</v>
      </c>
      <c r="C21" s="8">
        <v>78.452296460514276</v>
      </c>
      <c r="D21" s="8">
        <v>98</v>
      </c>
      <c r="E21" s="8">
        <v>45.67</v>
      </c>
      <c r="F21" s="8">
        <f t="shared" si="1"/>
        <v>1.4009384609885867</v>
      </c>
      <c r="G21" s="8">
        <f t="shared" si="0"/>
        <v>63.980859513348754</v>
      </c>
      <c r="H21" s="9">
        <v>75</v>
      </c>
      <c r="I21" s="1"/>
      <c r="J21" s="1"/>
      <c r="K21" s="1"/>
    </row>
    <row r="22" spans="1:11" x14ac:dyDescent="0.25">
      <c r="A22" s="10">
        <v>2029</v>
      </c>
      <c r="B22" s="7">
        <v>129.72371077222874</v>
      </c>
      <c r="C22" s="8">
        <v>82.262394852224816</v>
      </c>
      <c r="D22" s="8">
        <v>106</v>
      </c>
      <c r="E22" s="8">
        <v>46.72</v>
      </c>
      <c r="F22" s="8">
        <f t="shared" si="1"/>
        <v>1.4247544148253926</v>
      </c>
      <c r="G22" s="8">
        <f t="shared" si="0"/>
        <v>66.564526260642339</v>
      </c>
      <c r="H22" s="9">
        <v>94</v>
      </c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 t="s">
        <v>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 t="s">
        <v>16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 t="s">
        <v>12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 t="s">
        <v>13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 t="s">
        <v>14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 t="s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phoneticPr fontId="6" type="noConversion"/>
  <printOptions gridLines="1"/>
  <pageMargins left="0.75" right="0.75" top="1" bottom="1" header="0.5" footer="0.5"/>
  <pageSetup scale="95" orientation="landscape" horizontalDpi="4294967292" verticalDpi="4294967292" r:id="rId1"/>
  <headerFooter>
    <oddHeader>&amp;CUtility Carbon Forecast Comparison</oddHead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2012-01-17T08:00:00+00:00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9DBEF2-CED5-46D2-B881-B3F6E230C6C7}"/>
</file>

<file path=customXml/itemProps2.xml><?xml version="1.0" encoding="utf-8"?>
<ds:datastoreItem xmlns:ds="http://schemas.openxmlformats.org/officeDocument/2006/customXml" ds:itemID="{8FAFCCC9-65B9-48EA-A300-22ADA9101D51}"/>
</file>

<file path=customXml/itemProps3.xml><?xml version="1.0" encoding="utf-8"?>
<ds:datastoreItem xmlns:ds="http://schemas.openxmlformats.org/officeDocument/2006/customXml" ds:itemID="{B9C10EE1-D1DD-4CEE-99D7-05B2B33D7CF6}"/>
</file>

<file path=customXml/itemProps4.xml><?xml version="1.0" encoding="utf-8"?>
<ds:datastoreItem xmlns:ds="http://schemas.openxmlformats.org/officeDocument/2006/customXml" ds:itemID="{CE503585-8072-49FB-A876-92CED27194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Sheet2</vt:lpstr>
      <vt:lpstr>Chart1</vt:lpstr>
    </vt:vector>
  </TitlesOfParts>
  <Company>Renewable Northwest Project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Lindsay</dc:creator>
  <cp:lastModifiedBy>Catherine Hamborg</cp:lastModifiedBy>
  <cp:lastPrinted>2012-01-11T20:49:23Z</cp:lastPrinted>
  <dcterms:created xsi:type="dcterms:W3CDTF">2012-01-09T20:44:26Z</dcterms:created>
  <dcterms:modified xsi:type="dcterms:W3CDTF">2012-01-12T23:15:04Z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479313976</vt:i4>
  </property>
  <property fmtid="{D5CDD505-2E9C-101B-9397-08002B2CF9AE}" pid="3" name="_NewReviewCycle">
    <vt:lpwstr/>
  </property>
  <property fmtid="{D5CDD505-2E9C-101B-9397-08002B2CF9AE}" pid="4" name="_EmailSubject">
    <vt:lpwstr>WUTC v. PSE, Inc.., Docket No. UE-111048/UG-111049 (Consolidated) Prefiled Cross-Answering Testimony of Megan Walseth Decker and Ralph C. Cavanagh</vt:lpwstr>
  </property>
  <property fmtid="{D5CDD505-2E9C-101B-9397-08002B2CF9AE}" pid="5" name="_AuthorEmail">
    <vt:lpwstr>chamborg@earthjustice.org</vt:lpwstr>
  </property>
  <property fmtid="{D5CDD505-2E9C-101B-9397-08002B2CF9AE}" pid="6" name="_AuthorEmailDisplayName">
    <vt:lpwstr>Catherine Hamborg</vt:lpwstr>
  </property>
  <property fmtid="{D5CDD505-2E9C-101B-9397-08002B2CF9AE}" pid="7" name="ContentTypeId">
    <vt:lpwstr>0x0101006E56B4D1795A2E4DB2F0B01679ED314A00C4EC8B21DBB10C40AB4409B4BAF96A70</vt:lpwstr>
  </property>
  <property fmtid="{D5CDD505-2E9C-101B-9397-08002B2CF9AE}" pid="8" name="_docset_NoMedatataSyncRequired">
    <vt:lpwstr>False</vt:lpwstr>
  </property>
</Properties>
</file>