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3.xml" ContentType="application/vnd.ms-excel.threaded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8_{CFFB793C-0F59-4ACC-9A91-2705226F20D0}" xr6:coauthVersionLast="46" xr6:coauthVersionMax="46" xr10:uidLastSave="{00000000-0000-0000-0000-000000000000}"/>
  <bookViews>
    <workbookView xWindow="-120" yWindow="-120" windowWidth="24240" windowHeight="13140" tabRatio="796" xr2:uid="{00000000-000D-0000-FFFF-FFFF00000000}"/>
  </bookViews>
  <sheets>
    <sheet name="1. General 2021_Q4" sheetId="2" r:id="rId1"/>
    <sheet name="2. Disconnections 2021_Q4" sheetId="3" r:id="rId2"/>
    <sheet name="3. Fees 2021_Q4" sheetId="4" r:id="rId3"/>
    <sheet name="4. Payment Arrangements 2021_Q4" sheetId="5" r:id="rId4"/>
    <sheet name="5. Medical Certificates 2021_Q4" sheetId="6" r:id="rId5"/>
    <sheet name="6. Deposits 2021_Q4" sheetId="7" r:id="rId6"/>
    <sheet name="DEP_WKSHT" sheetId="35" state="hidden" r:id="rId7"/>
    <sheet name="7. Bill Assistance 2021_Q4" sheetId="8" r:id="rId8"/>
    <sheet name="BA_WRKSHT" sheetId="36" state="hidden" r:id="rId9"/>
    <sheet name="8.ARREARS NEW_Q4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2021_Q4'!$AK$4:$AK$141</definedName>
    <definedName name="_xlnm._FilterDatabase" localSheetId="1" hidden="1">'2. Disconnections 2021_Q4'!$A$2:$BN$599</definedName>
    <definedName name="_xlnm._FilterDatabase" localSheetId="2" hidden="1">'3. Fees 2021_Q4'!$A$2:$CB$68</definedName>
    <definedName name="_xlnm._FilterDatabase" localSheetId="5" hidden="1">'6. Deposits 2021_Q4'!$A$1:$B$61</definedName>
    <definedName name="_xlnm._FilterDatabase" localSheetId="7" hidden="1">'7. Bill Assistance 2021_Q4'!$A$2:$M$53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8" i="2" l="1"/>
  <c r="AY7" i="2"/>
  <c r="AY6" i="2"/>
  <c r="AY5" i="2"/>
  <c r="AO9" i="2"/>
  <c r="AN9" i="2"/>
  <c r="AM9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AX9" i="2"/>
  <c r="AW9" i="2"/>
  <c r="AY9" i="2" l="1"/>
  <c r="AV9" i="2"/>
  <c r="AU9" i="2"/>
  <c r="AT9" i="2"/>
  <c r="AS9" i="2"/>
  <c r="AR9" i="2"/>
  <c r="AQ9" i="2"/>
  <c r="AP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charset val="1"/>
          </rPr>
          <t>Velasco, Gustavo:</t>
        </r>
        <r>
          <rPr>
            <sz val="9"/>
            <color indexed="81"/>
            <rFont val="Tahoma"/>
            <charset val="1"/>
          </rPr>
          <t xml:space="preserve">
WA_TERM_COVID_DAY_1_A</t>
        </r>
      </text>
    </comment>
    <comment ref="Q1" authorId="1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AD1" authorId="2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AQ1" authorId="3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Q1" authorId="1" shapeId="0" xr:uid="{367BB171-376D-42D7-AA6A-38B522B22788}">
      <text>
        <r>
          <rPr>
            <b/>
            <sz val="9"/>
            <color indexed="81"/>
            <rFont val="Tahoma"/>
            <charset val="1"/>
          </rPr>
          <t>Velasco, Gustavo:</t>
        </r>
        <r>
          <rPr>
            <sz val="9"/>
            <color indexed="81"/>
            <rFont val="Tahoma"/>
            <charset val="1"/>
          </rPr>
          <t xml:space="preserve">
WA_TERM_COVID_PAY_PAID_MED_B
</t>
        </r>
      </text>
    </comment>
    <comment ref="AD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AQ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charset val="1"/>
          </rPr>
          <t>Velasco, Gustavo:</t>
        </r>
        <r>
          <rPr>
            <sz val="9"/>
            <color indexed="81"/>
            <rFont val="Tahoma"/>
            <charset val="1"/>
          </rPr>
          <t xml:space="preserve">
WA_TERM_COVID_EAP_LIBA_7A + BPAP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CE1" authorId="0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CR1" authorId="1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DA1" authorId="2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DG1" authorId="3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<sst xmlns="http://schemas.openxmlformats.org/spreadsheetml/2006/main" count="10755" uniqueCount="285">
  <si>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</si>
  <si>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</si>
  <si>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</si>
  <si>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</si>
  <si>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</si>
  <si>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</si>
  <si>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</si>
  <si>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</si>
  <si>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</si>
  <si>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</si>
  <si>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</si>
  <si>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</si>
  <si>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</si>
  <si>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</si>
  <si>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</si>
  <si>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</si>
  <si>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</si>
  <si>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</si>
  <si>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</si>
  <si>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</si>
  <si>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</si>
  <si>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</si>
  <si>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</si>
  <si>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</si>
  <si>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</si>
  <si>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</si>
  <si>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</si>
  <si>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</si>
  <si>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</si>
  <si>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</si>
  <si>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</si>
  <si>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</si>
  <si>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</si>
  <si>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</si>
  <si>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</si>
  <si>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</si>
  <si>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</si>
  <si>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</si>
  <si>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</si>
  <si>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</si>
  <si>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</si>
  <si>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</si>
  <si>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</si>
  <si>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</si>
  <si>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</si>
  <si>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</si>
  <si>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</si>
  <si>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</si>
  <si>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</si>
  <si>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</si>
  <si>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</si>
  <si>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</si>
  <si>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</si>
  <si>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</si>
  <si>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</si>
  <si>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</si>
  <si>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</si>
  <si>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</si>
  <si>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</si>
  <si>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</si>
  <si>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</si>
  <si>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</si>
  <si>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</si>
  <si>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</si>
  <si>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</si>
  <si>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</si>
  <si>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</si>
  <si>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</si>
  <si>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</si>
  <si>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</si>
  <si>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</si>
  <si>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</si>
  <si>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</si>
  <si>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</si>
  <si>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</si>
  <si>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</si>
  <si>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</si>
  <si>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</si>
  <si>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</si>
  <si>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</si>
  <si>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</si>
  <si>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</si>
  <si>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</si>
  <si>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</si>
  <si>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</si>
  <si>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</si>
  <si>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</si>
  <si>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</si>
  <si>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</si>
  <si>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</si>
  <si>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</si>
  <si>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</si>
  <si>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</si>
  <si>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</si>
  <si>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</si>
  <si>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</si>
  <si>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</si>
  <si>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</si>
  <si>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</si>
  <si>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</si>
  <si>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</si>
  <si>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</si>
  <si>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</si>
  <si>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</si>
  <si>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</si>
  <si>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</si>
  <si>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</si>
  <si>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</si>
  <si>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</si>
  <si>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</si>
  <si>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</si>
  <si>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</si>
  <si>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</si>
  <si>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</si>
  <si>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</si>
  <si>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</si>
  <si>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</si>
  <si>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</si>
  <si>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</si>
  <si>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</si>
  <si>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</si>
  <si>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</si>
  <si>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</si>
  <si>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</si>
  <si>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</si>
  <si>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</si>
  <si>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</si>
  <si>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</si>
  <si>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</si>
  <si>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</si>
  <si>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</si>
  <si>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</si>
  <si>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</si>
  <si>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</si>
  <si>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</si>
  <si>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</si>
  <si>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</si>
  <si>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</si>
  <si>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</si>
  <si>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</si>
  <si>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</si>
  <si>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</si>
  <si>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</si>
  <si>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</si>
  <si>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</si>
  <si>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</si>
  <si>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</si>
  <si>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</si>
  <si>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</si>
  <si>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</si>
  <si>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</si>
  <si>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</si>
  <si>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</si>
  <si>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</si>
  <si>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</si>
  <si>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</si>
  <si>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</si>
  <si>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</si>
  <si>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</si>
  <si>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</si>
  <si>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</si>
  <si>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</si>
  <si>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</si>
  <si>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</si>
  <si>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</si>
  <si>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</si>
  <si>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</si>
  <si>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</si>
  <si>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</si>
  <si>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</si>
  <si>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</si>
  <si>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</si>
  <si>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</si>
  <si>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</si>
  <si>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</si>
  <si>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</si>
  <si>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</si>
  <si>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</si>
  <si>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</si>
  <si>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</si>
  <si>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</si>
  <si>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</si>
  <si>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</si>
  <si>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</si>
  <si>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</si>
  <si>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</si>
  <si>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</si>
  <si>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</si>
  <si>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</si>
  <si>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</si>
  <si>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</si>
  <si>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</si>
  <si>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</si>
  <si>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</si>
  <si>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</si>
  <si>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</si>
  <si>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</si>
  <si>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</si>
  <si>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</si>
  <si>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</si>
  <si>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</si>
  <si>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</si>
  <si>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</si>
  <si>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</si>
  <si>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</si>
  <si>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</si>
  <si>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</si>
  <si>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</si>
  <si>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</si>
  <si>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</si>
  <si>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</si>
  <si>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</si>
  <si>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</si>
  <si>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</si>
  <si>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</si>
  <si>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</si>
  <si>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</si>
  <si>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</si>
  <si>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Bad Debt</t>
  </si>
  <si>
    <t>Section D. Bad Debt</t>
  </si>
  <si>
    <t>Count</t>
  </si>
  <si>
    <t>Class</t>
  </si>
  <si>
    <t>Zip</t>
  </si>
  <si>
    <t xml:space="preserve">Count of aggreements by ZIP and CLASS. </t>
  </si>
  <si>
    <t>General 2021</t>
  </si>
  <si>
    <t>none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</si>
  <si>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</si>
  <si>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</si>
  <si>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</si>
  <si>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ZIP **</t>
  </si>
  <si>
    <t>98930COM</t>
  </si>
  <si>
    <t>98932COM</t>
  </si>
  <si>
    <t>98944COM</t>
  </si>
  <si>
    <t>98953COM</t>
  </si>
  <si>
    <t>99323COM</t>
  </si>
  <si>
    <t xml:space="preserve"> 98901  </t>
  </si>
  <si>
    <t xml:space="preserve"> 98902  </t>
  </si>
  <si>
    <t xml:space="preserve"> 98903  </t>
  </si>
  <si>
    <t xml:space="preserve"> 98904  </t>
  </si>
  <si>
    <t xml:space="preserve"> 98907  </t>
  </si>
  <si>
    <t xml:space="preserve"> 98908  </t>
  </si>
  <si>
    <t xml:space="preserve"> 98920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</si>
  <si>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</si>
  <si>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</si>
  <si>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</si>
  <si>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</si>
  <si>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</si>
  <si>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</si>
  <si>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</si>
  <si>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</si>
  <si>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</si>
  <si>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</si>
  <si>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</si>
  <si>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</si>
  <si>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</si>
  <si>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</si>
  <si>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</si>
  <si>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</si>
  <si>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</si>
  <si>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99301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</si>
  <si>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</si>
  <si>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</si>
  <si>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</si>
  <si>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</si>
  <si>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</si>
  <si>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</si>
  <si>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</si>
  <si>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</si>
  <si>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</si>
  <si>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</si>
  <si>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 WA    </t>
  </si>
  <si>
    <t xml:space="preserve"> 98603  </t>
  </si>
  <si>
    <t xml:space="preserve"> 99350  </t>
  </si>
  <si>
    <t>DAYS 31 60</t>
  </si>
  <si>
    <t>DAYS 61 90</t>
  </si>
  <si>
    <t>DAYS 91+</t>
  </si>
  <si>
    <t>ARREARS</t>
  </si>
  <si>
    <t>Totals Q4</t>
  </si>
  <si>
    <t>Row Labels</t>
  </si>
  <si>
    <t>Count of Customer Id</t>
  </si>
  <si>
    <t>99360COM</t>
  </si>
  <si>
    <t>98936COM</t>
  </si>
  <si>
    <t>98603RES</t>
  </si>
  <si>
    <t>ZIP/CLASS</t>
  </si>
  <si>
    <t>Revenue Class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</si>
</sst>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#"/>
    <numFmt numFmtId="166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333333"/>
      <name val="Arial"/>
    </font>
    <font>
      <sz val="11"/>
      <color indexed="8"/>
      <name val="Calibri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medium">
        <color indexed="64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DDDDD"/>
      </left>
      <right/>
      <top style="thin">
        <color rgb="FFDDDDDD"/>
      </top>
      <bottom/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21" fillId="0" borderId="0"/>
  </cellStyleXfs>
  <cellXfs count="19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6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4" borderId="6" xfId="7" applyFont="1" applyFill="1" applyBorder="1" applyAlignment="1">
      <alignment horizontal="center"/>
    </xf>
    <xf numFmtId="0" fontId="10" fillId="0" borderId="5" xfId="7" applyFont="1" applyFill="1" applyBorder="1" applyAlignment="1">
      <alignment wrapText="1"/>
    </xf>
    <xf numFmtId="0" fontId="10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0" fillId="4" borderId="6" xfId="8" applyFont="1" applyFill="1" applyBorder="1" applyAlignment="1">
      <alignment horizontal="center"/>
    </xf>
    <xf numFmtId="0" fontId="10" fillId="0" borderId="5" xfId="8" applyFont="1" applyFill="1" applyBorder="1" applyAlignment="1">
      <alignment wrapText="1"/>
    </xf>
    <xf numFmtId="0" fontId="10" fillId="0" borderId="5" xfId="8" applyFont="1" applyFill="1" applyBorder="1" applyAlignment="1">
      <alignment horizontal="right" wrapText="1"/>
    </xf>
    <xf numFmtId="0" fontId="10" fillId="4" borderId="6" xfId="9" applyFont="1" applyFill="1" applyBorder="1" applyAlignment="1">
      <alignment horizontal="center"/>
    </xf>
    <xf numFmtId="165" fontId="10" fillId="0" borderId="5" xfId="9" applyNumberFormat="1" applyFont="1" applyFill="1" applyBorder="1" applyAlignment="1">
      <alignment horizontal="right" wrapText="1"/>
    </xf>
    <xf numFmtId="0" fontId="10" fillId="0" borderId="5" xfId="9" applyFont="1" applyFill="1" applyBorder="1" applyAlignment="1">
      <alignment wrapText="1"/>
    </xf>
    <xf numFmtId="0" fontId="10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0" fontId="2" fillId="0" borderId="1" xfId="0" applyFont="1" applyBorder="1"/>
    <xf numFmtId="0" fontId="0" fillId="0" borderId="1" xfId="0" applyBorder="1"/>
    <xf numFmtId="49" fontId="12" fillId="6" borderId="1" xfId="0" applyNumberFormat="1" applyFont="1" applyFill="1" applyBorder="1" applyAlignment="1">
      <alignment horizontal="left"/>
    </xf>
    <xf numFmtId="49" fontId="13" fillId="7" borderId="18" xfId="0" applyNumberFormat="1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right"/>
    </xf>
    <xf numFmtId="49" fontId="12" fillId="6" borderId="2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49" fontId="13" fillId="7" borderId="20" xfId="0" applyNumberFormat="1" applyFont="1" applyFill="1" applyBorder="1" applyAlignment="1">
      <alignment horizontal="left"/>
    </xf>
    <xf numFmtId="49" fontId="13" fillId="7" borderId="21" xfId="0" applyNumberFormat="1" applyFont="1" applyFill="1" applyBorder="1" applyAlignment="1">
      <alignment horizontal="left"/>
    </xf>
    <xf numFmtId="49" fontId="13" fillId="7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2" fillId="0" borderId="22" xfId="0" applyFont="1" applyBorder="1"/>
    <xf numFmtId="17" fontId="0" fillId="0" borderId="2" xfId="0" applyNumberFormat="1" applyFont="1" applyBorder="1" applyAlignment="1"/>
    <xf numFmtId="0" fontId="0" fillId="0" borderId="0" xfId="0" applyFill="1"/>
    <xf numFmtId="0" fontId="0" fillId="0" borderId="1" xfId="0" applyFont="1" applyFill="1" applyBorder="1"/>
    <xf numFmtId="166" fontId="3" fillId="0" borderId="1" xfId="1" applyNumberFormat="1" applyFont="1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0" fontId="16" fillId="0" borderId="0" xfId="0" applyFont="1" applyFill="1"/>
    <xf numFmtId="0" fontId="16" fillId="0" borderId="22" xfId="0" applyFont="1" applyFill="1" applyBorder="1"/>
    <xf numFmtId="0" fontId="0" fillId="0" borderId="1" xfId="0" applyFont="1" applyBorder="1"/>
    <xf numFmtId="17" fontId="2" fillId="0" borderId="2" xfId="0" applyNumberFormat="1" applyFont="1" applyBorder="1"/>
    <xf numFmtId="0" fontId="6" fillId="0" borderId="23" xfId="6" applyFont="1" applyFill="1" applyBorder="1" applyAlignment="1">
      <alignment horizontal="right" wrapText="1"/>
    </xf>
    <xf numFmtId="17" fontId="2" fillId="0" borderId="4" xfId="0" applyNumberFormat="1" applyFont="1" applyBorder="1"/>
    <xf numFmtId="17" fontId="2" fillId="0" borderId="24" xfId="0" applyNumberFormat="1" applyFont="1" applyBorder="1"/>
    <xf numFmtId="17" fontId="2" fillId="0" borderId="25" xfId="0" applyNumberFormat="1" applyFont="1" applyBorder="1"/>
    <xf numFmtId="17" fontId="2" fillId="0" borderId="26" xfId="0" applyNumberFormat="1" applyFont="1" applyBorder="1"/>
    <xf numFmtId="49" fontId="13" fillId="6" borderId="27" xfId="0" applyNumberFormat="1" applyFont="1" applyFill="1" applyBorder="1" applyAlignment="1">
      <alignment horizontal="left"/>
    </xf>
    <xf numFmtId="0" fontId="13" fillId="7" borderId="28" xfId="0" applyFont="1" applyFill="1" applyBorder="1" applyAlignment="1">
      <alignment horizontal="right"/>
    </xf>
    <xf numFmtId="0" fontId="6" fillId="0" borderId="29" xfId="6" applyFont="1" applyFill="1" applyBorder="1" applyAlignment="1">
      <alignment horizontal="right" wrapText="1"/>
    </xf>
    <xf numFmtId="0" fontId="0" fillId="0" borderId="30" xfId="0" applyBorder="1"/>
    <xf numFmtId="0" fontId="2" fillId="3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1" fontId="0" fillId="0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/>
    <xf numFmtId="17" fontId="0" fillId="0" borderId="2" xfId="0" applyNumberFormat="1" applyFont="1" applyBorder="1" applyAlignment="1">
      <alignment horizontal="center"/>
    </xf>
    <xf numFmtId="17" fontId="0" fillId="0" borderId="3" xfId="0" applyNumberFormat="1" applyFont="1" applyBorder="1" applyAlignment="1">
      <alignment horizontal="center"/>
    </xf>
    <xf numFmtId="17" fontId="0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49" fontId="19" fillId="7" borderId="19" xfId="0" applyNumberFormat="1" applyFont="1" applyFill="1" applyBorder="1" applyAlignment="1">
      <alignment horizontal="left"/>
    </xf>
    <xf numFmtId="0" fontId="19" fillId="7" borderId="19" xfId="0" applyFont="1" applyFill="1" applyBorder="1" applyAlignment="1">
      <alignment horizontal="right"/>
    </xf>
    <xf numFmtId="0" fontId="20" fillId="4" borderId="6" xfId="10" applyFont="1" applyFill="1" applyBorder="1" applyAlignment="1">
      <alignment horizontal="center"/>
    </xf>
    <xf numFmtId="0" fontId="20" fillId="0" borderId="5" xfId="10" applyFont="1" applyFill="1" applyBorder="1" applyAlignment="1">
      <alignment wrapText="1"/>
    </xf>
    <xf numFmtId="0" fontId="20" fillId="0" borderId="5" xfId="10" applyFont="1" applyFill="1" applyBorder="1" applyAlignment="1">
      <alignment horizontal="right" wrapText="1"/>
    </xf>
    <xf numFmtId="0" fontId="20" fillId="4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9" fillId="7" borderId="0" xfId="0" applyFont="1" applyFill="1" applyAlignment="1">
      <alignment horizontal="left"/>
    </xf>
    <xf numFmtId="49" fontId="19" fillId="6" borderId="19" xfId="0" applyNumberFormat="1" applyFont="1" applyFill="1" applyBorder="1" applyAlignment="1">
      <alignment horizontal="left"/>
    </xf>
    <xf numFmtId="165" fontId="19" fillId="6" borderId="19" xfId="0" applyNumberFormat="1" applyFont="1" applyFill="1" applyBorder="1" applyAlignment="1"/>
    <xf numFmtId="0" fontId="19" fillId="6" borderId="19" xfId="0" applyFont="1" applyFill="1" applyBorder="1" applyAlignment="1"/>
    <xf numFmtId="165" fontId="19" fillId="6" borderId="31" xfId="0" applyNumberFormat="1" applyFont="1" applyFill="1" applyBorder="1" applyAlignment="1">
      <alignment horizontal="center"/>
    </xf>
    <xf numFmtId="165" fontId="19" fillId="6" borderId="32" xfId="0" applyNumberFormat="1" applyFont="1" applyFill="1" applyBorder="1" applyAlignment="1">
      <alignment horizontal="center"/>
    </xf>
    <xf numFmtId="165" fontId="19" fillId="6" borderId="33" xfId="0" applyNumberFormat="1" applyFont="1" applyFill="1" applyBorder="1" applyAlignment="1">
      <alignment horizontal="center"/>
    </xf>
    <xf numFmtId="165" fontId="19" fillId="6" borderId="34" xfId="0" applyNumberFormat="1" applyFont="1" applyFill="1" applyBorder="1" applyAlignment="1">
      <alignment horizontal="center"/>
    </xf>
    <xf numFmtId="165" fontId="19" fillId="6" borderId="35" xfId="0" applyNumberFormat="1" applyFont="1" applyFill="1" applyBorder="1" applyAlignment="1">
      <alignment horizontal="center"/>
    </xf>
    <xf numFmtId="165" fontId="19" fillId="6" borderId="21" xfId="0" applyNumberFormat="1" applyFont="1" applyFill="1" applyBorder="1" applyAlignment="1">
      <alignment horizontal="center"/>
    </xf>
    <xf numFmtId="0" fontId="19" fillId="7" borderId="0" xfId="0" applyFont="1" applyFill="1" applyAlignment="1"/>
    <xf numFmtId="166" fontId="0" fillId="0" borderId="0" xfId="0" applyNumberFormat="1" applyFill="1" applyBorder="1"/>
  </cellXfs>
  <cellStyles count="11">
    <cellStyle name="Currency" xfId="1" builtinId="4"/>
    <cellStyle name="Normal" xfId="0" builtinId="0"/>
    <cellStyle name="Normal_7. Bill Assistance 2020" xfId="6" xr:uid="{00000000-0005-0000-0000-000003000000}"/>
    <cellStyle name="Normal_8.ARREARS NEW_Q4" xfId="10" xr:uid="{D52A84F4-4ED9-45D8-917A-CCDF82B79A49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1" dT="2022-01-26T19:50:33.56" personId="{7FEE7FE4-C577-483D-BBE2-18B321D48DF8}" id="{5C2FC0E8-9CCF-48C1-A9B5-4BC1FB5DA763}">
    <text>WA_TERM_COVID_PAY_PAID_B</text>
  </threadedComment>
  <threadedComment ref="AD1" dT="2022-01-26T20:48:05.90" personId="{7FEE7FE4-C577-483D-BBE2-18B321D48DF8}" id="{ABCD4D32-22CD-4BEF-8375-3AECD1BBEF3B}">
    <text>WA_TERM_COVID_NEW_PLAN_C</text>
  </threadedComment>
  <threadedComment ref="AQ1" dT="2022-01-26T21:00:33.77" personId="{7FEE7FE4-C577-483D-BBE2-18B321D48DF8}" id="{D6F4FB4F-9D1E-4047-909F-380B59235ADE}">
    <text>WA_TERM_COVID_PAY_RENEG_D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AD1" dT="2022-01-26T21:14:19.98" personId="{7FEE7FE4-C577-483D-BBE2-18B321D48DF8}" id="{97E26D0C-EAEF-410E-88EE-B9BA568EAA62}">
    <text xml:space="preserve">
WA_TERM_COVID_NEW_PLAN_MED_C</text>
  </threadedComment>
  <threadedComment ref="AQ1" dT="2022-01-26T21:17:39.51" personId="{7FEE7FE4-C577-483D-BBE2-18B321D48DF8}" id="{BED26B28-B838-4B2E-B6BF-6AD5A97F88BD}">
    <text>WA_TERM_COVID_PAY_RENEG_MED_D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E1" dT="2022-01-27T20:55:31.77" personId="{7FEE7FE4-C577-483D-BBE2-18B321D48DF8}" id="{70C2B88C-F2AE-4E6B-9F86-2C87149FCA7C}">
    <text>WA_TERM_WOF</text>
  </threadedComment>
  <threadedComment ref="CR1" dT="2022-01-27T21:04:09.29" personId="{7FEE7FE4-C577-483D-BBE2-18B321D48DF8}" id="{58686200-3B6D-4071-B60A-3FB2EEC11640}">
    <text>WA_TERM_ASG</text>
  </threadedComment>
  <threadedComment ref="DA1" dT="2022-01-27T21:38:17.59" personId="{7FEE7FE4-C577-483D-BBE2-18B321D48DF8}" id="{93E06C06-51A0-474A-BF23-F708C6B1831F}">
    <text>WA_TERM_ASG and WA_TERM_ASG_PAID and DB</text>
  </threadedComment>
  <threadedComment ref="DG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7558519241921"/>
  </sheetPr>
  <dimension ref="A1:AZ143"/>
  <sheetViews>
    <sheetView tabSelected="1" topLeftCell="J1" workbookViewId="0">
      <selection activeCell="AR19" sqref="AR19"/>
    </sheetView>
  </sheetViews>
  <sheetFormatPr defaultRowHeight="15" x14ac:dyDescent="0.25"/>
  <cols>
    <col min="1" max="1" width="9.5703125" hidden="1" customWidth="1"/>
    <col min="2" max="2" width="5.42578125" hidden="1" customWidth="1"/>
    <col min="3" max="3" width="6.28515625" hidden="1" customWidth="1"/>
    <col min="4" max="4" width="6" hidden="1" customWidth="1"/>
    <col min="5" max="5" width="5.42578125" hidden="1" customWidth="1"/>
    <col min="6" max="6" width="6.28515625" hidden="1" customWidth="1"/>
    <col min="7" max="7" width="6" hidden="1" customWidth="1"/>
    <col min="8" max="8" width="5.5703125" hidden="1" customWidth="1"/>
    <col min="9" max="9" width="6" hidden="1" customWidth="1"/>
    <col min="10" max="10" width="6" customWidth="1"/>
    <col min="11" max="11" width="5.5703125" customWidth="1"/>
    <col min="12" max="13" width="6" customWidth="1"/>
    <col min="14" max="14" width="5.5703125" customWidth="1"/>
    <col min="15" max="16" width="6" customWidth="1"/>
    <col min="17" max="17" width="5.5703125" customWidth="1"/>
    <col min="18" max="18" width="6" customWidth="1"/>
    <col min="19" max="19" width="6" hidden="1" customWidth="1"/>
    <col min="20" max="20" width="5.5703125" hidden="1" customWidth="1"/>
    <col min="21" max="22" width="6" hidden="1" customWidth="1"/>
    <col min="23" max="23" width="5.5703125" hidden="1" customWidth="1"/>
    <col min="24" max="25" width="6" hidden="1" customWidth="1"/>
    <col min="26" max="26" width="5.5703125" hidden="1" customWidth="1"/>
    <col min="27" max="28" width="6" hidden="1" customWidth="1"/>
    <col min="29" max="29" width="5.5703125" hidden="1" customWidth="1"/>
    <col min="30" max="31" width="6" hidden="1" customWidth="1"/>
    <col min="32" max="32" width="5.5703125" hidden="1" customWidth="1"/>
    <col min="33" max="34" width="6" hidden="1" customWidth="1"/>
    <col min="35" max="35" width="5.5703125" hidden="1" customWidth="1"/>
    <col min="36" max="36" width="6" hidden="1" customWidth="1"/>
    <col min="37" max="37" width="3.140625" style="10" customWidth="1"/>
    <col min="38" max="38" width="14.42578125" customWidth="1"/>
    <col min="39" max="41" width="12.5703125" hidden="1" customWidth="1"/>
    <col min="42" max="44" width="12.5703125" customWidth="1"/>
    <col min="45" max="50" width="12.5703125" hidden="1" customWidth="1"/>
    <col min="51" max="51" width="14.28515625" bestFit="1" customWidth="1"/>
  </cols>
  <sheetData>
    <row r="1" spans="1:52" x14ac:dyDescent="0.25">
      <c r="A1" s="7" t="s">
        <v>223</v>
      </c>
      <c r="B1" s="7"/>
      <c r="C1" s="7"/>
      <c r="D1" s="7"/>
      <c r="J1" s="7" t="s">
        <v>223</v>
      </c>
      <c r="AK1" s="49"/>
    </row>
    <row r="2" spans="1:52" x14ac:dyDescent="0.25">
      <c r="A2" s="7" t="s">
        <v>145</v>
      </c>
      <c r="B2" s="7"/>
      <c r="C2" s="7"/>
      <c r="D2" s="7"/>
      <c r="J2" s="7" t="s">
        <v>145</v>
      </c>
      <c r="K2" s="7"/>
      <c r="L2" s="7"/>
      <c r="M2" s="7"/>
      <c r="AK2" s="49"/>
    </row>
    <row r="3" spans="1:52" x14ac:dyDescent="0.25">
      <c r="A3" s="126" t="s">
        <v>224</v>
      </c>
      <c r="B3" s="126"/>
      <c r="C3" s="126"/>
      <c r="D3" s="126"/>
      <c r="J3" s="126" t="s">
        <v>224</v>
      </c>
      <c r="K3" s="126"/>
      <c r="L3" s="126"/>
      <c r="M3" s="126"/>
      <c r="AK3" s="79"/>
    </row>
    <row r="4" spans="1:52" ht="30" x14ac:dyDescent="0.25">
      <c r="A4" s="124">
        <v>44378</v>
      </c>
      <c r="B4" s="125"/>
      <c r="C4" s="125"/>
      <c r="D4" s="124">
        <v>44409</v>
      </c>
      <c r="E4" s="125"/>
      <c r="F4" s="125"/>
      <c r="G4" s="124">
        <v>44440</v>
      </c>
      <c r="H4" s="125"/>
      <c r="I4" s="125"/>
      <c r="J4" s="124">
        <v>44470</v>
      </c>
      <c r="K4" s="125"/>
      <c r="L4" s="125"/>
      <c r="M4" s="124">
        <v>44501</v>
      </c>
      <c r="N4" s="125"/>
      <c r="O4" s="125"/>
      <c r="P4" s="124">
        <v>44531</v>
      </c>
      <c r="Q4" s="125"/>
      <c r="R4" s="125"/>
      <c r="S4" s="124"/>
      <c r="T4" s="125"/>
      <c r="U4" s="125"/>
      <c r="V4" s="124"/>
      <c r="W4" s="125"/>
      <c r="X4" s="125"/>
      <c r="Y4" s="124"/>
      <c r="Z4" s="125"/>
      <c r="AA4" s="125"/>
      <c r="AB4" s="124"/>
      <c r="AC4" s="125"/>
      <c r="AD4" s="125"/>
      <c r="AE4" s="124"/>
      <c r="AF4" s="125"/>
      <c r="AG4" s="125"/>
      <c r="AH4" s="124"/>
      <c r="AI4" s="125"/>
      <c r="AJ4" s="125"/>
      <c r="AK4" s="80"/>
      <c r="AL4" s="43" t="s">
        <v>125</v>
      </c>
      <c r="AM4" s="43" t="s">
        <v>134</v>
      </c>
      <c r="AN4" s="43" t="s">
        <v>135</v>
      </c>
      <c r="AO4" s="43" t="s">
        <v>136</v>
      </c>
      <c r="AP4" s="43" t="s">
        <v>137</v>
      </c>
      <c r="AQ4" s="43" t="s">
        <v>138</v>
      </c>
      <c r="AR4" s="43" t="s">
        <v>139</v>
      </c>
      <c r="AS4" s="43" t="s">
        <v>134</v>
      </c>
      <c r="AT4" s="43" t="s">
        <v>135</v>
      </c>
      <c r="AU4" s="43" t="s">
        <v>136</v>
      </c>
      <c r="AV4" s="43" t="s">
        <v>137</v>
      </c>
      <c r="AW4" s="43" t="s">
        <v>138</v>
      </c>
      <c r="AX4" s="43" t="s">
        <v>139</v>
      </c>
      <c r="AY4" s="43" t="s">
        <v>277</v>
      </c>
    </row>
    <row r="5" spans="1:52" x14ac:dyDescent="0.25">
      <c r="A5" s="71" t="s">
        <v>222</v>
      </c>
      <c r="B5" s="71" t="s">
        <v>221</v>
      </c>
      <c r="C5" s="71" t="s">
        <v>220</v>
      </c>
      <c r="D5" s="65" t="s">
        <v>222</v>
      </c>
      <c r="E5" s="65" t="s">
        <v>221</v>
      </c>
      <c r="F5" s="65" t="s">
        <v>220</v>
      </c>
      <c r="G5" s="73" t="s">
        <v>222</v>
      </c>
      <c r="H5" s="73" t="s">
        <v>221</v>
      </c>
      <c r="I5" s="73" t="s">
        <v>220</v>
      </c>
      <c r="J5" s="73" t="s">
        <v>222</v>
      </c>
      <c r="K5" s="73" t="s">
        <v>221</v>
      </c>
      <c r="L5" s="73" t="s">
        <v>220</v>
      </c>
      <c r="M5" s="73" t="s">
        <v>222</v>
      </c>
      <c r="N5" s="73" t="s">
        <v>221</v>
      </c>
      <c r="O5" s="73" t="s">
        <v>220</v>
      </c>
      <c r="P5" s="73" t="s">
        <v>222</v>
      </c>
      <c r="Q5" s="73" t="s">
        <v>221</v>
      </c>
      <c r="R5" s="73" t="s">
        <v>220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8"/>
      <c r="AL5" s="86" t="s">
        <v>126</v>
      </c>
      <c r="AM5" s="119">
        <v>149454803</v>
      </c>
      <c r="AN5" s="119">
        <v>144341255</v>
      </c>
      <c r="AO5" s="119">
        <v>106642496</v>
      </c>
      <c r="AP5" s="87">
        <v>91891146</v>
      </c>
      <c r="AQ5" s="87">
        <v>121470770</v>
      </c>
      <c r="AR5" s="87">
        <v>170940667</v>
      </c>
      <c r="AS5" s="87"/>
      <c r="AT5" s="87"/>
      <c r="AU5" s="87"/>
      <c r="AV5" s="87"/>
      <c r="AW5" s="87"/>
      <c r="AX5" s="87"/>
      <c r="AY5" s="88">
        <f>SUM(AP5:AR5)</f>
        <v>384302583</v>
      </c>
    </row>
    <row r="6" spans="1:52" x14ac:dyDescent="0.25">
      <c r="A6" s="84" t="s">
        <v>35</v>
      </c>
      <c r="B6" s="84" t="s">
        <v>34</v>
      </c>
      <c r="C6" s="85">
        <v>2119</v>
      </c>
      <c r="D6" s="72" t="s">
        <v>35</v>
      </c>
      <c r="E6" s="72" t="s">
        <v>34</v>
      </c>
      <c r="F6" s="72">
        <v>2108</v>
      </c>
      <c r="G6" s="84" t="s">
        <v>35</v>
      </c>
      <c r="H6" s="84" t="s">
        <v>34</v>
      </c>
      <c r="I6" s="85">
        <v>2102</v>
      </c>
      <c r="J6" s="84" t="s">
        <v>35</v>
      </c>
      <c r="K6" s="84" t="s">
        <v>34</v>
      </c>
      <c r="L6" s="85">
        <v>2106</v>
      </c>
      <c r="M6" s="84" t="s">
        <v>35</v>
      </c>
      <c r="N6" s="84" t="s">
        <v>34</v>
      </c>
      <c r="O6" s="85">
        <v>2116</v>
      </c>
      <c r="P6" s="84" t="s">
        <v>35</v>
      </c>
      <c r="Q6" s="84" t="s">
        <v>34</v>
      </c>
      <c r="R6" s="85">
        <v>2119</v>
      </c>
      <c r="S6" s="82"/>
      <c r="T6" s="74"/>
      <c r="U6" s="75"/>
      <c r="V6" s="74"/>
      <c r="W6" s="74"/>
      <c r="X6" s="75"/>
      <c r="Y6" s="74"/>
      <c r="Z6" s="74"/>
      <c r="AA6" s="75"/>
      <c r="AB6" s="74"/>
      <c r="AC6" s="74"/>
      <c r="AD6" s="75"/>
      <c r="AE6" s="74"/>
      <c r="AF6" s="74"/>
      <c r="AG6" s="75"/>
      <c r="AL6" s="86" t="s">
        <v>127</v>
      </c>
      <c r="AM6" s="119">
        <v>140404042</v>
      </c>
      <c r="AN6" s="119">
        <v>148198213</v>
      </c>
      <c r="AO6" s="119">
        <v>131511808</v>
      </c>
      <c r="AP6" s="87">
        <v>131460994</v>
      </c>
      <c r="AQ6" s="87">
        <v>133340762</v>
      </c>
      <c r="AR6" s="87">
        <v>130631716</v>
      </c>
      <c r="AS6" s="87"/>
      <c r="AT6" s="87"/>
      <c r="AU6" s="87"/>
      <c r="AV6" s="87"/>
      <c r="AW6" s="87"/>
      <c r="AX6" s="87"/>
      <c r="AY6" s="88">
        <f t="shared" ref="AY6:AY8" si="0">SUM(AP6:AR6)</f>
        <v>395433472</v>
      </c>
    </row>
    <row r="7" spans="1:52" x14ac:dyDescent="0.25">
      <c r="A7" s="84" t="s">
        <v>36</v>
      </c>
      <c r="B7" s="84" t="s">
        <v>34</v>
      </c>
      <c r="C7" s="85">
        <v>2534</v>
      </c>
      <c r="D7" s="72" t="s">
        <v>36</v>
      </c>
      <c r="E7" s="72" t="s">
        <v>34</v>
      </c>
      <c r="F7" s="72">
        <v>2546</v>
      </c>
      <c r="G7" s="84" t="s">
        <v>36</v>
      </c>
      <c r="H7" s="84" t="s">
        <v>34</v>
      </c>
      <c r="I7" s="85">
        <v>2536</v>
      </c>
      <c r="J7" s="84" t="s">
        <v>36</v>
      </c>
      <c r="K7" s="84" t="s">
        <v>34</v>
      </c>
      <c r="L7" s="85">
        <v>2527</v>
      </c>
      <c r="M7" s="84" t="s">
        <v>36</v>
      </c>
      <c r="N7" s="84" t="s">
        <v>34</v>
      </c>
      <c r="O7" s="85">
        <v>2540</v>
      </c>
      <c r="P7" s="84" t="s">
        <v>36</v>
      </c>
      <c r="Q7" s="84" t="s">
        <v>34</v>
      </c>
      <c r="R7" s="85">
        <v>2531</v>
      </c>
      <c r="S7" s="83"/>
      <c r="T7" s="76"/>
      <c r="U7" s="77"/>
      <c r="V7" s="76"/>
      <c r="W7" s="76"/>
      <c r="X7" s="77"/>
      <c r="Y7" s="76"/>
      <c r="Z7" s="76"/>
      <c r="AA7" s="77"/>
      <c r="AB7" s="76"/>
      <c r="AC7" s="76"/>
      <c r="AD7" s="77"/>
      <c r="AE7" s="76"/>
      <c r="AF7" s="76"/>
      <c r="AG7" s="77"/>
      <c r="AL7" s="86" t="s">
        <v>140</v>
      </c>
      <c r="AM7" s="119">
        <v>72533895</v>
      </c>
      <c r="AN7" s="119">
        <v>71622459</v>
      </c>
      <c r="AO7" s="119">
        <v>72818621</v>
      </c>
      <c r="AP7" s="87">
        <v>71787507</v>
      </c>
      <c r="AQ7" s="87">
        <v>72366991</v>
      </c>
      <c r="AR7" s="87">
        <v>69150962</v>
      </c>
      <c r="AS7" s="87"/>
      <c r="AT7" s="87"/>
      <c r="AU7" s="87"/>
      <c r="AV7" s="87"/>
      <c r="AW7" s="87"/>
      <c r="AX7" s="87"/>
      <c r="AY7" s="88">
        <f t="shared" si="0"/>
        <v>213305460</v>
      </c>
    </row>
    <row r="8" spans="1:52" x14ac:dyDescent="0.25">
      <c r="A8" s="84" t="s">
        <v>37</v>
      </c>
      <c r="B8" s="84" t="s">
        <v>34</v>
      </c>
      <c r="C8" s="85">
        <v>1634</v>
      </c>
      <c r="D8" s="72" t="s">
        <v>37</v>
      </c>
      <c r="E8" s="72" t="s">
        <v>34</v>
      </c>
      <c r="F8" s="72">
        <v>1645</v>
      </c>
      <c r="G8" s="84" t="s">
        <v>37</v>
      </c>
      <c r="H8" s="84" t="s">
        <v>34</v>
      </c>
      <c r="I8" s="85">
        <v>1632</v>
      </c>
      <c r="J8" s="84" t="s">
        <v>37</v>
      </c>
      <c r="K8" s="84" t="s">
        <v>34</v>
      </c>
      <c r="L8" s="85">
        <v>1645</v>
      </c>
      <c r="M8" s="84" t="s">
        <v>37</v>
      </c>
      <c r="N8" s="84" t="s">
        <v>34</v>
      </c>
      <c r="O8" s="85">
        <v>1640</v>
      </c>
      <c r="P8" s="84" t="s">
        <v>37</v>
      </c>
      <c r="Q8" s="84" t="s">
        <v>34</v>
      </c>
      <c r="R8" s="85">
        <v>1651</v>
      </c>
      <c r="S8" s="83"/>
      <c r="T8" s="76"/>
      <c r="U8" s="77"/>
      <c r="V8" s="76"/>
      <c r="W8" s="76"/>
      <c r="X8" s="77"/>
      <c r="Y8" s="76"/>
      <c r="Z8" s="76"/>
      <c r="AA8" s="77"/>
      <c r="AB8" s="76"/>
      <c r="AC8" s="76"/>
      <c r="AD8" s="77"/>
      <c r="AE8" s="76"/>
      <c r="AF8" s="76"/>
      <c r="AG8" s="77"/>
      <c r="AL8" s="86" t="s">
        <v>141</v>
      </c>
      <c r="AM8" s="119">
        <v>36860793</v>
      </c>
      <c r="AN8" s="119">
        <v>39164393</v>
      </c>
      <c r="AO8" s="119">
        <v>25760901</v>
      </c>
      <c r="AP8" s="87">
        <v>16613918</v>
      </c>
      <c r="AQ8" s="87">
        <v>7308637</v>
      </c>
      <c r="AR8" s="87">
        <v>1584704</v>
      </c>
      <c r="AS8" s="87"/>
      <c r="AT8" s="87"/>
      <c r="AU8" s="87"/>
      <c r="AV8" s="87"/>
      <c r="AW8" s="87"/>
      <c r="AX8" s="87"/>
      <c r="AY8" s="88">
        <f t="shared" si="0"/>
        <v>25507259</v>
      </c>
    </row>
    <row r="9" spans="1:52" x14ac:dyDescent="0.25">
      <c r="A9" s="84" t="s">
        <v>38</v>
      </c>
      <c r="B9" s="84" t="s">
        <v>34</v>
      </c>
      <c r="C9" s="85">
        <v>2</v>
      </c>
      <c r="D9" s="72" t="s">
        <v>38</v>
      </c>
      <c r="E9" s="72" t="s">
        <v>34</v>
      </c>
      <c r="F9" s="72">
        <v>2</v>
      </c>
      <c r="G9" s="84" t="s">
        <v>38</v>
      </c>
      <c r="H9" s="84" t="s">
        <v>34</v>
      </c>
      <c r="I9" s="85">
        <v>2</v>
      </c>
      <c r="J9" s="84" t="s">
        <v>38</v>
      </c>
      <c r="K9" s="84" t="s">
        <v>34</v>
      </c>
      <c r="L9" s="85">
        <v>2</v>
      </c>
      <c r="M9" s="84" t="s">
        <v>38</v>
      </c>
      <c r="N9" s="84" t="s">
        <v>34</v>
      </c>
      <c r="O9" s="85">
        <v>2</v>
      </c>
      <c r="P9" s="84" t="s">
        <v>38</v>
      </c>
      <c r="Q9" s="84" t="s">
        <v>34</v>
      </c>
      <c r="R9" s="85">
        <v>2</v>
      </c>
      <c r="S9" s="83"/>
      <c r="T9" s="76"/>
      <c r="U9" s="77"/>
      <c r="V9" s="76"/>
      <c r="W9" s="76"/>
      <c r="X9" s="77"/>
      <c r="Y9" s="76"/>
      <c r="Z9" s="76"/>
      <c r="AA9" s="77"/>
      <c r="AB9" s="76"/>
      <c r="AC9" s="76"/>
      <c r="AD9" s="77"/>
      <c r="AE9" s="76"/>
      <c r="AF9" s="76"/>
      <c r="AG9" s="77"/>
      <c r="AL9" s="89" t="s">
        <v>142</v>
      </c>
      <c r="AM9" s="88">
        <f>SUM(AM5:AM8)</f>
        <v>399253533</v>
      </c>
      <c r="AN9" s="88">
        <f>SUM(AN5:AN8)</f>
        <v>403326320</v>
      </c>
      <c r="AO9" s="88">
        <f>SUM(AO5:AO8)</f>
        <v>336733826</v>
      </c>
      <c r="AP9" s="88">
        <f t="shared" ref="AP9:AV9" si="1">SUM(AP5:AP8)</f>
        <v>311753565</v>
      </c>
      <c r="AQ9" s="88">
        <f t="shared" si="1"/>
        <v>334487160</v>
      </c>
      <c r="AR9" s="88">
        <f t="shared" si="1"/>
        <v>372308049</v>
      </c>
      <c r="AS9" s="88">
        <f t="shared" si="1"/>
        <v>0</v>
      </c>
      <c r="AT9" s="88">
        <f t="shared" si="1"/>
        <v>0</v>
      </c>
      <c r="AU9" s="88">
        <f t="shared" si="1"/>
        <v>0</v>
      </c>
      <c r="AV9" s="88">
        <f t="shared" si="1"/>
        <v>0</v>
      </c>
      <c r="AW9" s="88">
        <f>SUM(AW5:AW8)</f>
        <v>0</v>
      </c>
      <c r="AX9" s="88">
        <f>SUM(AX5:AX8)</f>
        <v>0</v>
      </c>
      <c r="AY9" s="88">
        <f>SUM(AY5:AY8)</f>
        <v>1018548774</v>
      </c>
      <c r="AZ9" s="33"/>
    </row>
    <row r="10" spans="1:52" x14ac:dyDescent="0.25">
      <c r="A10" s="84" t="s">
        <v>39</v>
      </c>
      <c r="B10" s="84" t="s">
        <v>34</v>
      </c>
      <c r="C10" s="85">
        <v>2</v>
      </c>
      <c r="D10" s="72" t="s">
        <v>39</v>
      </c>
      <c r="E10" s="72" t="s">
        <v>34</v>
      </c>
      <c r="F10" s="72">
        <v>2</v>
      </c>
      <c r="G10" s="84" t="s">
        <v>39</v>
      </c>
      <c r="H10" s="84" t="s">
        <v>34</v>
      </c>
      <c r="I10" s="85">
        <v>2</v>
      </c>
      <c r="J10" s="84" t="s">
        <v>39</v>
      </c>
      <c r="K10" s="84" t="s">
        <v>34</v>
      </c>
      <c r="L10" s="85">
        <v>2</v>
      </c>
      <c r="M10" s="84" t="s">
        <v>39</v>
      </c>
      <c r="N10" s="84" t="s">
        <v>34</v>
      </c>
      <c r="O10" s="85">
        <v>2</v>
      </c>
      <c r="P10" s="84" t="s">
        <v>39</v>
      </c>
      <c r="Q10" s="84" t="s">
        <v>34</v>
      </c>
      <c r="R10" s="85">
        <v>2</v>
      </c>
      <c r="S10" s="83"/>
      <c r="T10" s="76"/>
      <c r="U10" s="77"/>
      <c r="V10" s="76"/>
      <c r="W10" s="76"/>
      <c r="X10" s="77"/>
      <c r="Y10" s="76"/>
      <c r="Z10" s="76"/>
      <c r="AA10" s="77"/>
      <c r="AB10" s="76"/>
      <c r="AC10" s="76"/>
      <c r="AD10" s="77"/>
      <c r="AE10" s="76"/>
      <c r="AF10" s="76"/>
      <c r="AG10" s="77"/>
      <c r="AV10" s="34"/>
      <c r="AW10" s="34"/>
      <c r="AX10" s="34"/>
      <c r="AY10" s="34"/>
      <c r="AZ10" s="34"/>
    </row>
    <row r="11" spans="1:52" x14ac:dyDescent="0.25">
      <c r="A11" s="84" t="s">
        <v>40</v>
      </c>
      <c r="B11" s="84" t="s">
        <v>34</v>
      </c>
      <c r="C11" s="85">
        <v>1536</v>
      </c>
      <c r="D11" s="72" t="s">
        <v>40</v>
      </c>
      <c r="E11" s="72" t="s">
        <v>34</v>
      </c>
      <c r="F11" s="72">
        <v>1528</v>
      </c>
      <c r="G11" s="84" t="s">
        <v>40</v>
      </c>
      <c r="H11" s="84" t="s">
        <v>34</v>
      </c>
      <c r="I11" s="85">
        <v>1540</v>
      </c>
      <c r="J11" s="84" t="s">
        <v>40</v>
      </c>
      <c r="K11" s="84" t="s">
        <v>34</v>
      </c>
      <c r="L11" s="85">
        <v>1538</v>
      </c>
      <c r="M11" s="84" t="s">
        <v>40</v>
      </c>
      <c r="N11" s="84" t="s">
        <v>34</v>
      </c>
      <c r="O11" s="85">
        <v>1535</v>
      </c>
      <c r="P11" s="84" t="s">
        <v>40</v>
      </c>
      <c r="Q11" s="84" t="s">
        <v>34</v>
      </c>
      <c r="R11" s="85">
        <v>1527</v>
      </c>
      <c r="S11" s="83"/>
      <c r="T11" s="76"/>
      <c r="U11" s="77"/>
      <c r="V11" s="76"/>
      <c r="W11" s="76"/>
      <c r="X11" s="77"/>
      <c r="Y11" s="76"/>
      <c r="Z11" s="76"/>
      <c r="AA11" s="77"/>
      <c r="AB11" s="76"/>
      <c r="AC11" s="76"/>
      <c r="AD11" s="77"/>
      <c r="AE11" s="76"/>
      <c r="AF11" s="76"/>
      <c r="AG11" s="77"/>
      <c r="AV11" s="34"/>
      <c r="AW11" s="34"/>
      <c r="AX11" s="34"/>
      <c r="AY11" s="34"/>
      <c r="AZ11" s="34"/>
    </row>
    <row r="12" spans="1:52" x14ac:dyDescent="0.25">
      <c r="A12" s="84" t="s">
        <v>41</v>
      </c>
      <c r="B12" s="84" t="s">
        <v>34</v>
      </c>
      <c r="C12" s="85">
        <v>4</v>
      </c>
      <c r="D12" s="72" t="s">
        <v>41</v>
      </c>
      <c r="E12" s="72" t="s">
        <v>34</v>
      </c>
      <c r="F12" s="72">
        <v>4</v>
      </c>
      <c r="G12" s="84" t="s">
        <v>41</v>
      </c>
      <c r="H12" s="84" t="s">
        <v>34</v>
      </c>
      <c r="I12" s="85">
        <v>4</v>
      </c>
      <c r="J12" s="84" t="s">
        <v>41</v>
      </c>
      <c r="K12" s="84" t="s">
        <v>34</v>
      </c>
      <c r="L12" s="85">
        <v>4</v>
      </c>
      <c r="M12" s="84" t="s">
        <v>41</v>
      </c>
      <c r="N12" s="84" t="s">
        <v>34</v>
      </c>
      <c r="O12" s="85">
        <v>4</v>
      </c>
      <c r="P12" s="84" t="s">
        <v>41</v>
      </c>
      <c r="Q12" s="84" t="s">
        <v>34</v>
      </c>
      <c r="R12" s="85">
        <v>4</v>
      </c>
      <c r="S12" s="83"/>
      <c r="T12" s="76"/>
      <c r="U12" s="77"/>
      <c r="V12" s="76"/>
      <c r="W12" s="76"/>
      <c r="X12" s="77"/>
      <c r="Y12" s="76"/>
      <c r="Z12" s="76"/>
      <c r="AA12" s="77"/>
      <c r="AB12" s="76"/>
      <c r="AC12" s="76"/>
      <c r="AD12" s="77"/>
      <c r="AE12" s="76"/>
      <c r="AF12" s="76"/>
      <c r="AG12" s="77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4"/>
      <c r="AZ12" s="34"/>
    </row>
    <row r="13" spans="1:52" x14ac:dyDescent="0.25">
      <c r="A13" s="84" t="s">
        <v>42</v>
      </c>
      <c r="B13" s="84" t="s">
        <v>34</v>
      </c>
      <c r="C13" s="85">
        <v>27</v>
      </c>
      <c r="D13" s="72" t="s">
        <v>42</v>
      </c>
      <c r="E13" s="72" t="s">
        <v>34</v>
      </c>
      <c r="F13" s="72">
        <v>27</v>
      </c>
      <c r="G13" s="84" t="s">
        <v>42</v>
      </c>
      <c r="H13" s="84" t="s">
        <v>34</v>
      </c>
      <c r="I13" s="85">
        <v>27</v>
      </c>
      <c r="J13" s="84" t="s">
        <v>42</v>
      </c>
      <c r="K13" s="84" t="s">
        <v>34</v>
      </c>
      <c r="L13" s="85">
        <v>27</v>
      </c>
      <c r="M13" s="84" t="s">
        <v>42</v>
      </c>
      <c r="N13" s="84" t="s">
        <v>34</v>
      </c>
      <c r="O13" s="85">
        <v>27</v>
      </c>
      <c r="P13" s="84" t="s">
        <v>42</v>
      </c>
      <c r="Q13" s="84" t="s">
        <v>34</v>
      </c>
      <c r="R13" s="85">
        <v>26</v>
      </c>
      <c r="S13" s="83"/>
      <c r="T13" s="76"/>
      <c r="U13" s="77"/>
      <c r="V13" s="76"/>
      <c r="W13" s="76"/>
      <c r="X13" s="77"/>
      <c r="Y13" s="76"/>
      <c r="Z13" s="76"/>
      <c r="AA13" s="77"/>
      <c r="AB13" s="76"/>
      <c r="AC13" s="76"/>
      <c r="AD13" s="77"/>
      <c r="AE13" s="76"/>
      <c r="AF13" s="76"/>
      <c r="AG13" s="77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4"/>
      <c r="AZ13" s="34"/>
    </row>
    <row r="14" spans="1:52" x14ac:dyDescent="0.25">
      <c r="A14" s="84" t="s">
        <v>43</v>
      </c>
      <c r="B14" s="84" t="s">
        <v>34</v>
      </c>
      <c r="C14" s="85">
        <v>108</v>
      </c>
      <c r="D14" s="72" t="s">
        <v>43</v>
      </c>
      <c r="E14" s="72" t="s">
        <v>34</v>
      </c>
      <c r="F14" s="72">
        <v>107</v>
      </c>
      <c r="G14" s="84" t="s">
        <v>43</v>
      </c>
      <c r="H14" s="84" t="s">
        <v>34</v>
      </c>
      <c r="I14" s="85">
        <v>107</v>
      </c>
      <c r="J14" s="84" t="s">
        <v>43</v>
      </c>
      <c r="K14" s="84" t="s">
        <v>34</v>
      </c>
      <c r="L14" s="85">
        <v>107</v>
      </c>
      <c r="M14" s="84" t="s">
        <v>43</v>
      </c>
      <c r="N14" s="84" t="s">
        <v>34</v>
      </c>
      <c r="O14" s="85">
        <v>107</v>
      </c>
      <c r="P14" s="84" t="s">
        <v>43</v>
      </c>
      <c r="Q14" s="84" t="s">
        <v>34</v>
      </c>
      <c r="R14" s="85">
        <v>109</v>
      </c>
      <c r="S14" s="83"/>
      <c r="T14" s="76"/>
      <c r="U14" s="77"/>
      <c r="V14" s="76"/>
      <c r="W14" s="76"/>
      <c r="X14" s="77"/>
      <c r="Y14" s="76"/>
      <c r="Z14" s="76"/>
      <c r="AA14" s="77"/>
      <c r="AB14" s="76"/>
      <c r="AC14" s="76"/>
      <c r="AD14" s="77"/>
      <c r="AE14" s="76"/>
      <c r="AF14" s="76"/>
      <c r="AG14" s="77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4"/>
      <c r="AZ14" s="34"/>
    </row>
    <row r="15" spans="1:52" x14ac:dyDescent="0.25">
      <c r="A15" s="84" t="s">
        <v>44</v>
      </c>
      <c r="B15" s="84" t="s">
        <v>34</v>
      </c>
      <c r="C15" s="85">
        <v>620</v>
      </c>
      <c r="D15" s="72" t="s">
        <v>44</v>
      </c>
      <c r="E15" s="72" t="s">
        <v>34</v>
      </c>
      <c r="F15" s="72">
        <v>632</v>
      </c>
      <c r="G15" s="84" t="s">
        <v>44</v>
      </c>
      <c r="H15" s="84" t="s">
        <v>34</v>
      </c>
      <c r="I15" s="85">
        <v>628</v>
      </c>
      <c r="J15" s="84" t="s">
        <v>44</v>
      </c>
      <c r="K15" s="84" t="s">
        <v>34</v>
      </c>
      <c r="L15" s="85">
        <v>625</v>
      </c>
      <c r="M15" s="84" t="s">
        <v>44</v>
      </c>
      <c r="N15" s="84" t="s">
        <v>34</v>
      </c>
      <c r="O15" s="85">
        <v>627</v>
      </c>
      <c r="P15" s="84" t="s">
        <v>44</v>
      </c>
      <c r="Q15" s="84" t="s">
        <v>34</v>
      </c>
      <c r="R15" s="85">
        <v>618</v>
      </c>
      <c r="S15" s="83"/>
      <c r="T15" s="76"/>
      <c r="U15" s="77"/>
      <c r="V15" s="76"/>
      <c r="W15" s="76"/>
      <c r="X15" s="77"/>
      <c r="Y15" s="76"/>
      <c r="Z15" s="76"/>
      <c r="AA15" s="77"/>
      <c r="AB15" s="76"/>
      <c r="AC15" s="76"/>
      <c r="AD15" s="77"/>
      <c r="AE15" s="76"/>
      <c r="AF15" s="76"/>
      <c r="AG15" s="77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4"/>
      <c r="AZ15" s="34"/>
    </row>
    <row r="16" spans="1:52" x14ac:dyDescent="0.25">
      <c r="A16" s="84" t="s">
        <v>45</v>
      </c>
      <c r="B16" s="84" t="s">
        <v>34</v>
      </c>
      <c r="C16" s="85">
        <v>228</v>
      </c>
      <c r="D16" s="72" t="s">
        <v>45</v>
      </c>
      <c r="E16" s="72" t="s">
        <v>34</v>
      </c>
      <c r="F16" s="72">
        <v>228</v>
      </c>
      <c r="G16" s="84" t="s">
        <v>45</v>
      </c>
      <c r="H16" s="84" t="s">
        <v>34</v>
      </c>
      <c r="I16" s="85">
        <v>226</v>
      </c>
      <c r="J16" s="84" t="s">
        <v>45</v>
      </c>
      <c r="K16" s="84" t="s">
        <v>34</v>
      </c>
      <c r="L16" s="85">
        <v>229</v>
      </c>
      <c r="M16" s="84" t="s">
        <v>45</v>
      </c>
      <c r="N16" s="84" t="s">
        <v>34</v>
      </c>
      <c r="O16" s="85">
        <v>229</v>
      </c>
      <c r="P16" s="84" t="s">
        <v>45</v>
      </c>
      <c r="Q16" s="84" t="s">
        <v>34</v>
      </c>
      <c r="R16" s="85">
        <v>229</v>
      </c>
      <c r="S16" s="83"/>
      <c r="T16" s="76"/>
      <c r="U16" s="77"/>
      <c r="V16" s="76"/>
      <c r="W16" s="76"/>
      <c r="X16" s="77"/>
      <c r="Y16" s="76"/>
      <c r="Z16" s="76"/>
      <c r="AA16" s="77"/>
      <c r="AB16" s="76"/>
      <c r="AC16" s="76"/>
      <c r="AD16" s="77"/>
      <c r="AE16" s="76"/>
      <c r="AF16" s="76"/>
      <c r="AG16" s="77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x14ac:dyDescent="0.25">
      <c r="A17" s="84" t="s">
        <v>46</v>
      </c>
      <c r="B17" s="84" t="s">
        <v>34</v>
      </c>
      <c r="C17" s="85">
        <v>71</v>
      </c>
      <c r="D17" s="72" t="s">
        <v>46</v>
      </c>
      <c r="E17" s="72" t="s">
        <v>34</v>
      </c>
      <c r="F17" s="72">
        <v>71</v>
      </c>
      <c r="G17" s="84" t="s">
        <v>46</v>
      </c>
      <c r="H17" s="84" t="s">
        <v>34</v>
      </c>
      <c r="I17" s="85">
        <v>71</v>
      </c>
      <c r="J17" s="84" t="s">
        <v>46</v>
      </c>
      <c r="K17" s="84" t="s">
        <v>34</v>
      </c>
      <c r="L17" s="85">
        <v>72</v>
      </c>
      <c r="M17" s="84" t="s">
        <v>46</v>
      </c>
      <c r="N17" s="84" t="s">
        <v>34</v>
      </c>
      <c r="O17" s="85">
        <v>71</v>
      </c>
      <c r="P17" s="84" t="s">
        <v>46</v>
      </c>
      <c r="Q17" s="84" t="s">
        <v>34</v>
      </c>
      <c r="R17" s="85">
        <v>73</v>
      </c>
      <c r="S17" s="83"/>
      <c r="T17" s="76"/>
      <c r="U17" s="77"/>
      <c r="V17" s="76"/>
      <c r="W17" s="76"/>
      <c r="X17" s="77"/>
      <c r="Y17" s="76"/>
      <c r="Z17" s="76"/>
      <c r="AA17" s="77"/>
      <c r="AB17" s="76"/>
      <c r="AC17" s="76"/>
      <c r="AD17" s="77"/>
      <c r="AE17" s="76"/>
      <c r="AF17" s="76"/>
      <c r="AG17" s="77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x14ac:dyDescent="0.25">
      <c r="A18" s="84" t="s">
        <v>47</v>
      </c>
      <c r="B18" s="84" t="s">
        <v>34</v>
      </c>
      <c r="C18" s="85">
        <v>136</v>
      </c>
      <c r="D18" s="72" t="s">
        <v>47</v>
      </c>
      <c r="E18" s="72" t="s">
        <v>34</v>
      </c>
      <c r="F18" s="72">
        <v>136</v>
      </c>
      <c r="G18" s="84" t="s">
        <v>47</v>
      </c>
      <c r="H18" s="84" t="s">
        <v>34</v>
      </c>
      <c r="I18" s="85">
        <v>136</v>
      </c>
      <c r="J18" s="84" t="s">
        <v>47</v>
      </c>
      <c r="K18" s="84" t="s">
        <v>34</v>
      </c>
      <c r="L18" s="85">
        <v>138</v>
      </c>
      <c r="M18" s="84" t="s">
        <v>47</v>
      </c>
      <c r="N18" s="84" t="s">
        <v>34</v>
      </c>
      <c r="O18" s="85">
        <v>137</v>
      </c>
      <c r="P18" s="84" t="s">
        <v>47</v>
      </c>
      <c r="Q18" s="84" t="s">
        <v>34</v>
      </c>
      <c r="R18" s="85">
        <v>137</v>
      </c>
      <c r="S18" s="83"/>
      <c r="T18" s="76"/>
      <c r="U18" s="77"/>
      <c r="V18" s="76"/>
      <c r="W18" s="76"/>
      <c r="X18" s="77"/>
      <c r="Y18" s="76"/>
      <c r="Z18" s="76"/>
      <c r="AA18" s="77"/>
      <c r="AB18" s="76"/>
      <c r="AC18" s="76"/>
      <c r="AD18" s="77"/>
      <c r="AE18" s="76"/>
      <c r="AF18" s="76"/>
      <c r="AG18" s="77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5">
      <c r="A19" s="84" t="s">
        <v>48</v>
      </c>
      <c r="B19" s="84" t="s">
        <v>34</v>
      </c>
      <c r="C19" s="85">
        <v>346</v>
      </c>
      <c r="D19" s="72" t="s">
        <v>48</v>
      </c>
      <c r="E19" s="72" t="s">
        <v>34</v>
      </c>
      <c r="F19" s="72">
        <v>345</v>
      </c>
      <c r="G19" s="84" t="s">
        <v>48</v>
      </c>
      <c r="H19" s="84" t="s">
        <v>34</v>
      </c>
      <c r="I19" s="85">
        <v>345</v>
      </c>
      <c r="J19" s="84" t="s">
        <v>48</v>
      </c>
      <c r="K19" s="84" t="s">
        <v>34</v>
      </c>
      <c r="L19" s="85">
        <v>349</v>
      </c>
      <c r="M19" s="84" t="s">
        <v>48</v>
      </c>
      <c r="N19" s="84" t="s">
        <v>34</v>
      </c>
      <c r="O19" s="85">
        <v>350</v>
      </c>
      <c r="P19" s="84" t="s">
        <v>48</v>
      </c>
      <c r="Q19" s="84" t="s">
        <v>34</v>
      </c>
      <c r="R19" s="85">
        <v>342</v>
      </c>
      <c r="S19" s="83"/>
      <c r="T19" s="76"/>
      <c r="U19" s="77"/>
      <c r="V19" s="76"/>
      <c r="W19" s="76"/>
      <c r="X19" s="77"/>
      <c r="Y19" s="76"/>
      <c r="Z19" s="76"/>
      <c r="AA19" s="77"/>
      <c r="AB19" s="76"/>
      <c r="AC19" s="76"/>
      <c r="AD19" s="77"/>
      <c r="AE19" s="76"/>
      <c r="AF19" s="76"/>
      <c r="AG19" s="77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x14ac:dyDescent="0.25">
      <c r="A20" s="84" t="s">
        <v>49</v>
      </c>
      <c r="B20" s="84" t="s">
        <v>34</v>
      </c>
      <c r="C20" s="85">
        <v>385</v>
      </c>
      <c r="D20" s="72" t="s">
        <v>49</v>
      </c>
      <c r="E20" s="72" t="s">
        <v>34</v>
      </c>
      <c r="F20" s="72">
        <v>383</v>
      </c>
      <c r="G20" s="84" t="s">
        <v>49</v>
      </c>
      <c r="H20" s="84" t="s">
        <v>34</v>
      </c>
      <c r="I20" s="85">
        <v>382</v>
      </c>
      <c r="J20" s="84" t="s">
        <v>49</v>
      </c>
      <c r="K20" s="84" t="s">
        <v>34</v>
      </c>
      <c r="L20" s="85">
        <v>382</v>
      </c>
      <c r="M20" s="84" t="s">
        <v>49</v>
      </c>
      <c r="N20" s="84" t="s">
        <v>34</v>
      </c>
      <c r="O20" s="85">
        <v>383</v>
      </c>
      <c r="P20" s="84" t="s">
        <v>49</v>
      </c>
      <c r="Q20" s="84" t="s">
        <v>34</v>
      </c>
      <c r="R20" s="85">
        <v>387</v>
      </c>
      <c r="S20" s="83"/>
      <c r="T20" s="76"/>
      <c r="U20" s="77"/>
      <c r="V20" s="76"/>
      <c r="W20" s="76"/>
      <c r="X20" s="77"/>
      <c r="Y20" s="76"/>
      <c r="Z20" s="76"/>
      <c r="AA20" s="77"/>
      <c r="AB20" s="76"/>
      <c r="AC20" s="76"/>
      <c r="AD20" s="77"/>
      <c r="AE20" s="76"/>
      <c r="AF20" s="76"/>
      <c r="AG20" s="77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x14ac:dyDescent="0.25">
      <c r="A21" s="84" t="s">
        <v>50</v>
      </c>
      <c r="B21" s="84" t="s">
        <v>34</v>
      </c>
      <c r="C21" s="85">
        <v>152</v>
      </c>
      <c r="D21" s="72" t="s">
        <v>50</v>
      </c>
      <c r="E21" s="72" t="s">
        <v>34</v>
      </c>
      <c r="F21" s="72">
        <v>152</v>
      </c>
      <c r="G21" s="84" t="s">
        <v>50</v>
      </c>
      <c r="H21" s="84" t="s">
        <v>34</v>
      </c>
      <c r="I21" s="85">
        <v>152</v>
      </c>
      <c r="J21" s="84" t="s">
        <v>50</v>
      </c>
      <c r="K21" s="84" t="s">
        <v>34</v>
      </c>
      <c r="L21" s="85">
        <v>152</v>
      </c>
      <c r="M21" s="84" t="s">
        <v>50</v>
      </c>
      <c r="N21" s="84" t="s">
        <v>34</v>
      </c>
      <c r="O21" s="85">
        <v>153</v>
      </c>
      <c r="P21" s="84" t="s">
        <v>50</v>
      </c>
      <c r="Q21" s="84" t="s">
        <v>34</v>
      </c>
      <c r="R21" s="85">
        <v>153</v>
      </c>
      <c r="S21" s="83"/>
      <c r="T21" s="76"/>
      <c r="U21" s="77"/>
      <c r="V21" s="76"/>
      <c r="W21" s="76"/>
      <c r="X21" s="77"/>
      <c r="Y21" s="76"/>
      <c r="Z21" s="76"/>
      <c r="AA21" s="77"/>
      <c r="AB21" s="76"/>
      <c r="AC21" s="76"/>
      <c r="AD21" s="77"/>
      <c r="AE21" s="76"/>
      <c r="AF21" s="76"/>
      <c r="AG21" s="77"/>
    </row>
    <row r="22" spans="1:50" x14ac:dyDescent="0.25">
      <c r="A22" s="84" t="s">
        <v>51</v>
      </c>
      <c r="B22" s="84" t="s">
        <v>34</v>
      </c>
      <c r="C22" s="85">
        <v>17</v>
      </c>
      <c r="D22" s="72" t="s">
        <v>51</v>
      </c>
      <c r="E22" s="72" t="s">
        <v>34</v>
      </c>
      <c r="F22" s="72">
        <v>18</v>
      </c>
      <c r="G22" s="84" t="s">
        <v>51</v>
      </c>
      <c r="H22" s="84" t="s">
        <v>34</v>
      </c>
      <c r="I22" s="85">
        <v>18</v>
      </c>
      <c r="J22" s="84" t="s">
        <v>51</v>
      </c>
      <c r="K22" s="84" t="s">
        <v>34</v>
      </c>
      <c r="L22" s="85">
        <v>18</v>
      </c>
      <c r="M22" s="84" t="s">
        <v>51</v>
      </c>
      <c r="N22" s="84" t="s">
        <v>34</v>
      </c>
      <c r="O22" s="85">
        <v>18</v>
      </c>
      <c r="P22" s="84" t="s">
        <v>51</v>
      </c>
      <c r="Q22" s="84" t="s">
        <v>34</v>
      </c>
      <c r="R22" s="85">
        <v>19</v>
      </c>
      <c r="S22" s="83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</row>
    <row r="23" spans="1:50" x14ac:dyDescent="0.25">
      <c r="A23" s="84" t="s">
        <v>52</v>
      </c>
      <c r="B23" s="84" t="s">
        <v>34</v>
      </c>
      <c r="C23" s="85">
        <v>861</v>
      </c>
      <c r="D23" s="72" t="s">
        <v>52</v>
      </c>
      <c r="E23" s="72" t="s">
        <v>34</v>
      </c>
      <c r="F23" s="72">
        <v>867</v>
      </c>
      <c r="G23" s="84" t="s">
        <v>52</v>
      </c>
      <c r="H23" s="84" t="s">
        <v>34</v>
      </c>
      <c r="I23" s="85">
        <v>871</v>
      </c>
      <c r="J23" s="84" t="s">
        <v>52</v>
      </c>
      <c r="K23" s="84" t="s">
        <v>34</v>
      </c>
      <c r="L23" s="85">
        <v>878</v>
      </c>
      <c r="M23" s="84" t="s">
        <v>52</v>
      </c>
      <c r="N23" s="84" t="s">
        <v>34</v>
      </c>
      <c r="O23" s="85">
        <v>885</v>
      </c>
      <c r="P23" s="84" t="s">
        <v>52</v>
      </c>
      <c r="Q23" s="84" t="s">
        <v>34</v>
      </c>
      <c r="R23" s="85">
        <v>894</v>
      </c>
      <c r="S23" s="83"/>
      <c r="T23" s="76"/>
      <c r="U23" s="77"/>
      <c r="V23" s="76"/>
      <c r="W23" s="76"/>
      <c r="X23" s="77"/>
      <c r="Y23" s="76"/>
      <c r="Z23" s="76"/>
      <c r="AA23" s="77"/>
      <c r="AB23" s="76"/>
      <c r="AC23" s="76"/>
      <c r="AD23" s="77"/>
      <c r="AE23" s="76"/>
      <c r="AF23" s="76"/>
      <c r="AG23" s="77"/>
    </row>
    <row r="24" spans="1:50" x14ac:dyDescent="0.25">
      <c r="A24" s="84" t="s">
        <v>53</v>
      </c>
      <c r="B24" s="84" t="s">
        <v>34</v>
      </c>
      <c r="C24" s="85">
        <v>1289</v>
      </c>
      <c r="D24" s="72" t="s">
        <v>53</v>
      </c>
      <c r="E24" s="72" t="s">
        <v>34</v>
      </c>
      <c r="F24" s="72">
        <v>1285</v>
      </c>
      <c r="G24" s="84" t="s">
        <v>53</v>
      </c>
      <c r="H24" s="84" t="s">
        <v>34</v>
      </c>
      <c r="I24" s="85">
        <v>1293</v>
      </c>
      <c r="J24" s="84" t="s">
        <v>53</v>
      </c>
      <c r="K24" s="84" t="s">
        <v>34</v>
      </c>
      <c r="L24" s="85">
        <v>1288</v>
      </c>
      <c r="M24" s="84" t="s">
        <v>53</v>
      </c>
      <c r="N24" s="84" t="s">
        <v>34</v>
      </c>
      <c r="O24" s="85">
        <v>1288</v>
      </c>
      <c r="P24" s="84" t="s">
        <v>53</v>
      </c>
      <c r="Q24" s="84" t="s">
        <v>34</v>
      </c>
      <c r="R24" s="85">
        <v>1280</v>
      </c>
      <c r="S24" s="83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</row>
    <row r="25" spans="1:50" x14ac:dyDescent="0.25">
      <c r="A25" s="84" t="s">
        <v>54</v>
      </c>
      <c r="B25" s="84" t="s">
        <v>34</v>
      </c>
      <c r="C25" s="85">
        <v>192</v>
      </c>
      <c r="D25" s="72" t="s">
        <v>54</v>
      </c>
      <c r="E25" s="72" t="s">
        <v>34</v>
      </c>
      <c r="F25" s="72">
        <v>195</v>
      </c>
      <c r="G25" s="84" t="s">
        <v>54</v>
      </c>
      <c r="H25" s="84" t="s">
        <v>34</v>
      </c>
      <c r="I25" s="85">
        <v>194</v>
      </c>
      <c r="J25" s="84" t="s">
        <v>54</v>
      </c>
      <c r="K25" s="84" t="s">
        <v>34</v>
      </c>
      <c r="L25" s="85">
        <v>200</v>
      </c>
      <c r="M25" s="84" t="s">
        <v>54</v>
      </c>
      <c r="N25" s="84" t="s">
        <v>34</v>
      </c>
      <c r="O25" s="85">
        <v>204</v>
      </c>
      <c r="P25" s="84" t="s">
        <v>54</v>
      </c>
      <c r="Q25" s="84" t="s">
        <v>34</v>
      </c>
      <c r="R25" s="85">
        <v>203</v>
      </c>
      <c r="S25" s="83"/>
      <c r="T25" s="76"/>
      <c r="U25" s="77"/>
      <c r="V25" s="76"/>
      <c r="W25" s="76"/>
      <c r="X25" s="77"/>
      <c r="Y25" s="76"/>
      <c r="Z25" s="76"/>
      <c r="AA25" s="77"/>
      <c r="AB25" s="76"/>
      <c r="AC25" s="76"/>
      <c r="AD25" s="77"/>
      <c r="AE25" s="76"/>
      <c r="AF25" s="76"/>
      <c r="AG25" s="77"/>
    </row>
    <row r="26" spans="1:50" x14ac:dyDescent="0.25">
      <c r="A26" s="84" t="s">
        <v>55</v>
      </c>
      <c r="B26" s="84" t="s">
        <v>34</v>
      </c>
      <c r="C26" s="85">
        <v>690</v>
      </c>
      <c r="D26" s="72" t="s">
        <v>55</v>
      </c>
      <c r="E26" s="72" t="s">
        <v>34</v>
      </c>
      <c r="F26" s="72">
        <v>693</v>
      </c>
      <c r="G26" s="84" t="s">
        <v>55</v>
      </c>
      <c r="H26" s="84" t="s">
        <v>34</v>
      </c>
      <c r="I26" s="85">
        <v>691</v>
      </c>
      <c r="J26" s="84" t="s">
        <v>55</v>
      </c>
      <c r="K26" s="84" t="s">
        <v>34</v>
      </c>
      <c r="L26" s="85">
        <v>692</v>
      </c>
      <c r="M26" s="84" t="s">
        <v>55</v>
      </c>
      <c r="N26" s="84" t="s">
        <v>34</v>
      </c>
      <c r="O26" s="85">
        <v>691</v>
      </c>
      <c r="P26" s="84" t="s">
        <v>55</v>
      </c>
      <c r="Q26" s="84" t="s">
        <v>34</v>
      </c>
      <c r="R26" s="85">
        <v>697</v>
      </c>
      <c r="S26" s="83"/>
      <c r="T26" s="76"/>
      <c r="U26" s="77"/>
      <c r="V26" s="76"/>
      <c r="W26" s="76"/>
      <c r="X26" s="77"/>
      <c r="Y26" s="76"/>
      <c r="Z26" s="76"/>
      <c r="AA26" s="77"/>
      <c r="AB26" s="76"/>
      <c r="AC26" s="76"/>
      <c r="AD26" s="77"/>
      <c r="AE26" s="76"/>
      <c r="AF26" s="76"/>
      <c r="AG26" s="77"/>
    </row>
    <row r="27" spans="1:50" x14ac:dyDescent="0.25">
      <c r="A27" s="84" t="s">
        <v>56</v>
      </c>
      <c r="B27" s="84" t="s">
        <v>34</v>
      </c>
      <c r="C27" s="85">
        <v>743</v>
      </c>
      <c r="D27" s="72" t="s">
        <v>56</v>
      </c>
      <c r="E27" s="72" t="s">
        <v>34</v>
      </c>
      <c r="F27" s="72">
        <v>743</v>
      </c>
      <c r="G27" s="84" t="s">
        <v>56</v>
      </c>
      <c r="H27" s="84" t="s">
        <v>34</v>
      </c>
      <c r="I27" s="85">
        <v>742</v>
      </c>
      <c r="J27" s="84" t="s">
        <v>56</v>
      </c>
      <c r="K27" s="84" t="s">
        <v>34</v>
      </c>
      <c r="L27" s="85">
        <v>750</v>
      </c>
      <c r="M27" s="84" t="s">
        <v>56</v>
      </c>
      <c r="N27" s="84" t="s">
        <v>34</v>
      </c>
      <c r="O27" s="85">
        <v>749</v>
      </c>
      <c r="P27" s="84" t="s">
        <v>56</v>
      </c>
      <c r="Q27" s="84" t="s">
        <v>34</v>
      </c>
      <c r="R27" s="85">
        <v>748</v>
      </c>
      <c r="S27" s="83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</row>
    <row r="28" spans="1:50" x14ac:dyDescent="0.25">
      <c r="A28" s="84" t="s">
        <v>57</v>
      </c>
      <c r="B28" s="84" t="s">
        <v>34</v>
      </c>
      <c r="C28" s="85">
        <v>63</v>
      </c>
      <c r="D28" s="72" t="s">
        <v>57</v>
      </c>
      <c r="E28" s="72" t="s">
        <v>34</v>
      </c>
      <c r="F28" s="72">
        <v>63</v>
      </c>
      <c r="G28" s="84" t="s">
        <v>57</v>
      </c>
      <c r="H28" s="84" t="s">
        <v>34</v>
      </c>
      <c r="I28" s="85">
        <v>62</v>
      </c>
      <c r="J28" s="84" t="s">
        <v>57</v>
      </c>
      <c r="K28" s="84" t="s">
        <v>34</v>
      </c>
      <c r="L28" s="85">
        <v>62</v>
      </c>
      <c r="M28" s="84" t="s">
        <v>57</v>
      </c>
      <c r="N28" s="84" t="s">
        <v>34</v>
      </c>
      <c r="O28" s="85">
        <v>62</v>
      </c>
      <c r="P28" s="84" t="s">
        <v>57</v>
      </c>
      <c r="Q28" s="84" t="s">
        <v>34</v>
      </c>
      <c r="R28" s="85">
        <v>62</v>
      </c>
      <c r="S28" s="83"/>
      <c r="T28" s="76"/>
      <c r="U28" s="77"/>
      <c r="V28" s="76"/>
      <c r="W28" s="76"/>
      <c r="X28" s="77"/>
      <c r="Y28" s="76"/>
      <c r="Z28" s="76"/>
      <c r="AA28" s="77"/>
      <c r="AB28" s="76"/>
      <c r="AC28" s="76"/>
      <c r="AD28" s="77"/>
      <c r="AE28" s="76"/>
      <c r="AF28" s="76"/>
      <c r="AG28" s="77"/>
    </row>
    <row r="29" spans="1:50" x14ac:dyDescent="0.25">
      <c r="A29" s="84" t="s">
        <v>58</v>
      </c>
      <c r="B29" s="84" t="s">
        <v>34</v>
      </c>
      <c r="C29" s="85">
        <v>510</v>
      </c>
      <c r="D29" s="72" t="s">
        <v>58</v>
      </c>
      <c r="E29" s="72" t="s">
        <v>34</v>
      </c>
      <c r="F29" s="72">
        <v>512</v>
      </c>
      <c r="G29" s="84" t="s">
        <v>58</v>
      </c>
      <c r="H29" s="84" t="s">
        <v>34</v>
      </c>
      <c r="I29" s="85">
        <v>517</v>
      </c>
      <c r="J29" s="84" t="s">
        <v>58</v>
      </c>
      <c r="K29" s="84" t="s">
        <v>34</v>
      </c>
      <c r="L29" s="85">
        <v>518</v>
      </c>
      <c r="M29" s="84" t="s">
        <v>58</v>
      </c>
      <c r="N29" s="84" t="s">
        <v>34</v>
      </c>
      <c r="O29" s="85">
        <v>523</v>
      </c>
      <c r="P29" s="84" t="s">
        <v>58</v>
      </c>
      <c r="Q29" s="84" t="s">
        <v>34</v>
      </c>
      <c r="R29" s="85">
        <v>520</v>
      </c>
      <c r="S29" s="83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</row>
    <row r="30" spans="1:50" x14ac:dyDescent="0.25">
      <c r="A30" s="84" t="s">
        <v>59</v>
      </c>
      <c r="B30" s="84" t="s">
        <v>34</v>
      </c>
      <c r="C30" s="85">
        <v>4</v>
      </c>
      <c r="D30" s="72" t="s">
        <v>59</v>
      </c>
      <c r="E30" s="72" t="s">
        <v>34</v>
      </c>
      <c r="F30" s="72">
        <v>4</v>
      </c>
      <c r="G30" s="84" t="s">
        <v>59</v>
      </c>
      <c r="H30" s="84" t="s">
        <v>34</v>
      </c>
      <c r="I30" s="85">
        <v>4</v>
      </c>
      <c r="J30" s="84" t="s">
        <v>59</v>
      </c>
      <c r="K30" s="84" t="s">
        <v>34</v>
      </c>
      <c r="L30" s="85">
        <v>4</v>
      </c>
      <c r="M30" s="84" t="s">
        <v>59</v>
      </c>
      <c r="N30" s="84" t="s">
        <v>34</v>
      </c>
      <c r="O30" s="85">
        <v>4</v>
      </c>
      <c r="P30" s="84" t="s">
        <v>59</v>
      </c>
      <c r="Q30" s="84" t="s">
        <v>34</v>
      </c>
      <c r="R30" s="85">
        <v>4</v>
      </c>
      <c r="S30" s="83"/>
      <c r="T30" s="76"/>
      <c r="U30" s="77"/>
      <c r="V30" s="76"/>
      <c r="W30" s="76"/>
      <c r="X30" s="77"/>
      <c r="Y30" s="76"/>
      <c r="Z30" s="76"/>
      <c r="AA30" s="77"/>
      <c r="AB30" s="76"/>
      <c r="AC30" s="76"/>
      <c r="AD30" s="77"/>
      <c r="AE30" s="76"/>
      <c r="AF30" s="76"/>
      <c r="AG30" s="77"/>
    </row>
    <row r="31" spans="1:50" x14ac:dyDescent="0.25">
      <c r="A31" s="84" t="s">
        <v>60</v>
      </c>
      <c r="B31" s="84" t="s">
        <v>34</v>
      </c>
      <c r="C31" s="85">
        <v>104</v>
      </c>
      <c r="D31" s="72" t="s">
        <v>60</v>
      </c>
      <c r="E31" s="72" t="s">
        <v>34</v>
      </c>
      <c r="F31" s="72">
        <v>105</v>
      </c>
      <c r="G31" s="84" t="s">
        <v>60</v>
      </c>
      <c r="H31" s="84" t="s">
        <v>34</v>
      </c>
      <c r="I31" s="85">
        <v>104</v>
      </c>
      <c r="J31" s="84" t="s">
        <v>60</v>
      </c>
      <c r="K31" s="84" t="s">
        <v>34</v>
      </c>
      <c r="L31" s="85">
        <v>104</v>
      </c>
      <c r="M31" s="84" t="s">
        <v>60</v>
      </c>
      <c r="N31" s="84" t="s">
        <v>34</v>
      </c>
      <c r="O31" s="85">
        <v>103</v>
      </c>
      <c r="P31" s="84" t="s">
        <v>60</v>
      </c>
      <c r="Q31" s="84" t="s">
        <v>34</v>
      </c>
      <c r="R31" s="85">
        <v>104</v>
      </c>
      <c r="S31" s="83"/>
      <c r="T31" s="76"/>
      <c r="U31" s="77"/>
      <c r="V31" s="76"/>
      <c r="W31" s="76"/>
      <c r="X31" s="77"/>
      <c r="Y31" s="76"/>
      <c r="Z31" s="76"/>
      <c r="AA31" s="77"/>
      <c r="AB31" s="76"/>
      <c r="AC31" s="76"/>
      <c r="AD31" s="77"/>
      <c r="AE31" s="76"/>
      <c r="AF31" s="76"/>
      <c r="AG31" s="77"/>
    </row>
    <row r="32" spans="1:50" x14ac:dyDescent="0.25">
      <c r="A32" s="84" t="s">
        <v>61</v>
      </c>
      <c r="B32" s="84" t="s">
        <v>34</v>
      </c>
      <c r="C32" s="85">
        <v>179</v>
      </c>
      <c r="D32" s="72" t="s">
        <v>61</v>
      </c>
      <c r="E32" s="72" t="s">
        <v>34</v>
      </c>
      <c r="F32" s="72">
        <v>177</v>
      </c>
      <c r="G32" s="84" t="s">
        <v>61</v>
      </c>
      <c r="H32" s="84" t="s">
        <v>34</v>
      </c>
      <c r="I32" s="85">
        <v>178</v>
      </c>
      <c r="J32" s="84" t="s">
        <v>61</v>
      </c>
      <c r="K32" s="84" t="s">
        <v>34</v>
      </c>
      <c r="L32" s="85">
        <v>176</v>
      </c>
      <c r="M32" s="84" t="s">
        <v>61</v>
      </c>
      <c r="N32" s="84" t="s">
        <v>34</v>
      </c>
      <c r="O32" s="85">
        <v>177</v>
      </c>
      <c r="P32" s="84" t="s">
        <v>61</v>
      </c>
      <c r="Q32" s="84" t="s">
        <v>34</v>
      </c>
      <c r="R32" s="85">
        <v>177</v>
      </c>
      <c r="S32" s="83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</row>
    <row r="33" spans="1:33" x14ac:dyDescent="0.25">
      <c r="A33" s="84" t="s">
        <v>62</v>
      </c>
      <c r="B33" s="84" t="s">
        <v>34</v>
      </c>
      <c r="C33" s="85">
        <v>387</v>
      </c>
      <c r="D33" s="72" t="s">
        <v>62</v>
      </c>
      <c r="E33" s="72" t="s">
        <v>34</v>
      </c>
      <c r="F33" s="72">
        <v>382</v>
      </c>
      <c r="G33" s="84" t="s">
        <v>62</v>
      </c>
      <c r="H33" s="84" t="s">
        <v>34</v>
      </c>
      <c r="I33" s="85">
        <v>382</v>
      </c>
      <c r="J33" s="84" t="s">
        <v>62</v>
      </c>
      <c r="K33" s="84" t="s">
        <v>34</v>
      </c>
      <c r="L33" s="85">
        <v>385</v>
      </c>
      <c r="M33" s="84" t="s">
        <v>62</v>
      </c>
      <c r="N33" s="84" t="s">
        <v>34</v>
      </c>
      <c r="O33" s="85">
        <v>387</v>
      </c>
      <c r="P33" s="84" t="s">
        <v>62</v>
      </c>
      <c r="Q33" s="84" t="s">
        <v>34</v>
      </c>
      <c r="R33" s="85">
        <v>383</v>
      </c>
      <c r="S33" s="83"/>
      <c r="T33" s="76"/>
      <c r="U33" s="77"/>
      <c r="V33" s="76"/>
      <c r="W33" s="76"/>
      <c r="X33" s="77"/>
      <c r="Y33" s="76"/>
      <c r="Z33" s="76"/>
      <c r="AA33" s="77"/>
      <c r="AB33" s="76"/>
      <c r="AC33" s="76"/>
      <c r="AD33" s="77"/>
      <c r="AE33" s="76"/>
      <c r="AF33" s="76"/>
      <c r="AG33" s="77"/>
    </row>
    <row r="34" spans="1:33" x14ac:dyDescent="0.25">
      <c r="A34" s="84" t="s">
        <v>63</v>
      </c>
      <c r="B34" s="84" t="s">
        <v>34</v>
      </c>
      <c r="C34" s="85">
        <v>34</v>
      </c>
      <c r="D34" s="72" t="s">
        <v>63</v>
      </c>
      <c r="E34" s="72" t="s">
        <v>34</v>
      </c>
      <c r="F34" s="72">
        <v>34</v>
      </c>
      <c r="G34" s="84" t="s">
        <v>63</v>
      </c>
      <c r="H34" s="84" t="s">
        <v>34</v>
      </c>
      <c r="I34" s="85">
        <v>35</v>
      </c>
      <c r="J34" s="84" t="s">
        <v>63</v>
      </c>
      <c r="K34" s="84" t="s">
        <v>34</v>
      </c>
      <c r="L34" s="85">
        <v>35</v>
      </c>
      <c r="M34" s="84" t="s">
        <v>63</v>
      </c>
      <c r="N34" s="84" t="s">
        <v>34</v>
      </c>
      <c r="O34" s="85">
        <v>35</v>
      </c>
      <c r="P34" s="84" t="s">
        <v>63</v>
      </c>
      <c r="Q34" s="84" t="s">
        <v>34</v>
      </c>
      <c r="R34" s="85">
        <v>36</v>
      </c>
      <c r="S34" s="83"/>
      <c r="T34" s="76"/>
      <c r="U34" s="77"/>
      <c r="V34" s="76"/>
      <c r="W34" s="76"/>
      <c r="X34" s="77"/>
      <c r="Y34" s="76"/>
      <c r="Z34" s="76"/>
      <c r="AA34" s="77"/>
      <c r="AB34" s="76"/>
      <c r="AC34" s="76"/>
      <c r="AD34" s="77"/>
      <c r="AE34" s="76"/>
      <c r="AF34" s="76"/>
      <c r="AG34" s="77"/>
    </row>
    <row r="35" spans="1:33" x14ac:dyDescent="0.25">
      <c r="A35" s="84" t="s">
        <v>64</v>
      </c>
      <c r="B35" s="84" t="s">
        <v>34</v>
      </c>
      <c r="C35" s="85">
        <v>284</v>
      </c>
      <c r="D35" s="72" t="s">
        <v>64</v>
      </c>
      <c r="E35" s="72" t="s">
        <v>34</v>
      </c>
      <c r="F35" s="72">
        <v>284</v>
      </c>
      <c r="G35" s="84" t="s">
        <v>64</v>
      </c>
      <c r="H35" s="84" t="s">
        <v>34</v>
      </c>
      <c r="I35" s="85">
        <v>287</v>
      </c>
      <c r="J35" s="84" t="s">
        <v>64</v>
      </c>
      <c r="K35" s="84" t="s">
        <v>34</v>
      </c>
      <c r="L35" s="85">
        <v>286</v>
      </c>
      <c r="M35" s="84" t="s">
        <v>64</v>
      </c>
      <c r="N35" s="84" t="s">
        <v>34</v>
      </c>
      <c r="O35" s="85">
        <v>286</v>
      </c>
      <c r="P35" s="84" t="s">
        <v>64</v>
      </c>
      <c r="Q35" s="84" t="s">
        <v>34</v>
      </c>
      <c r="R35" s="85">
        <v>284</v>
      </c>
      <c r="S35" s="83"/>
      <c r="T35" s="76"/>
      <c r="U35" s="77"/>
      <c r="V35" s="76"/>
      <c r="W35" s="76"/>
      <c r="X35" s="77"/>
      <c r="Y35" s="76"/>
      <c r="Z35" s="76"/>
      <c r="AA35" s="77"/>
      <c r="AB35" s="76"/>
      <c r="AC35" s="76"/>
      <c r="AD35" s="77"/>
      <c r="AE35" s="76"/>
      <c r="AF35" s="76"/>
      <c r="AG35" s="77"/>
    </row>
    <row r="36" spans="1:33" x14ac:dyDescent="0.25">
      <c r="A36" s="84" t="s">
        <v>65</v>
      </c>
      <c r="B36" s="84" t="s">
        <v>34</v>
      </c>
      <c r="C36" s="85">
        <v>48</v>
      </c>
      <c r="D36" s="72" t="s">
        <v>65</v>
      </c>
      <c r="E36" s="72" t="s">
        <v>34</v>
      </c>
      <c r="F36" s="72">
        <v>48</v>
      </c>
      <c r="G36" s="84" t="s">
        <v>65</v>
      </c>
      <c r="H36" s="84" t="s">
        <v>34</v>
      </c>
      <c r="I36" s="85">
        <v>48</v>
      </c>
      <c r="J36" s="84" t="s">
        <v>65</v>
      </c>
      <c r="K36" s="84" t="s">
        <v>34</v>
      </c>
      <c r="L36" s="85">
        <v>48</v>
      </c>
      <c r="M36" s="84" t="s">
        <v>65</v>
      </c>
      <c r="N36" s="84" t="s">
        <v>34</v>
      </c>
      <c r="O36" s="85">
        <v>48</v>
      </c>
      <c r="P36" s="84" t="s">
        <v>65</v>
      </c>
      <c r="Q36" s="84" t="s">
        <v>34</v>
      </c>
      <c r="R36" s="85">
        <v>48</v>
      </c>
      <c r="S36" s="83"/>
      <c r="T36" s="76"/>
      <c r="U36" s="77"/>
      <c r="V36" s="76"/>
      <c r="W36" s="76"/>
      <c r="X36" s="77"/>
      <c r="Y36" s="76"/>
      <c r="Z36" s="76"/>
      <c r="AA36" s="77"/>
      <c r="AB36" s="76"/>
      <c r="AC36" s="76"/>
      <c r="AD36" s="77"/>
      <c r="AE36" s="76"/>
      <c r="AF36" s="76"/>
      <c r="AG36" s="77"/>
    </row>
    <row r="37" spans="1:33" x14ac:dyDescent="0.25">
      <c r="A37" s="84" t="s">
        <v>67</v>
      </c>
      <c r="B37" s="84" t="s">
        <v>34</v>
      </c>
      <c r="C37" s="85">
        <v>129</v>
      </c>
      <c r="D37" s="72" t="s">
        <v>67</v>
      </c>
      <c r="E37" s="72" t="s">
        <v>34</v>
      </c>
      <c r="F37" s="72">
        <v>127</v>
      </c>
      <c r="G37" s="84" t="s">
        <v>67</v>
      </c>
      <c r="H37" s="84" t="s">
        <v>34</v>
      </c>
      <c r="I37" s="85">
        <v>127</v>
      </c>
      <c r="J37" s="84" t="s">
        <v>67</v>
      </c>
      <c r="K37" s="84" t="s">
        <v>34</v>
      </c>
      <c r="L37" s="85">
        <v>129</v>
      </c>
      <c r="M37" s="84" t="s">
        <v>67</v>
      </c>
      <c r="N37" s="84" t="s">
        <v>34</v>
      </c>
      <c r="O37" s="85">
        <v>128</v>
      </c>
      <c r="P37" s="84" t="s">
        <v>67</v>
      </c>
      <c r="Q37" s="84" t="s">
        <v>34</v>
      </c>
      <c r="R37" s="85">
        <v>127</v>
      </c>
      <c r="S37" s="83"/>
      <c r="T37" s="76"/>
      <c r="U37" s="77"/>
      <c r="V37" s="76"/>
      <c r="W37" s="76"/>
      <c r="X37" s="77"/>
      <c r="Y37" s="76"/>
      <c r="Z37" s="76"/>
      <c r="AA37" s="77"/>
      <c r="AB37" s="76"/>
      <c r="AC37" s="76"/>
      <c r="AD37" s="77"/>
      <c r="AE37" s="76"/>
      <c r="AF37" s="76"/>
      <c r="AG37" s="77"/>
    </row>
    <row r="38" spans="1:33" x14ac:dyDescent="0.25">
      <c r="A38" s="84" t="s">
        <v>68</v>
      </c>
      <c r="B38" s="84" t="s">
        <v>34</v>
      </c>
      <c r="C38" s="85">
        <v>147</v>
      </c>
      <c r="D38" s="72" t="s">
        <v>68</v>
      </c>
      <c r="E38" s="72" t="s">
        <v>34</v>
      </c>
      <c r="F38" s="72">
        <v>147</v>
      </c>
      <c r="G38" s="84" t="s">
        <v>68</v>
      </c>
      <c r="H38" s="84" t="s">
        <v>34</v>
      </c>
      <c r="I38" s="85">
        <v>143</v>
      </c>
      <c r="J38" s="84" t="s">
        <v>68</v>
      </c>
      <c r="K38" s="84" t="s">
        <v>34</v>
      </c>
      <c r="L38" s="85">
        <v>145</v>
      </c>
      <c r="M38" s="84" t="s">
        <v>68</v>
      </c>
      <c r="N38" s="84" t="s">
        <v>34</v>
      </c>
      <c r="O38" s="85">
        <v>143</v>
      </c>
      <c r="P38" s="84" t="s">
        <v>68</v>
      </c>
      <c r="Q38" s="84" t="s">
        <v>34</v>
      </c>
      <c r="R38" s="85">
        <v>142</v>
      </c>
      <c r="S38" s="83"/>
      <c r="T38" s="76"/>
      <c r="U38" s="77"/>
      <c r="V38" s="76"/>
      <c r="W38" s="76"/>
      <c r="X38" s="77"/>
      <c r="Y38" s="76"/>
      <c r="Z38" s="76"/>
      <c r="AA38" s="77"/>
      <c r="AB38" s="76"/>
      <c r="AC38" s="76"/>
      <c r="AD38" s="77"/>
      <c r="AE38" s="76"/>
      <c r="AF38" s="76"/>
      <c r="AG38" s="77"/>
    </row>
    <row r="39" spans="1:33" x14ac:dyDescent="0.25">
      <c r="A39" s="84" t="s">
        <v>69</v>
      </c>
      <c r="B39" s="84" t="s">
        <v>34</v>
      </c>
      <c r="C39" s="85">
        <v>2602</v>
      </c>
      <c r="D39" s="72" t="s">
        <v>69</v>
      </c>
      <c r="E39" s="72" t="s">
        <v>34</v>
      </c>
      <c r="F39" s="72">
        <v>2595</v>
      </c>
      <c r="G39" s="84" t="s">
        <v>69</v>
      </c>
      <c r="H39" s="84" t="s">
        <v>34</v>
      </c>
      <c r="I39" s="85">
        <v>2599</v>
      </c>
      <c r="J39" s="84" t="s">
        <v>69</v>
      </c>
      <c r="K39" s="84" t="s">
        <v>34</v>
      </c>
      <c r="L39" s="85">
        <v>2593</v>
      </c>
      <c r="M39" s="84" t="s">
        <v>69</v>
      </c>
      <c r="N39" s="84" t="s">
        <v>34</v>
      </c>
      <c r="O39" s="85">
        <v>2602</v>
      </c>
      <c r="P39" s="84" t="s">
        <v>69</v>
      </c>
      <c r="Q39" s="84" t="s">
        <v>34</v>
      </c>
      <c r="R39" s="85">
        <v>2610</v>
      </c>
      <c r="S39" s="83"/>
      <c r="T39" s="76"/>
      <c r="U39" s="77"/>
      <c r="V39" s="76"/>
      <c r="W39" s="76"/>
      <c r="X39" s="77"/>
      <c r="Y39" s="76"/>
      <c r="Z39" s="76"/>
      <c r="AA39" s="77"/>
      <c r="AB39" s="76"/>
      <c r="AC39" s="76"/>
      <c r="AD39" s="77"/>
      <c r="AE39" s="76"/>
      <c r="AF39" s="76"/>
      <c r="AG39" s="77"/>
    </row>
    <row r="40" spans="1:33" x14ac:dyDescent="0.25">
      <c r="A40" s="84" t="s">
        <v>70</v>
      </c>
      <c r="B40" s="84" t="s">
        <v>34</v>
      </c>
      <c r="C40" s="85">
        <v>73</v>
      </c>
      <c r="D40" s="72" t="s">
        <v>70</v>
      </c>
      <c r="E40" s="72" t="s">
        <v>34</v>
      </c>
      <c r="F40" s="72">
        <v>72</v>
      </c>
      <c r="G40" s="84" t="s">
        <v>70</v>
      </c>
      <c r="H40" s="84" t="s">
        <v>34</v>
      </c>
      <c r="I40" s="85">
        <v>72</v>
      </c>
      <c r="J40" s="84" t="s">
        <v>70</v>
      </c>
      <c r="K40" s="84" t="s">
        <v>34</v>
      </c>
      <c r="L40" s="85">
        <v>72</v>
      </c>
      <c r="M40" s="84" t="s">
        <v>70</v>
      </c>
      <c r="N40" s="84" t="s">
        <v>34</v>
      </c>
      <c r="O40" s="85">
        <v>72</v>
      </c>
      <c r="P40" s="84" t="s">
        <v>70</v>
      </c>
      <c r="Q40" s="84" t="s">
        <v>34</v>
      </c>
      <c r="R40" s="85">
        <v>72</v>
      </c>
      <c r="S40" s="83"/>
      <c r="T40" s="76"/>
      <c r="U40" s="77"/>
      <c r="V40" s="76"/>
      <c r="W40" s="76"/>
      <c r="X40" s="77"/>
      <c r="Y40" s="76"/>
      <c r="Z40" s="76"/>
      <c r="AA40" s="77"/>
      <c r="AB40" s="76"/>
      <c r="AC40" s="76"/>
      <c r="AD40" s="77"/>
      <c r="AE40" s="76"/>
      <c r="AF40" s="76"/>
      <c r="AG40" s="77"/>
    </row>
    <row r="41" spans="1:33" x14ac:dyDescent="0.25">
      <c r="A41" s="84" t="s">
        <v>35</v>
      </c>
      <c r="B41" s="84" t="s">
        <v>71</v>
      </c>
      <c r="C41" s="85">
        <v>47</v>
      </c>
      <c r="D41" s="72" t="s">
        <v>35</v>
      </c>
      <c r="E41" s="72" t="s">
        <v>71</v>
      </c>
      <c r="F41" s="72">
        <v>48</v>
      </c>
      <c r="G41" s="84" t="s">
        <v>35</v>
      </c>
      <c r="H41" s="84" t="s">
        <v>71</v>
      </c>
      <c r="I41" s="85">
        <v>48</v>
      </c>
      <c r="J41" s="84"/>
      <c r="K41" s="84" t="s">
        <v>34</v>
      </c>
      <c r="L41" s="85">
        <v>2</v>
      </c>
      <c r="M41" s="84"/>
      <c r="N41" s="84" t="s">
        <v>34</v>
      </c>
      <c r="O41" s="85">
        <v>2</v>
      </c>
      <c r="P41" s="84"/>
      <c r="Q41" s="84" t="s">
        <v>34</v>
      </c>
      <c r="R41" s="85">
        <v>2</v>
      </c>
      <c r="S41" s="83"/>
      <c r="T41" s="76"/>
      <c r="U41" s="77"/>
      <c r="V41" s="76"/>
      <c r="W41" s="76"/>
      <c r="X41" s="77"/>
      <c r="Y41" s="76"/>
      <c r="Z41" s="76"/>
      <c r="AA41" s="77"/>
      <c r="AB41" s="76"/>
      <c r="AC41" s="76"/>
      <c r="AD41" s="77"/>
      <c r="AE41" s="76"/>
      <c r="AF41" s="76"/>
      <c r="AG41" s="77"/>
    </row>
    <row r="42" spans="1:33" x14ac:dyDescent="0.25">
      <c r="A42" s="84" t="s">
        <v>36</v>
      </c>
      <c r="B42" s="84" t="s">
        <v>71</v>
      </c>
      <c r="C42" s="85">
        <v>85</v>
      </c>
      <c r="D42" s="72" t="s">
        <v>36</v>
      </c>
      <c r="E42" s="72" t="s">
        <v>71</v>
      </c>
      <c r="F42" s="72">
        <v>85</v>
      </c>
      <c r="G42" s="84" t="s">
        <v>36</v>
      </c>
      <c r="H42" s="84" t="s">
        <v>71</v>
      </c>
      <c r="I42" s="85">
        <v>84</v>
      </c>
      <c r="J42" s="84" t="s">
        <v>35</v>
      </c>
      <c r="K42" s="84" t="s">
        <v>71</v>
      </c>
      <c r="L42" s="85">
        <v>48</v>
      </c>
      <c r="M42" s="84" t="s">
        <v>35</v>
      </c>
      <c r="N42" s="84" t="s">
        <v>71</v>
      </c>
      <c r="O42" s="85">
        <v>49</v>
      </c>
      <c r="P42" s="84" t="s">
        <v>35</v>
      </c>
      <c r="Q42" s="84" t="s">
        <v>71</v>
      </c>
      <c r="R42" s="85">
        <v>49</v>
      </c>
      <c r="S42" s="83"/>
      <c r="T42" s="76"/>
      <c r="U42" s="77"/>
      <c r="V42" s="76"/>
      <c r="W42" s="76"/>
      <c r="X42" s="77"/>
      <c r="Y42" s="76"/>
      <c r="Z42" s="76"/>
      <c r="AA42" s="77"/>
      <c r="AB42" s="76"/>
      <c r="AC42" s="76"/>
      <c r="AD42" s="77"/>
      <c r="AE42" s="76"/>
      <c r="AF42" s="76"/>
      <c r="AG42" s="77"/>
    </row>
    <row r="43" spans="1:33" x14ac:dyDescent="0.25">
      <c r="A43" s="84" t="s">
        <v>37</v>
      </c>
      <c r="B43" s="84" t="s">
        <v>71</v>
      </c>
      <c r="C43" s="85">
        <v>64</v>
      </c>
      <c r="D43" s="72" t="s">
        <v>37</v>
      </c>
      <c r="E43" s="72" t="s">
        <v>71</v>
      </c>
      <c r="F43" s="72">
        <v>65</v>
      </c>
      <c r="G43" s="84" t="s">
        <v>37</v>
      </c>
      <c r="H43" s="84" t="s">
        <v>71</v>
      </c>
      <c r="I43" s="85">
        <v>63</v>
      </c>
      <c r="J43" s="84" t="s">
        <v>36</v>
      </c>
      <c r="K43" s="84" t="s">
        <v>71</v>
      </c>
      <c r="L43" s="85">
        <v>85</v>
      </c>
      <c r="M43" s="84" t="s">
        <v>36</v>
      </c>
      <c r="N43" s="84" t="s">
        <v>71</v>
      </c>
      <c r="O43" s="85">
        <v>86</v>
      </c>
      <c r="P43" s="84" t="s">
        <v>36</v>
      </c>
      <c r="Q43" s="84" t="s">
        <v>71</v>
      </c>
      <c r="R43" s="85">
        <v>85</v>
      </c>
      <c r="S43" s="83"/>
      <c r="T43" s="76"/>
      <c r="U43" s="77"/>
      <c r="V43" s="76"/>
      <c r="W43" s="76"/>
      <c r="X43" s="77"/>
      <c r="Y43" s="76"/>
      <c r="Z43" s="76"/>
      <c r="AA43" s="77"/>
      <c r="AB43" s="76"/>
      <c r="AC43" s="76"/>
      <c r="AD43" s="77"/>
      <c r="AE43" s="76"/>
      <c r="AF43" s="76"/>
      <c r="AG43" s="77"/>
    </row>
    <row r="44" spans="1:33" x14ac:dyDescent="0.25">
      <c r="A44" s="84" t="s">
        <v>40</v>
      </c>
      <c r="B44" s="84" t="s">
        <v>71</v>
      </c>
      <c r="C44" s="85">
        <v>17</v>
      </c>
      <c r="D44" s="72" t="s">
        <v>40</v>
      </c>
      <c r="E44" s="72" t="s">
        <v>71</v>
      </c>
      <c r="F44" s="72">
        <v>17</v>
      </c>
      <c r="G44" s="84" t="s">
        <v>40</v>
      </c>
      <c r="H44" s="84" t="s">
        <v>71</v>
      </c>
      <c r="I44" s="85">
        <v>17</v>
      </c>
      <c r="J44" s="84" t="s">
        <v>37</v>
      </c>
      <c r="K44" s="84" t="s">
        <v>71</v>
      </c>
      <c r="L44" s="85">
        <v>63</v>
      </c>
      <c r="M44" s="84" t="s">
        <v>37</v>
      </c>
      <c r="N44" s="84" t="s">
        <v>71</v>
      </c>
      <c r="O44" s="85">
        <v>63</v>
      </c>
      <c r="P44" s="84" t="s">
        <v>37</v>
      </c>
      <c r="Q44" s="84" t="s">
        <v>71</v>
      </c>
      <c r="R44" s="85">
        <v>66</v>
      </c>
      <c r="S44" s="83"/>
      <c r="T44" s="76"/>
      <c r="U44" s="77"/>
      <c r="V44" s="76"/>
      <c r="W44" s="76"/>
      <c r="X44" s="77"/>
      <c r="Y44" s="76"/>
      <c r="Z44" s="76"/>
      <c r="AA44" s="77"/>
      <c r="AB44" s="76"/>
      <c r="AC44" s="76"/>
      <c r="AD44" s="77"/>
      <c r="AE44" s="76"/>
      <c r="AF44" s="76"/>
      <c r="AG44" s="77"/>
    </row>
    <row r="45" spans="1:33" x14ac:dyDescent="0.25">
      <c r="A45" s="84" t="s">
        <v>42</v>
      </c>
      <c r="B45" s="84" t="s">
        <v>71</v>
      </c>
      <c r="C45" s="85">
        <v>1</v>
      </c>
      <c r="D45" s="72" t="s">
        <v>42</v>
      </c>
      <c r="E45" s="72" t="s">
        <v>71</v>
      </c>
      <c r="F45" s="72">
        <v>1</v>
      </c>
      <c r="G45" s="84" t="s">
        <v>42</v>
      </c>
      <c r="H45" s="84" t="s">
        <v>71</v>
      </c>
      <c r="I45" s="85">
        <v>1</v>
      </c>
      <c r="J45" s="84" t="s">
        <v>40</v>
      </c>
      <c r="K45" s="84" t="s">
        <v>71</v>
      </c>
      <c r="L45" s="85">
        <v>17</v>
      </c>
      <c r="M45" s="84" t="s">
        <v>40</v>
      </c>
      <c r="N45" s="84" t="s">
        <v>71</v>
      </c>
      <c r="O45" s="85">
        <v>17</v>
      </c>
      <c r="P45" s="84" t="s">
        <v>40</v>
      </c>
      <c r="Q45" s="84" t="s">
        <v>71</v>
      </c>
      <c r="R45" s="85">
        <v>17</v>
      </c>
      <c r="S45" s="83"/>
      <c r="T45" s="76"/>
      <c r="U45" s="77"/>
      <c r="V45" s="76"/>
      <c r="W45" s="76"/>
      <c r="X45" s="77"/>
      <c r="Y45" s="76"/>
      <c r="Z45" s="76"/>
      <c r="AA45" s="77"/>
      <c r="AB45" s="76"/>
      <c r="AC45" s="76"/>
      <c r="AD45" s="77"/>
      <c r="AE45" s="76"/>
      <c r="AF45" s="76"/>
      <c r="AG45" s="77"/>
    </row>
    <row r="46" spans="1:33" x14ac:dyDescent="0.25">
      <c r="A46" s="84" t="s">
        <v>43</v>
      </c>
      <c r="B46" s="84" t="s">
        <v>71</v>
      </c>
      <c r="C46" s="85">
        <v>4</v>
      </c>
      <c r="D46" s="72" t="s">
        <v>43</v>
      </c>
      <c r="E46" s="72" t="s">
        <v>71</v>
      </c>
      <c r="F46" s="72">
        <v>4</v>
      </c>
      <c r="G46" s="84" t="s">
        <v>43</v>
      </c>
      <c r="H46" s="84" t="s">
        <v>71</v>
      </c>
      <c r="I46" s="85">
        <v>4</v>
      </c>
      <c r="J46" s="84" t="s">
        <v>42</v>
      </c>
      <c r="K46" s="84" t="s">
        <v>71</v>
      </c>
      <c r="L46" s="85">
        <v>1</v>
      </c>
      <c r="M46" s="84" t="s">
        <v>42</v>
      </c>
      <c r="N46" s="84" t="s">
        <v>71</v>
      </c>
      <c r="O46" s="85">
        <v>1</v>
      </c>
      <c r="P46" s="84" t="s">
        <v>42</v>
      </c>
      <c r="Q46" s="84" t="s">
        <v>71</v>
      </c>
      <c r="R46" s="85">
        <v>1</v>
      </c>
      <c r="S46" s="83"/>
      <c r="T46" s="76"/>
      <c r="U46" s="77"/>
      <c r="V46" s="76"/>
      <c r="W46" s="76"/>
      <c r="X46" s="77"/>
      <c r="Y46" s="76"/>
      <c r="Z46" s="76"/>
      <c r="AA46" s="77"/>
      <c r="AB46" s="76"/>
      <c r="AC46" s="76"/>
      <c r="AD46" s="77"/>
      <c r="AE46" s="76"/>
      <c r="AF46" s="76"/>
      <c r="AG46" s="77"/>
    </row>
    <row r="47" spans="1:33" x14ac:dyDescent="0.25">
      <c r="A47" s="84" t="s">
        <v>44</v>
      </c>
      <c r="B47" s="84" t="s">
        <v>71</v>
      </c>
      <c r="C47" s="85">
        <v>26</v>
      </c>
      <c r="D47" s="72" t="s">
        <v>44</v>
      </c>
      <c r="E47" s="72" t="s">
        <v>71</v>
      </c>
      <c r="F47" s="72">
        <v>26</v>
      </c>
      <c r="G47" s="84" t="s">
        <v>44</v>
      </c>
      <c r="H47" s="84" t="s">
        <v>71</v>
      </c>
      <c r="I47" s="85">
        <v>26</v>
      </c>
      <c r="J47" s="84" t="s">
        <v>43</v>
      </c>
      <c r="K47" s="84" t="s">
        <v>71</v>
      </c>
      <c r="L47" s="85">
        <v>4</v>
      </c>
      <c r="M47" s="84" t="s">
        <v>43</v>
      </c>
      <c r="N47" s="84" t="s">
        <v>71</v>
      </c>
      <c r="O47" s="85">
        <v>4</v>
      </c>
      <c r="P47" s="84" t="s">
        <v>43</v>
      </c>
      <c r="Q47" s="84" t="s">
        <v>71</v>
      </c>
      <c r="R47" s="85">
        <v>5</v>
      </c>
      <c r="S47" s="83"/>
      <c r="T47" s="76"/>
      <c r="U47" s="77"/>
      <c r="V47" s="76"/>
      <c r="W47" s="76"/>
      <c r="X47" s="77"/>
      <c r="Y47" s="76"/>
      <c r="Z47" s="76"/>
      <c r="AA47" s="77"/>
      <c r="AB47" s="76"/>
      <c r="AC47" s="76"/>
      <c r="AD47" s="77"/>
      <c r="AE47" s="76"/>
      <c r="AF47" s="76"/>
      <c r="AG47" s="77"/>
    </row>
    <row r="48" spans="1:33" x14ac:dyDescent="0.25">
      <c r="A48" s="84" t="s">
        <v>45</v>
      </c>
      <c r="B48" s="84" t="s">
        <v>71</v>
      </c>
      <c r="C48" s="85">
        <v>12</v>
      </c>
      <c r="D48" s="72" t="s">
        <v>45</v>
      </c>
      <c r="E48" s="72" t="s">
        <v>71</v>
      </c>
      <c r="F48" s="72">
        <v>12</v>
      </c>
      <c r="G48" s="84" t="s">
        <v>45</v>
      </c>
      <c r="H48" s="84" t="s">
        <v>71</v>
      </c>
      <c r="I48" s="85">
        <v>12</v>
      </c>
      <c r="J48" s="84" t="s">
        <v>44</v>
      </c>
      <c r="K48" s="84" t="s">
        <v>71</v>
      </c>
      <c r="L48" s="85">
        <v>26</v>
      </c>
      <c r="M48" s="84" t="s">
        <v>44</v>
      </c>
      <c r="N48" s="84" t="s">
        <v>71</v>
      </c>
      <c r="O48" s="85">
        <v>26</v>
      </c>
      <c r="P48" s="84" t="s">
        <v>44</v>
      </c>
      <c r="Q48" s="84" t="s">
        <v>71</v>
      </c>
      <c r="R48" s="85">
        <v>26</v>
      </c>
      <c r="S48" s="83"/>
      <c r="T48" s="76"/>
      <c r="U48" s="77"/>
      <c r="V48" s="76"/>
      <c r="W48" s="76"/>
      <c r="X48" s="77"/>
      <c r="Y48" s="76"/>
      <c r="Z48" s="76"/>
      <c r="AA48" s="77"/>
      <c r="AB48" s="76"/>
      <c r="AC48" s="76"/>
      <c r="AD48" s="77"/>
      <c r="AE48" s="76"/>
      <c r="AF48" s="76"/>
      <c r="AG48" s="77"/>
    </row>
    <row r="49" spans="1:33" x14ac:dyDescent="0.25">
      <c r="A49" s="84" t="s">
        <v>46</v>
      </c>
      <c r="B49" s="84" t="s">
        <v>71</v>
      </c>
      <c r="C49" s="85">
        <v>1</v>
      </c>
      <c r="D49" s="72" t="s">
        <v>46</v>
      </c>
      <c r="E49" s="72" t="s">
        <v>71</v>
      </c>
      <c r="F49" s="72">
        <v>1</v>
      </c>
      <c r="G49" s="84" t="s">
        <v>46</v>
      </c>
      <c r="H49" s="84" t="s">
        <v>71</v>
      </c>
      <c r="I49" s="85">
        <v>1</v>
      </c>
      <c r="J49" s="84" t="s">
        <v>45</v>
      </c>
      <c r="K49" s="84" t="s">
        <v>71</v>
      </c>
      <c r="L49" s="85">
        <v>12</v>
      </c>
      <c r="M49" s="84" t="s">
        <v>45</v>
      </c>
      <c r="N49" s="84" t="s">
        <v>71</v>
      </c>
      <c r="O49" s="85">
        <v>12</v>
      </c>
      <c r="P49" s="84" t="s">
        <v>45</v>
      </c>
      <c r="Q49" s="84" t="s">
        <v>71</v>
      </c>
      <c r="R49" s="85">
        <v>12</v>
      </c>
      <c r="S49" s="83"/>
      <c r="T49" s="76"/>
      <c r="U49" s="77"/>
      <c r="V49" s="76"/>
      <c r="W49" s="76"/>
      <c r="X49" s="77"/>
      <c r="Y49" s="76"/>
      <c r="Z49" s="76"/>
      <c r="AA49" s="77"/>
      <c r="AB49" s="76"/>
      <c r="AC49" s="76"/>
      <c r="AD49" s="77"/>
      <c r="AE49" s="76"/>
      <c r="AF49" s="76"/>
      <c r="AG49" s="77"/>
    </row>
    <row r="50" spans="1:33" x14ac:dyDescent="0.25">
      <c r="A50" s="84" t="s">
        <v>47</v>
      </c>
      <c r="B50" s="84" t="s">
        <v>71</v>
      </c>
      <c r="C50" s="85">
        <v>3</v>
      </c>
      <c r="D50" s="72" t="s">
        <v>47</v>
      </c>
      <c r="E50" s="72" t="s">
        <v>71</v>
      </c>
      <c r="F50" s="72">
        <v>3</v>
      </c>
      <c r="G50" s="84" t="s">
        <v>47</v>
      </c>
      <c r="H50" s="84" t="s">
        <v>71</v>
      </c>
      <c r="I50" s="85">
        <v>3</v>
      </c>
      <c r="J50" s="84" t="s">
        <v>46</v>
      </c>
      <c r="K50" s="84" t="s">
        <v>71</v>
      </c>
      <c r="L50" s="85">
        <v>1</v>
      </c>
      <c r="M50" s="84" t="s">
        <v>46</v>
      </c>
      <c r="N50" s="84" t="s">
        <v>71</v>
      </c>
      <c r="O50" s="85">
        <v>1</v>
      </c>
      <c r="P50" s="84" t="s">
        <v>46</v>
      </c>
      <c r="Q50" s="84" t="s">
        <v>71</v>
      </c>
      <c r="R50" s="85">
        <v>1</v>
      </c>
      <c r="S50" s="83"/>
      <c r="T50" s="76"/>
      <c r="U50" s="77"/>
      <c r="V50" s="76"/>
      <c r="W50" s="76"/>
      <c r="X50" s="77"/>
      <c r="Y50" s="76"/>
      <c r="Z50" s="76"/>
      <c r="AA50" s="77"/>
      <c r="AB50" s="76"/>
      <c r="AC50" s="76"/>
      <c r="AD50" s="77"/>
      <c r="AE50" s="76"/>
      <c r="AF50" s="76"/>
      <c r="AG50" s="77"/>
    </row>
    <row r="51" spans="1:33" x14ac:dyDescent="0.25">
      <c r="A51" s="84" t="s">
        <v>48</v>
      </c>
      <c r="B51" s="84" t="s">
        <v>71</v>
      </c>
      <c r="C51" s="85">
        <v>18</v>
      </c>
      <c r="D51" s="72" t="s">
        <v>48</v>
      </c>
      <c r="E51" s="72" t="s">
        <v>71</v>
      </c>
      <c r="F51" s="72">
        <v>18</v>
      </c>
      <c r="G51" s="84" t="s">
        <v>48</v>
      </c>
      <c r="H51" s="84" t="s">
        <v>71</v>
      </c>
      <c r="I51" s="85">
        <v>18</v>
      </c>
      <c r="J51" s="84" t="s">
        <v>47</v>
      </c>
      <c r="K51" s="84" t="s">
        <v>71</v>
      </c>
      <c r="L51" s="85">
        <v>3</v>
      </c>
      <c r="M51" s="84" t="s">
        <v>47</v>
      </c>
      <c r="N51" s="84" t="s">
        <v>71</v>
      </c>
      <c r="O51" s="85">
        <v>3</v>
      </c>
      <c r="P51" s="84" t="s">
        <v>47</v>
      </c>
      <c r="Q51" s="84" t="s">
        <v>71</v>
      </c>
      <c r="R51" s="85">
        <v>3</v>
      </c>
      <c r="S51" s="83"/>
      <c r="T51" s="76"/>
      <c r="U51" s="77"/>
      <c r="V51" s="76"/>
      <c r="W51" s="76"/>
      <c r="X51" s="77"/>
      <c r="Y51" s="76"/>
      <c r="Z51" s="76"/>
      <c r="AA51" s="77"/>
      <c r="AB51" s="76"/>
      <c r="AC51" s="76"/>
      <c r="AD51" s="77"/>
      <c r="AE51" s="76"/>
      <c r="AF51" s="76"/>
      <c r="AG51" s="77"/>
    </row>
    <row r="52" spans="1:33" x14ac:dyDescent="0.25">
      <c r="A52" s="84" t="s">
        <v>49</v>
      </c>
      <c r="B52" s="84" t="s">
        <v>71</v>
      </c>
      <c r="C52" s="85">
        <v>11</v>
      </c>
      <c r="D52" s="72" t="s">
        <v>49</v>
      </c>
      <c r="E52" s="72" t="s">
        <v>71</v>
      </c>
      <c r="F52" s="72">
        <v>11</v>
      </c>
      <c r="G52" s="84" t="s">
        <v>49</v>
      </c>
      <c r="H52" s="84" t="s">
        <v>71</v>
      </c>
      <c r="I52" s="85">
        <v>11</v>
      </c>
      <c r="J52" s="84" t="s">
        <v>48</v>
      </c>
      <c r="K52" s="84" t="s">
        <v>71</v>
      </c>
      <c r="L52" s="85">
        <v>18</v>
      </c>
      <c r="M52" s="84" t="s">
        <v>48</v>
      </c>
      <c r="N52" s="84" t="s">
        <v>71</v>
      </c>
      <c r="O52" s="85">
        <v>18</v>
      </c>
      <c r="P52" s="84" t="s">
        <v>48</v>
      </c>
      <c r="Q52" s="84" t="s">
        <v>71</v>
      </c>
      <c r="R52" s="85">
        <v>18</v>
      </c>
      <c r="S52" s="83"/>
      <c r="T52" s="76"/>
      <c r="U52" s="77"/>
      <c r="V52" s="76"/>
      <c r="W52" s="76"/>
      <c r="X52" s="77"/>
      <c r="Y52" s="76"/>
      <c r="Z52" s="76"/>
      <c r="AA52" s="77"/>
      <c r="AB52" s="76"/>
      <c r="AC52" s="76"/>
      <c r="AD52" s="77"/>
      <c r="AE52" s="76"/>
      <c r="AF52" s="76"/>
      <c r="AG52" s="77"/>
    </row>
    <row r="53" spans="1:33" x14ac:dyDescent="0.25">
      <c r="A53" s="84" t="s">
        <v>50</v>
      </c>
      <c r="B53" s="84" t="s">
        <v>71</v>
      </c>
      <c r="C53" s="85">
        <v>3</v>
      </c>
      <c r="D53" s="72" t="s">
        <v>50</v>
      </c>
      <c r="E53" s="72" t="s">
        <v>71</v>
      </c>
      <c r="F53" s="72">
        <v>3</v>
      </c>
      <c r="G53" s="84" t="s">
        <v>50</v>
      </c>
      <c r="H53" s="84" t="s">
        <v>71</v>
      </c>
      <c r="I53" s="85">
        <v>3</v>
      </c>
      <c r="J53" s="84" t="s">
        <v>49</v>
      </c>
      <c r="K53" s="84" t="s">
        <v>71</v>
      </c>
      <c r="L53" s="85">
        <v>11</v>
      </c>
      <c r="M53" s="84" t="s">
        <v>49</v>
      </c>
      <c r="N53" s="84" t="s">
        <v>71</v>
      </c>
      <c r="O53" s="85">
        <v>11</v>
      </c>
      <c r="P53" s="84" t="s">
        <v>49</v>
      </c>
      <c r="Q53" s="84" t="s">
        <v>71</v>
      </c>
      <c r="R53" s="85">
        <v>11</v>
      </c>
      <c r="S53" s="83"/>
      <c r="T53" s="76"/>
      <c r="U53" s="77"/>
      <c r="V53" s="76"/>
      <c r="W53" s="76"/>
      <c r="X53" s="77"/>
      <c r="Y53" s="76"/>
      <c r="Z53" s="76"/>
      <c r="AA53" s="77"/>
      <c r="AB53" s="76"/>
      <c r="AC53" s="76"/>
      <c r="AD53" s="77"/>
      <c r="AE53" s="76"/>
      <c r="AF53" s="76"/>
      <c r="AG53" s="77"/>
    </row>
    <row r="54" spans="1:33" x14ac:dyDescent="0.25">
      <c r="A54" s="84" t="s">
        <v>51</v>
      </c>
      <c r="B54" s="84" t="s">
        <v>71</v>
      </c>
      <c r="C54" s="85">
        <v>1</v>
      </c>
      <c r="D54" s="72" t="s">
        <v>51</v>
      </c>
      <c r="E54" s="72" t="s">
        <v>71</v>
      </c>
      <c r="F54" s="72">
        <v>1</v>
      </c>
      <c r="G54" s="84" t="s">
        <v>51</v>
      </c>
      <c r="H54" s="84" t="s">
        <v>71</v>
      </c>
      <c r="I54" s="85">
        <v>1</v>
      </c>
      <c r="J54" s="84" t="s">
        <v>50</v>
      </c>
      <c r="K54" s="84" t="s">
        <v>71</v>
      </c>
      <c r="L54" s="85">
        <v>3</v>
      </c>
      <c r="M54" s="84" t="s">
        <v>50</v>
      </c>
      <c r="N54" s="84" t="s">
        <v>71</v>
      </c>
      <c r="O54" s="85">
        <v>3</v>
      </c>
      <c r="P54" s="84" t="s">
        <v>50</v>
      </c>
      <c r="Q54" s="84" t="s">
        <v>71</v>
      </c>
      <c r="R54" s="85">
        <v>3</v>
      </c>
      <c r="S54" s="83"/>
      <c r="T54" s="76"/>
      <c r="U54" s="77"/>
      <c r="V54" s="76"/>
      <c r="W54" s="76"/>
      <c r="X54" s="77"/>
      <c r="Y54" s="76"/>
      <c r="Z54" s="76"/>
      <c r="AA54" s="77"/>
      <c r="AB54" s="76"/>
      <c r="AC54" s="76"/>
      <c r="AD54" s="77"/>
      <c r="AE54" s="76"/>
      <c r="AF54" s="76"/>
      <c r="AG54" s="77"/>
    </row>
    <row r="55" spans="1:33" x14ac:dyDescent="0.25">
      <c r="A55" s="84" t="s">
        <v>52</v>
      </c>
      <c r="B55" s="84" t="s">
        <v>71</v>
      </c>
      <c r="C55" s="85">
        <v>30</v>
      </c>
      <c r="D55" s="72" t="s">
        <v>52</v>
      </c>
      <c r="E55" s="72" t="s">
        <v>71</v>
      </c>
      <c r="F55" s="72">
        <v>28</v>
      </c>
      <c r="G55" s="84" t="s">
        <v>52</v>
      </c>
      <c r="H55" s="84" t="s">
        <v>71</v>
      </c>
      <c r="I55" s="85">
        <v>28</v>
      </c>
      <c r="J55" s="84" t="s">
        <v>51</v>
      </c>
      <c r="K55" s="84" t="s">
        <v>71</v>
      </c>
      <c r="L55" s="85">
        <v>1</v>
      </c>
      <c r="M55" s="84" t="s">
        <v>51</v>
      </c>
      <c r="N55" s="84" t="s">
        <v>71</v>
      </c>
      <c r="O55" s="85">
        <v>1</v>
      </c>
      <c r="P55" s="84" t="s">
        <v>51</v>
      </c>
      <c r="Q55" s="84" t="s">
        <v>71</v>
      </c>
      <c r="R55" s="85">
        <v>1</v>
      </c>
      <c r="S55" s="83"/>
      <c r="T55" s="76"/>
      <c r="U55" s="77"/>
      <c r="V55" s="76"/>
      <c r="W55" s="76"/>
      <c r="X55" s="77"/>
      <c r="Y55" s="76"/>
      <c r="Z55" s="76"/>
      <c r="AA55" s="77"/>
      <c r="AB55" s="76"/>
      <c r="AC55" s="76"/>
      <c r="AD55" s="77"/>
      <c r="AE55" s="76"/>
      <c r="AF55" s="76"/>
      <c r="AG55" s="77"/>
    </row>
    <row r="56" spans="1:33" x14ac:dyDescent="0.25">
      <c r="A56" s="84" t="s">
        <v>53</v>
      </c>
      <c r="B56" s="84" t="s">
        <v>71</v>
      </c>
      <c r="C56" s="85">
        <v>53</v>
      </c>
      <c r="D56" s="72" t="s">
        <v>53</v>
      </c>
      <c r="E56" s="72" t="s">
        <v>71</v>
      </c>
      <c r="F56" s="72">
        <v>53</v>
      </c>
      <c r="G56" s="84" t="s">
        <v>53</v>
      </c>
      <c r="H56" s="84" t="s">
        <v>71</v>
      </c>
      <c r="I56" s="85">
        <v>53</v>
      </c>
      <c r="J56" s="84" t="s">
        <v>52</v>
      </c>
      <c r="K56" s="84" t="s">
        <v>71</v>
      </c>
      <c r="L56" s="85">
        <v>28</v>
      </c>
      <c r="M56" s="84" t="s">
        <v>52</v>
      </c>
      <c r="N56" s="84" t="s">
        <v>71</v>
      </c>
      <c r="O56" s="85">
        <v>28</v>
      </c>
      <c r="P56" s="84" t="s">
        <v>52</v>
      </c>
      <c r="Q56" s="84" t="s">
        <v>71</v>
      </c>
      <c r="R56" s="85">
        <v>28</v>
      </c>
      <c r="S56" s="83"/>
      <c r="T56" s="76"/>
      <c r="U56" s="77"/>
      <c r="V56" s="76"/>
      <c r="W56" s="76"/>
      <c r="X56" s="77"/>
      <c r="Y56" s="76"/>
      <c r="Z56" s="76"/>
      <c r="AA56" s="77"/>
      <c r="AB56" s="76"/>
      <c r="AC56" s="76"/>
      <c r="AD56" s="77"/>
      <c r="AE56" s="76"/>
      <c r="AF56" s="76"/>
      <c r="AG56" s="77"/>
    </row>
    <row r="57" spans="1:33" x14ac:dyDescent="0.25">
      <c r="A57" s="84" t="s">
        <v>54</v>
      </c>
      <c r="B57" s="84" t="s">
        <v>71</v>
      </c>
      <c r="C57" s="85">
        <v>1</v>
      </c>
      <c r="D57" s="72" t="s">
        <v>54</v>
      </c>
      <c r="E57" s="72" t="s">
        <v>71</v>
      </c>
      <c r="F57" s="72">
        <v>1</v>
      </c>
      <c r="G57" s="84" t="s">
        <v>54</v>
      </c>
      <c r="H57" s="84" t="s">
        <v>71</v>
      </c>
      <c r="I57" s="85">
        <v>1</v>
      </c>
      <c r="J57" s="84" t="s">
        <v>53</v>
      </c>
      <c r="K57" s="84" t="s">
        <v>71</v>
      </c>
      <c r="L57" s="85">
        <v>55</v>
      </c>
      <c r="M57" s="84" t="s">
        <v>53</v>
      </c>
      <c r="N57" s="84" t="s">
        <v>71</v>
      </c>
      <c r="O57" s="85">
        <v>53</v>
      </c>
      <c r="P57" s="84" t="s">
        <v>53</v>
      </c>
      <c r="Q57" s="84" t="s">
        <v>71</v>
      </c>
      <c r="R57" s="85">
        <v>53</v>
      </c>
      <c r="S57" s="83"/>
      <c r="T57" s="76"/>
      <c r="U57" s="77"/>
      <c r="V57" s="76"/>
      <c r="W57" s="76"/>
      <c r="X57" s="77"/>
      <c r="Y57" s="76"/>
      <c r="Z57" s="76"/>
      <c r="AA57" s="77"/>
      <c r="AB57" s="76"/>
      <c r="AC57" s="76"/>
      <c r="AD57" s="77"/>
      <c r="AE57" s="76"/>
      <c r="AF57" s="76"/>
      <c r="AG57" s="77"/>
    </row>
    <row r="58" spans="1:33" x14ac:dyDescent="0.25">
      <c r="A58" s="84" t="s">
        <v>55</v>
      </c>
      <c r="B58" s="84" t="s">
        <v>71</v>
      </c>
      <c r="C58" s="85">
        <v>26</v>
      </c>
      <c r="D58" s="72" t="s">
        <v>55</v>
      </c>
      <c r="E58" s="72" t="s">
        <v>71</v>
      </c>
      <c r="F58" s="72">
        <v>26</v>
      </c>
      <c r="G58" s="84" t="s">
        <v>55</v>
      </c>
      <c r="H58" s="84" t="s">
        <v>71</v>
      </c>
      <c r="I58" s="85">
        <v>26</v>
      </c>
      <c r="J58" s="84" t="s">
        <v>54</v>
      </c>
      <c r="K58" s="84" t="s">
        <v>71</v>
      </c>
      <c r="L58" s="85">
        <v>1</v>
      </c>
      <c r="M58" s="84" t="s">
        <v>54</v>
      </c>
      <c r="N58" s="84" t="s">
        <v>71</v>
      </c>
      <c r="O58" s="85">
        <v>1</v>
      </c>
      <c r="P58" s="84" t="s">
        <v>54</v>
      </c>
      <c r="Q58" s="84" t="s">
        <v>71</v>
      </c>
      <c r="R58" s="85">
        <v>1</v>
      </c>
      <c r="S58" s="83"/>
      <c r="T58" s="76"/>
      <c r="U58" s="77"/>
      <c r="V58" s="76"/>
      <c r="W58" s="76"/>
      <c r="X58" s="77"/>
      <c r="Y58" s="76"/>
      <c r="Z58" s="76"/>
      <c r="AA58" s="77"/>
      <c r="AB58" s="76"/>
      <c r="AC58" s="76"/>
      <c r="AD58" s="77"/>
      <c r="AE58" s="76"/>
      <c r="AF58" s="76"/>
      <c r="AG58" s="77"/>
    </row>
    <row r="59" spans="1:33" x14ac:dyDescent="0.25">
      <c r="A59" s="84" t="s">
        <v>56</v>
      </c>
      <c r="B59" s="84" t="s">
        <v>71</v>
      </c>
      <c r="C59" s="85">
        <v>32</v>
      </c>
      <c r="D59" s="72" t="s">
        <v>56</v>
      </c>
      <c r="E59" s="72" t="s">
        <v>71</v>
      </c>
      <c r="F59" s="72">
        <v>33</v>
      </c>
      <c r="G59" s="84" t="s">
        <v>56</v>
      </c>
      <c r="H59" s="84" t="s">
        <v>71</v>
      </c>
      <c r="I59" s="85">
        <v>32</v>
      </c>
      <c r="J59" s="84" t="s">
        <v>55</v>
      </c>
      <c r="K59" s="84" t="s">
        <v>71</v>
      </c>
      <c r="L59" s="85">
        <v>26</v>
      </c>
      <c r="M59" s="84" t="s">
        <v>55</v>
      </c>
      <c r="N59" s="84" t="s">
        <v>71</v>
      </c>
      <c r="O59" s="85">
        <v>26</v>
      </c>
      <c r="P59" s="84" t="s">
        <v>55</v>
      </c>
      <c r="Q59" s="84" t="s">
        <v>71</v>
      </c>
      <c r="R59" s="85">
        <v>26</v>
      </c>
      <c r="S59" s="83"/>
      <c r="T59" s="76"/>
      <c r="U59" s="77"/>
      <c r="V59" s="76"/>
      <c r="W59" s="76"/>
      <c r="X59" s="77"/>
      <c r="Y59" s="76"/>
      <c r="Z59" s="76"/>
      <c r="AA59" s="77"/>
      <c r="AB59" s="76"/>
      <c r="AC59" s="76"/>
      <c r="AD59" s="77"/>
      <c r="AE59" s="76"/>
      <c r="AF59" s="76"/>
      <c r="AG59" s="77"/>
    </row>
    <row r="60" spans="1:33" x14ac:dyDescent="0.25">
      <c r="A60" s="84" t="s">
        <v>57</v>
      </c>
      <c r="B60" s="84" t="s">
        <v>71</v>
      </c>
      <c r="C60" s="85">
        <v>6</v>
      </c>
      <c r="D60" s="72" t="s">
        <v>57</v>
      </c>
      <c r="E60" s="72" t="s">
        <v>71</v>
      </c>
      <c r="F60" s="72">
        <v>6</v>
      </c>
      <c r="G60" s="84" t="s">
        <v>57</v>
      </c>
      <c r="H60" s="84" t="s">
        <v>71</v>
      </c>
      <c r="I60" s="85">
        <v>6</v>
      </c>
      <c r="J60" s="84" t="s">
        <v>56</v>
      </c>
      <c r="K60" s="84" t="s">
        <v>71</v>
      </c>
      <c r="L60" s="85">
        <v>32</v>
      </c>
      <c r="M60" s="84" t="s">
        <v>56</v>
      </c>
      <c r="N60" s="84" t="s">
        <v>71</v>
      </c>
      <c r="O60" s="85">
        <v>32</v>
      </c>
      <c r="P60" s="84" t="s">
        <v>56</v>
      </c>
      <c r="Q60" s="84" t="s">
        <v>71</v>
      </c>
      <c r="R60" s="85">
        <v>32</v>
      </c>
      <c r="S60" s="83"/>
      <c r="T60" s="76"/>
      <c r="U60" s="77"/>
      <c r="V60" s="76"/>
      <c r="W60" s="76"/>
      <c r="X60" s="77"/>
      <c r="Y60" s="76"/>
      <c r="Z60" s="76"/>
      <c r="AA60" s="77"/>
      <c r="AB60" s="76"/>
      <c r="AC60" s="76"/>
      <c r="AD60" s="77"/>
      <c r="AE60" s="76"/>
      <c r="AF60" s="76"/>
      <c r="AG60" s="77"/>
    </row>
    <row r="61" spans="1:33" x14ac:dyDescent="0.25">
      <c r="A61" s="84" t="s">
        <v>58</v>
      </c>
      <c r="B61" s="84" t="s">
        <v>71</v>
      </c>
      <c r="C61" s="85">
        <v>15</v>
      </c>
      <c r="D61" s="72" t="s">
        <v>58</v>
      </c>
      <c r="E61" s="72" t="s">
        <v>71</v>
      </c>
      <c r="F61" s="72">
        <v>15</v>
      </c>
      <c r="G61" s="84" t="s">
        <v>58</v>
      </c>
      <c r="H61" s="84" t="s">
        <v>71</v>
      </c>
      <c r="I61" s="85">
        <v>15</v>
      </c>
      <c r="J61" s="84" t="s">
        <v>57</v>
      </c>
      <c r="K61" s="84" t="s">
        <v>71</v>
      </c>
      <c r="L61" s="85">
        <v>6</v>
      </c>
      <c r="M61" s="84" t="s">
        <v>57</v>
      </c>
      <c r="N61" s="84" t="s">
        <v>71</v>
      </c>
      <c r="O61" s="85">
        <v>6</v>
      </c>
      <c r="P61" s="84" t="s">
        <v>57</v>
      </c>
      <c r="Q61" s="84" t="s">
        <v>71</v>
      </c>
      <c r="R61" s="85">
        <v>6</v>
      </c>
      <c r="S61" s="83"/>
      <c r="T61" s="76"/>
      <c r="U61" s="77"/>
      <c r="V61" s="76"/>
      <c r="W61" s="76"/>
      <c r="X61" s="77"/>
      <c r="Y61" s="76"/>
      <c r="Z61" s="76"/>
      <c r="AA61" s="77"/>
      <c r="AB61" s="76"/>
      <c r="AC61" s="76"/>
      <c r="AD61" s="77"/>
      <c r="AE61" s="76"/>
      <c r="AF61" s="76"/>
      <c r="AG61" s="77"/>
    </row>
    <row r="62" spans="1:33" x14ac:dyDescent="0.25">
      <c r="A62" s="84" t="s">
        <v>60</v>
      </c>
      <c r="B62" s="84" t="s">
        <v>71</v>
      </c>
      <c r="C62" s="85">
        <v>7</v>
      </c>
      <c r="D62" s="72" t="s">
        <v>60</v>
      </c>
      <c r="E62" s="72" t="s">
        <v>71</v>
      </c>
      <c r="F62" s="72">
        <v>7</v>
      </c>
      <c r="G62" s="84" t="s">
        <v>60</v>
      </c>
      <c r="H62" s="84" t="s">
        <v>71</v>
      </c>
      <c r="I62" s="85">
        <v>7</v>
      </c>
      <c r="J62" s="84" t="s">
        <v>58</v>
      </c>
      <c r="K62" s="84" t="s">
        <v>71</v>
      </c>
      <c r="L62" s="85">
        <v>15</v>
      </c>
      <c r="M62" s="84" t="s">
        <v>58</v>
      </c>
      <c r="N62" s="84" t="s">
        <v>71</v>
      </c>
      <c r="O62" s="85">
        <v>15</v>
      </c>
      <c r="P62" s="84" t="s">
        <v>58</v>
      </c>
      <c r="Q62" s="84" t="s">
        <v>71</v>
      </c>
      <c r="R62" s="85">
        <v>14</v>
      </c>
      <c r="S62" s="83"/>
      <c r="T62" s="76"/>
      <c r="U62" s="77"/>
      <c r="V62" s="76"/>
      <c r="W62" s="76"/>
      <c r="X62" s="77"/>
      <c r="Y62" s="76"/>
      <c r="Z62" s="76"/>
      <c r="AA62" s="77"/>
      <c r="AB62" s="76"/>
      <c r="AC62" s="76"/>
      <c r="AD62" s="77"/>
      <c r="AE62" s="76"/>
      <c r="AF62" s="76"/>
      <c r="AG62" s="77"/>
    </row>
    <row r="63" spans="1:33" x14ac:dyDescent="0.25">
      <c r="A63" s="84" t="s">
        <v>62</v>
      </c>
      <c r="B63" s="84" t="s">
        <v>71</v>
      </c>
      <c r="C63" s="85">
        <v>9</v>
      </c>
      <c r="D63" s="72" t="s">
        <v>62</v>
      </c>
      <c r="E63" s="72" t="s">
        <v>71</v>
      </c>
      <c r="F63" s="72">
        <v>9</v>
      </c>
      <c r="G63" s="84" t="s">
        <v>62</v>
      </c>
      <c r="H63" s="84" t="s">
        <v>71</v>
      </c>
      <c r="I63" s="85">
        <v>9</v>
      </c>
      <c r="J63" s="84" t="s">
        <v>60</v>
      </c>
      <c r="K63" s="84" t="s">
        <v>71</v>
      </c>
      <c r="L63" s="85">
        <v>7</v>
      </c>
      <c r="M63" s="84" t="s">
        <v>60</v>
      </c>
      <c r="N63" s="84" t="s">
        <v>71</v>
      </c>
      <c r="O63" s="85">
        <v>7</v>
      </c>
      <c r="P63" s="84" t="s">
        <v>60</v>
      </c>
      <c r="Q63" s="84" t="s">
        <v>71</v>
      </c>
      <c r="R63" s="85">
        <v>7</v>
      </c>
      <c r="S63" s="83"/>
      <c r="T63" s="76"/>
      <c r="U63" s="77"/>
      <c r="V63" s="76"/>
      <c r="W63" s="76"/>
      <c r="X63" s="77"/>
      <c r="Y63" s="76"/>
      <c r="Z63" s="76"/>
      <c r="AA63" s="77"/>
      <c r="AB63" s="76"/>
      <c r="AC63" s="76"/>
      <c r="AD63" s="77"/>
      <c r="AE63" s="76"/>
      <c r="AF63" s="76"/>
      <c r="AG63" s="77"/>
    </row>
    <row r="64" spans="1:33" x14ac:dyDescent="0.25">
      <c r="A64" s="84" t="s">
        <v>67</v>
      </c>
      <c r="B64" s="84" t="s">
        <v>71</v>
      </c>
      <c r="C64" s="85">
        <v>2</v>
      </c>
      <c r="D64" s="72" t="s">
        <v>67</v>
      </c>
      <c r="E64" s="72" t="s">
        <v>71</v>
      </c>
      <c r="F64" s="72">
        <v>2</v>
      </c>
      <c r="G64" s="84" t="s">
        <v>67</v>
      </c>
      <c r="H64" s="84" t="s">
        <v>71</v>
      </c>
      <c r="I64" s="85">
        <v>2</v>
      </c>
      <c r="J64" s="84" t="s">
        <v>62</v>
      </c>
      <c r="K64" s="84" t="s">
        <v>71</v>
      </c>
      <c r="L64" s="85">
        <v>9</v>
      </c>
      <c r="M64" s="84" t="s">
        <v>62</v>
      </c>
      <c r="N64" s="84" t="s">
        <v>71</v>
      </c>
      <c r="O64" s="85">
        <v>9</v>
      </c>
      <c r="P64" s="84" t="s">
        <v>62</v>
      </c>
      <c r="Q64" s="84" t="s">
        <v>71</v>
      </c>
      <c r="R64" s="85">
        <v>9</v>
      </c>
      <c r="S64" s="83"/>
      <c r="T64" s="76"/>
      <c r="U64" s="77"/>
      <c r="V64" s="76"/>
      <c r="W64" s="76"/>
      <c r="X64" s="77"/>
      <c r="Y64" s="76"/>
      <c r="Z64" s="76"/>
      <c r="AA64" s="77"/>
      <c r="AB64" s="76"/>
      <c r="AC64" s="76"/>
      <c r="AD64" s="77"/>
      <c r="AE64" s="76"/>
      <c r="AF64" s="76"/>
      <c r="AG64" s="77"/>
    </row>
    <row r="65" spans="1:33" x14ac:dyDescent="0.25">
      <c r="A65" s="84" t="s">
        <v>68</v>
      </c>
      <c r="B65" s="84" t="s">
        <v>71</v>
      </c>
      <c r="C65" s="85">
        <v>1</v>
      </c>
      <c r="D65" s="72" t="s">
        <v>68</v>
      </c>
      <c r="E65" s="72" t="s">
        <v>71</v>
      </c>
      <c r="F65" s="72">
        <v>1</v>
      </c>
      <c r="G65" s="84" t="s">
        <v>68</v>
      </c>
      <c r="H65" s="84" t="s">
        <v>71</v>
      </c>
      <c r="I65" s="85">
        <v>1</v>
      </c>
      <c r="J65" s="84" t="s">
        <v>67</v>
      </c>
      <c r="K65" s="84" t="s">
        <v>71</v>
      </c>
      <c r="L65" s="85">
        <v>2</v>
      </c>
      <c r="M65" s="84" t="s">
        <v>67</v>
      </c>
      <c r="N65" s="84" t="s">
        <v>71</v>
      </c>
      <c r="O65" s="85">
        <v>2</v>
      </c>
      <c r="P65" s="84" t="s">
        <v>67</v>
      </c>
      <c r="Q65" s="84" t="s">
        <v>71</v>
      </c>
      <c r="R65" s="85">
        <v>2</v>
      </c>
      <c r="S65" s="83"/>
      <c r="T65" s="76"/>
      <c r="U65" s="77"/>
      <c r="V65" s="76"/>
      <c r="W65" s="76"/>
      <c r="X65" s="77"/>
      <c r="Y65" s="76"/>
      <c r="Z65" s="76"/>
      <c r="AA65" s="77"/>
      <c r="AB65" s="76"/>
      <c r="AC65" s="76"/>
      <c r="AD65" s="77"/>
      <c r="AE65" s="76"/>
      <c r="AF65" s="76"/>
      <c r="AG65" s="77"/>
    </row>
    <row r="66" spans="1:33" x14ac:dyDescent="0.25">
      <c r="A66" s="84" t="s">
        <v>69</v>
      </c>
      <c r="B66" s="84" t="s">
        <v>71</v>
      </c>
      <c r="C66" s="85">
        <v>25</v>
      </c>
      <c r="D66" s="72" t="s">
        <v>69</v>
      </c>
      <c r="E66" s="72" t="s">
        <v>71</v>
      </c>
      <c r="F66" s="72">
        <v>26</v>
      </c>
      <c r="G66" s="84" t="s">
        <v>69</v>
      </c>
      <c r="H66" s="84" t="s">
        <v>71</v>
      </c>
      <c r="I66" s="85">
        <v>25</v>
      </c>
      <c r="J66" s="84" t="s">
        <v>68</v>
      </c>
      <c r="K66" s="84" t="s">
        <v>71</v>
      </c>
      <c r="L66" s="85">
        <v>1</v>
      </c>
      <c r="M66" s="84" t="s">
        <v>68</v>
      </c>
      <c r="N66" s="84" t="s">
        <v>71</v>
      </c>
      <c r="O66" s="85">
        <v>1</v>
      </c>
      <c r="P66" s="84" t="s">
        <v>68</v>
      </c>
      <c r="Q66" s="84" t="s">
        <v>71</v>
      </c>
      <c r="R66" s="85">
        <v>1</v>
      </c>
      <c r="S66" s="83"/>
      <c r="T66" s="76"/>
      <c r="U66" s="77"/>
      <c r="V66" s="76"/>
      <c r="W66" s="76"/>
      <c r="X66" s="77"/>
      <c r="Y66" s="76"/>
      <c r="Z66" s="76"/>
      <c r="AA66" s="77"/>
      <c r="AB66" s="76"/>
      <c r="AC66" s="76"/>
      <c r="AD66" s="77"/>
      <c r="AE66" s="76"/>
      <c r="AF66" s="76"/>
      <c r="AG66" s="77"/>
    </row>
    <row r="67" spans="1:33" x14ac:dyDescent="0.25">
      <c r="A67" s="84" t="s">
        <v>70</v>
      </c>
      <c r="B67" s="84" t="s">
        <v>71</v>
      </c>
      <c r="C67" s="85">
        <v>5</v>
      </c>
      <c r="D67" s="72" t="s">
        <v>70</v>
      </c>
      <c r="E67" s="72" t="s">
        <v>71</v>
      </c>
      <c r="F67" s="72">
        <v>5</v>
      </c>
      <c r="G67" s="84" t="s">
        <v>70</v>
      </c>
      <c r="H67" s="84" t="s">
        <v>71</v>
      </c>
      <c r="I67" s="85">
        <v>5</v>
      </c>
      <c r="J67" s="84" t="s">
        <v>69</v>
      </c>
      <c r="K67" s="84" t="s">
        <v>71</v>
      </c>
      <c r="L67" s="85">
        <v>25</v>
      </c>
      <c r="M67" s="84" t="s">
        <v>69</v>
      </c>
      <c r="N67" s="84" t="s">
        <v>71</v>
      </c>
      <c r="O67" s="85">
        <v>25</v>
      </c>
      <c r="P67" s="84" t="s">
        <v>69</v>
      </c>
      <c r="Q67" s="84" t="s">
        <v>71</v>
      </c>
      <c r="R67" s="85">
        <v>25</v>
      </c>
      <c r="S67" s="83"/>
      <c r="T67" s="76"/>
      <c r="U67" s="77"/>
      <c r="V67" s="76"/>
      <c r="W67" s="76"/>
      <c r="X67" s="77"/>
      <c r="Y67" s="76"/>
      <c r="Z67" s="76"/>
      <c r="AA67" s="77"/>
      <c r="AB67" s="76"/>
      <c r="AC67" s="76"/>
      <c r="AD67" s="77"/>
      <c r="AE67" s="76"/>
      <c r="AF67" s="76"/>
      <c r="AG67" s="77"/>
    </row>
    <row r="68" spans="1:33" x14ac:dyDescent="0.25">
      <c r="A68" s="84" t="s">
        <v>35</v>
      </c>
      <c r="B68" s="84" t="s">
        <v>72</v>
      </c>
      <c r="C68" s="85">
        <v>247</v>
      </c>
      <c r="D68" s="72" t="s">
        <v>35</v>
      </c>
      <c r="E68" s="72" t="s">
        <v>72</v>
      </c>
      <c r="F68" s="72">
        <v>246</v>
      </c>
      <c r="G68" s="84" t="s">
        <v>35</v>
      </c>
      <c r="H68" s="84" t="s">
        <v>72</v>
      </c>
      <c r="I68" s="85">
        <v>246</v>
      </c>
      <c r="J68" s="84" t="s">
        <v>70</v>
      </c>
      <c r="K68" s="84" t="s">
        <v>71</v>
      </c>
      <c r="L68" s="85">
        <v>5</v>
      </c>
      <c r="M68" s="84" t="s">
        <v>70</v>
      </c>
      <c r="N68" s="84" t="s">
        <v>71</v>
      </c>
      <c r="O68" s="85">
        <v>5</v>
      </c>
      <c r="P68" s="84" t="s">
        <v>70</v>
      </c>
      <c r="Q68" s="84" t="s">
        <v>71</v>
      </c>
      <c r="R68" s="85">
        <v>5</v>
      </c>
      <c r="S68" s="83"/>
      <c r="T68" s="76"/>
      <c r="U68" s="77"/>
      <c r="V68" s="76"/>
      <c r="W68" s="76"/>
      <c r="X68" s="77"/>
      <c r="Y68" s="76"/>
      <c r="Z68" s="76"/>
      <c r="AA68" s="77"/>
      <c r="AB68" s="76"/>
      <c r="AC68" s="76"/>
      <c r="AD68" s="77"/>
      <c r="AE68" s="76"/>
      <c r="AF68" s="76"/>
      <c r="AG68" s="77"/>
    </row>
    <row r="69" spans="1:33" x14ac:dyDescent="0.25">
      <c r="A69" s="84" t="s">
        <v>36</v>
      </c>
      <c r="B69" s="84" t="s">
        <v>72</v>
      </c>
      <c r="C69" s="85">
        <v>59</v>
      </c>
      <c r="D69" s="72" t="s">
        <v>36</v>
      </c>
      <c r="E69" s="72" t="s">
        <v>72</v>
      </c>
      <c r="F69" s="72">
        <v>59</v>
      </c>
      <c r="G69" s="84" t="s">
        <v>36</v>
      </c>
      <c r="H69" s="84" t="s">
        <v>72</v>
      </c>
      <c r="I69" s="85">
        <v>59</v>
      </c>
      <c r="J69" s="84" t="s">
        <v>35</v>
      </c>
      <c r="K69" s="84" t="s">
        <v>72</v>
      </c>
      <c r="L69" s="85">
        <v>246</v>
      </c>
      <c r="M69" s="84" t="s">
        <v>35</v>
      </c>
      <c r="N69" s="84" t="s">
        <v>72</v>
      </c>
      <c r="O69" s="85">
        <v>246</v>
      </c>
      <c r="P69" s="84" t="s">
        <v>35</v>
      </c>
      <c r="Q69" s="84" t="s">
        <v>72</v>
      </c>
      <c r="R69" s="85">
        <v>246</v>
      </c>
      <c r="S69" s="83"/>
      <c r="T69" s="76"/>
      <c r="U69" s="77"/>
      <c r="V69" s="76"/>
      <c r="W69" s="76"/>
      <c r="X69" s="77"/>
      <c r="Y69" s="76"/>
      <c r="Z69" s="76"/>
      <c r="AA69" s="77"/>
      <c r="AB69" s="76"/>
      <c r="AC69" s="76"/>
      <c r="AD69" s="77"/>
      <c r="AE69" s="76"/>
      <c r="AF69" s="76"/>
      <c r="AG69" s="77"/>
    </row>
    <row r="70" spans="1:33" x14ac:dyDescent="0.25">
      <c r="A70" s="84" t="s">
        <v>37</v>
      </c>
      <c r="B70" s="84" t="s">
        <v>72</v>
      </c>
      <c r="C70" s="85">
        <v>215</v>
      </c>
      <c r="D70" s="72" t="s">
        <v>37</v>
      </c>
      <c r="E70" s="72" t="s">
        <v>72</v>
      </c>
      <c r="F70" s="72">
        <v>218</v>
      </c>
      <c r="G70" s="84" t="s">
        <v>37</v>
      </c>
      <c r="H70" s="84" t="s">
        <v>72</v>
      </c>
      <c r="I70" s="85">
        <v>215</v>
      </c>
      <c r="J70" s="84" t="s">
        <v>36</v>
      </c>
      <c r="K70" s="84" t="s">
        <v>72</v>
      </c>
      <c r="L70" s="85">
        <v>59</v>
      </c>
      <c r="M70" s="84" t="s">
        <v>36</v>
      </c>
      <c r="N70" s="84" t="s">
        <v>72</v>
      </c>
      <c r="O70" s="85">
        <v>59</v>
      </c>
      <c r="P70" s="84" t="s">
        <v>36</v>
      </c>
      <c r="Q70" s="84" t="s">
        <v>72</v>
      </c>
      <c r="R70" s="85">
        <v>59</v>
      </c>
      <c r="S70" s="83"/>
      <c r="T70" s="76"/>
      <c r="U70" s="77"/>
      <c r="V70" s="76"/>
      <c r="W70" s="76"/>
      <c r="X70" s="77"/>
      <c r="Y70" s="76"/>
      <c r="Z70" s="76"/>
      <c r="AA70" s="77"/>
      <c r="AB70" s="76"/>
      <c r="AC70" s="76"/>
      <c r="AD70" s="77"/>
      <c r="AE70" s="76"/>
      <c r="AF70" s="76"/>
      <c r="AG70" s="77"/>
    </row>
    <row r="71" spans="1:33" x14ac:dyDescent="0.25">
      <c r="A71" s="84" t="s">
        <v>38</v>
      </c>
      <c r="B71" s="84" t="s">
        <v>72</v>
      </c>
      <c r="C71" s="85">
        <v>1</v>
      </c>
      <c r="D71" s="72" t="s">
        <v>38</v>
      </c>
      <c r="E71" s="72" t="s">
        <v>72</v>
      </c>
      <c r="F71" s="72">
        <v>1</v>
      </c>
      <c r="G71" s="84" t="s">
        <v>38</v>
      </c>
      <c r="H71" s="84" t="s">
        <v>72</v>
      </c>
      <c r="I71" s="85">
        <v>1</v>
      </c>
      <c r="J71" s="84" t="s">
        <v>37</v>
      </c>
      <c r="K71" s="84" t="s">
        <v>72</v>
      </c>
      <c r="L71" s="85">
        <v>215</v>
      </c>
      <c r="M71" s="84" t="s">
        <v>37</v>
      </c>
      <c r="N71" s="84" t="s">
        <v>72</v>
      </c>
      <c r="O71" s="85">
        <v>214</v>
      </c>
      <c r="P71" s="84" t="s">
        <v>37</v>
      </c>
      <c r="Q71" s="84" t="s">
        <v>72</v>
      </c>
      <c r="R71" s="85">
        <v>214</v>
      </c>
      <c r="S71" s="83"/>
      <c r="T71" s="76"/>
      <c r="U71" s="77"/>
      <c r="V71" s="76"/>
      <c r="W71" s="76"/>
      <c r="X71" s="77"/>
      <c r="Y71" s="76"/>
      <c r="Z71" s="76"/>
      <c r="AA71" s="77"/>
      <c r="AB71" s="76"/>
      <c r="AC71" s="76"/>
      <c r="AD71" s="77"/>
      <c r="AE71" s="76"/>
      <c r="AF71" s="76"/>
      <c r="AG71" s="77"/>
    </row>
    <row r="72" spans="1:33" x14ac:dyDescent="0.25">
      <c r="A72" s="84" t="s">
        <v>39</v>
      </c>
      <c r="B72" s="84" t="s">
        <v>72</v>
      </c>
      <c r="C72" s="85">
        <v>3</v>
      </c>
      <c r="D72" s="72" t="s">
        <v>39</v>
      </c>
      <c r="E72" s="72" t="s">
        <v>72</v>
      </c>
      <c r="F72" s="72">
        <v>3</v>
      </c>
      <c r="G72" s="84" t="s">
        <v>39</v>
      </c>
      <c r="H72" s="84" t="s">
        <v>72</v>
      </c>
      <c r="I72" s="85">
        <v>3</v>
      </c>
      <c r="J72" s="84" t="s">
        <v>38</v>
      </c>
      <c r="K72" s="84" t="s">
        <v>72</v>
      </c>
      <c r="L72" s="85">
        <v>1</v>
      </c>
      <c r="M72" s="84" t="s">
        <v>38</v>
      </c>
      <c r="N72" s="84" t="s">
        <v>72</v>
      </c>
      <c r="O72" s="85">
        <v>1</v>
      </c>
      <c r="P72" s="84" t="s">
        <v>38</v>
      </c>
      <c r="Q72" s="84" t="s">
        <v>72</v>
      </c>
      <c r="R72" s="85">
        <v>1</v>
      </c>
      <c r="S72" s="83"/>
      <c r="T72" s="76"/>
      <c r="U72" s="77"/>
      <c r="V72" s="76"/>
      <c r="W72" s="76"/>
      <c r="X72" s="77"/>
      <c r="Y72" s="76"/>
      <c r="Z72" s="76"/>
      <c r="AA72" s="77"/>
      <c r="AB72" s="76"/>
      <c r="AC72" s="76"/>
      <c r="AD72" s="77"/>
      <c r="AE72" s="76"/>
      <c r="AF72" s="76"/>
      <c r="AG72" s="77"/>
    </row>
    <row r="73" spans="1:33" x14ac:dyDescent="0.25">
      <c r="A73" s="84" t="s">
        <v>40</v>
      </c>
      <c r="B73" s="84" t="s">
        <v>72</v>
      </c>
      <c r="C73" s="85">
        <v>231</v>
      </c>
      <c r="D73" s="72" t="s">
        <v>40</v>
      </c>
      <c r="E73" s="72" t="s">
        <v>72</v>
      </c>
      <c r="F73" s="72">
        <v>234</v>
      </c>
      <c r="G73" s="84" t="s">
        <v>40</v>
      </c>
      <c r="H73" s="84" t="s">
        <v>72</v>
      </c>
      <c r="I73" s="85">
        <v>233</v>
      </c>
      <c r="J73" s="84" t="s">
        <v>39</v>
      </c>
      <c r="K73" s="84" t="s">
        <v>72</v>
      </c>
      <c r="L73" s="85">
        <v>3</v>
      </c>
      <c r="M73" s="84" t="s">
        <v>39</v>
      </c>
      <c r="N73" s="84" t="s">
        <v>72</v>
      </c>
      <c r="O73" s="85">
        <v>3</v>
      </c>
      <c r="P73" s="84" t="s">
        <v>39</v>
      </c>
      <c r="Q73" s="84" t="s">
        <v>72</v>
      </c>
      <c r="R73" s="85">
        <v>3</v>
      </c>
      <c r="S73" s="83"/>
      <c r="T73" s="76"/>
      <c r="U73" s="77"/>
      <c r="V73" s="76"/>
      <c r="W73" s="76"/>
      <c r="X73" s="77"/>
      <c r="Y73" s="76"/>
      <c r="Z73" s="76"/>
      <c r="AA73" s="77"/>
      <c r="AB73" s="76"/>
      <c r="AC73" s="76"/>
      <c r="AD73" s="77"/>
      <c r="AE73" s="76"/>
      <c r="AF73" s="76"/>
      <c r="AG73" s="77"/>
    </row>
    <row r="74" spans="1:33" x14ac:dyDescent="0.25">
      <c r="A74" s="84" t="s">
        <v>73</v>
      </c>
      <c r="B74" s="84" t="s">
        <v>72</v>
      </c>
      <c r="C74" s="85">
        <v>3</v>
      </c>
      <c r="D74" s="72" t="s">
        <v>73</v>
      </c>
      <c r="E74" s="72" t="s">
        <v>72</v>
      </c>
      <c r="F74" s="72">
        <v>3</v>
      </c>
      <c r="G74" s="84" t="s">
        <v>73</v>
      </c>
      <c r="H74" s="84" t="s">
        <v>72</v>
      </c>
      <c r="I74" s="85">
        <v>3</v>
      </c>
      <c r="J74" s="84" t="s">
        <v>40</v>
      </c>
      <c r="K74" s="84" t="s">
        <v>72</v>
      </c>
      <c r="L74" s="85">
        <v>232</v>
      </c>
      <c r="M74" s="84" t="s">
        <v>40</v>
      </c>
      <c r="N74" s="84" t="s">
        <v>72</v>
      </c>
      <c r="O74" s="85">
        <v>232</v>
      </c>
      <c r="P74" s="84" t="s">
        <v>40</v>
      </c>
      <c r="Q74" s="84" t="s">
        <v>72</v>
      </c>
      <c r="R74" s="85">
        <v>232</v>
      </c>
      <c r="S74" s="83"/>
      <c r="T74" s="76"/>
      <c r="U74" s="77"/>
      <c r="V74" s="76"/>
      <c r="W74" s="76"/>
      <c r="X74" s="77"/>
      <c r="Y74" s="76"/>
      <c r="Z74" s="76"/>
      <c r="AA74" s="77"/>
      <c r="AB74" s="76"/>
      <c r="AC74" s="76"/>
      <c r="AD74" s="77"/>
      <c r="AE74" s="76"/>
      <c r="AF74" s="76"/>
      <c r="AG74" s="77"/>
    </row>
    <row r="75" spans="1:33" x14ac:dyDescent="0.25">
      <c r="A75" s="84" t="s">
        <v>41</v>
      </c>
      <c r="B75" s="84" t="s">
        <v>72</v>
      </c>
      <c r="C75" s="85">
        <v>6</v>
      </c>
      <c r="D75" s="72" t="s">
        <v>41</v>
      </c>
      <c r="E75" s="72" t="s">
        <v>72</v>
      </c>
      <c r="F75" s="72">
        <v>6</v>
      </c>
      <c r="G75" s="84" t="s">
        <v>41</v>
      </c>
      <c r="H75" s="84" t="s">
        <v>72</v>
      </c>
      <c r="I75" s="85">
        <v>6</v>
      </c>
      <c r="J75" s="84" t="s">
        <v>73</v>
      </c>
      <c r="K75" s="84" t="s">
        <v>72</v>
      </c>
      <c r="L75" s="85">
        <v>3</v>
      </c>
      <c r="M75" s="84" t="s">
        <v>73</v>
      </c>
      <c r="N75" s="84" t="s">
        <v>72</v>
      </c>
      <c r="O75" s="85">
        <v>3</v>
      </c>
      <c r="P75" s="84" t="s">
        <v>73</v>
      </c>
      <c r="Q75" s="84" t="s">
        <v>72</v>
      </c>
      <c r="R75" s="85">
        <v>3</v>
      </c>
      <c r="S75" s="83"/>
      <c r="T75" s="76"/>
      <c r="U75" s="77"/>
      <c r="V75" s="76"/>
      <c r="W75" s="76"/>
      <c r="X75" s="77"/>
      <c r="Y75" s="76"/>
      <c r="Z75" s="76"/>
      <c r="AA75" s="77"/>
      <c r="AB75" s="76"/>
      <c r="AC75" s="76"/>
      <c r="AD75" s="77"/>
      <c r="AE75" s="76"/>
      <c r="AF75" s="76"/>
      <c r="AG75" s="77"/>
    </row>
    <row r="76" spans="1:33" x14ac:dyDescent="0.25">
      <c r="A76" s="84" t="s">
        <v>42</v>
      </c>
      <c r="B76" s="84" t="s">
        <v>72</v>
      </c>
      <c r="C76" s="85">
        <v>14</v>
      </c>
      <c r="D76" s="72" t="s">
        <v>42</v>
      </c>
      <c r="E76" s="72" t="s">
        <v>72</v>
      </c>
      <c r="F76" s="72">
        <v>14</v>
      </c>
      <c r="G76" s="84" t="s">
        <v>42</v>
      </c>
      <c r="H76" s="84" t="s">
        <v>72</v>
      </c>
      <c r="I76" s="85">
        <v>14</v>
      </c>
      <c r="J76" s="84" t="s">
        <v>41</v>
      </c>
      <c r="K76" s="84" t="s">
        <v>72</v>
      </c>
      <c r="L76" s="85">
        <v>6</v>
      </c>
      <c r="M76" s="84" t="s">
        <v>41</v>
      </c>
      <c r="N76" s="84" t="s">
        <v>72</v>
      </c>
      <c r="O76" s="85">
        <v>6</v>
      </c>
      <c r="P76" s="84" t="s">
        <v>41</v>
      </c>
      <c r="Q76" s="84" t="s">
        <v>72</v>
      </c>
      <c r="R76" s="85">
        <v>6</v>
      </c>
      <c r="S76" s="83"/>
      <c r="T76" s="76"/>
      <c r="U76" s="77"/>
      <c r="V76" s="76"/>
      <c r="W76" s="76"/>
      <c r="X76" s="77"/>
      <c r="Y76" s="76"/>
      <c r="Z76" s="76"/>
      <c r="AA76" s="77"/>
      <c r="AB76" s="76"/>
      <c r="AC76" s="76"/>
      <c r="AD76" s="77"/>
      <c r="AE76" s="76"/>
      <c r="AF76" s="76"/>
      <c r="AG76" s="77"/>
    </row>
    <row r="77" spans="1:33" x14ac:dyDescent="0.25">
      <c r="A77" s="84" t="s">
        <v>43</v>
      </c>
      <c r="B77" s="84" t="s">
        <v>72</v>
      </c>
      <c r="C77" s="85">
        <v>45</v>
      </c>
      <c r="D77" s="72" t="s">
        <v>43</v>
      </c>
      <c r="E77" s="72" t="s">
        <v>72</v>
      </c>
      <c r="F77" s="72">
        <v>45</v>
      </c>
      <c r="G77" s="84" t="s">
        <v>43</v>
      </c>
      <c r="H77" s="84" t="s">
        <v>72</v>
      </c>
      <c r="I77" s="85">
        <v>45</v>
      </c>
      <c r="J77" s="84" t="s">
        <v>42</v>
      </c>
      <c r="K77" s="84" t="s">
        <v>72</v>
      </c>
      <c r="L77" s="85">
        <v>14</v>
      </c>
      <c r="M77" s="84" t="s">
        <v>42</v>
      </c>
      <c r="N77" s="84" t="s">
        <v>72</v>
      </c>
      <c r="O77" s="85">
        <v>14</v>
      </c>
      <c r="P77" s="84" t="s">
        <v>42</v>
      </c>
      <c r="Q77" s="84" t="s">
        <v>72</v>
      </c>
      <c r="R77" s="85">
        <v>14</v>
      </c>
      <c r="S77" s="83"/>
      <c r="T77" s="76"/>
      <c r="U77" s="77"/>
      <c r="V77" s="76"/>
      <c r="W77" s="76"/>
      <c r="X77" s="77"/>
      <c r="Y77" s="76"/>
      <c r="Z77" s="76"/>
      <c r="AA77" s="77"/>
      <c r="AB77" s="76"/>
      <c r="AC77" s="76"/>
      <c r="AD77" s="77"/>
      <c r="AE77" s="76"/>
      <c r="AF77" s="76"/>
      <c r="AG77" s="77"/>
    </row>
    <row r="78" spans="1:33" x14ac:dyDescent="0.25">
      <c r="A78" s="84" t="s">
        <v>44</v>
      </c>
      <c r="B78" s="84" t="s">
        <v>72</v>
      </c>
      <c r="C78" s="85">
        <v>277</v>
      </c>
      <c r="D78" s="72" t="s">
        <v>44</v>
      </c>
      <c r="E78" s="72" t="s">
        <v>72</v>
      </c>
      <c r="F78" s="72">
        <v>278</v>
      </c>
      <c r="G78" s="84" t="s">
        <v>44</v>
      </c>
      <c r="H78" s="84" t="s">
        <v>72</v>
      </c>
      <c r="I78" s="85">
        <v>287</v>
      </c>
      <c r="J78" s="84" t="s">
        <v>43</v>
      </c>
      <c r="K78" s="84" t="s">
        <v>72</v>
      </c>
      <c r="L78" s="85">
        <v>45</v>
      </c>
      <c r="M78" s="84" t="s">
        <v>43</v>
      </c>
      <c r="N78" s="84" t="s">
        <v>72</v>
      </c>
      <c r="O78" s="85">
        <v>44</v>
      </c>
      <c r="P78" s="84" t="s">
        <v>43</v>
      </c>
      <c r="Q78" s="84" t="s">
        <v>72</v>
      </c>
      <c r="R78" s="85">
        <v>45</v>
      </c>
      <c r="S78" s="83"/>
      <c r="T78" s="76"/>
      <c r="U78" s="77"/>
      <c r="V78" s="76"/>
      <c r="W78" s="76"/>
      <c r="X78" s="77"/>
      <c r="Y78" s="76"/>
      <c r="Z78" s="76"/>
      <c r="AA78" s="77"/>
      <c r="AB78" s="76"/>
      <c r="AC78" s="76"/>
      <c r="AD78" s="77"/>
      <c r="AE78" s="76"/>
      <c r="AF78" s="76"/>
      <c r="AG78" s="77"/>
    </row>
    <row r="79" spans="1:33" x14ac:dyDescent="0.25">
      <c r="A79" s="84" t="s">
        <v>45</v>
      </c>
      <c r="B79" s="84" t="s">
        <v>72</v>
      </c>
      <c r="C79" s="85">
        <v>150</v>
      </c>
      <c r="D79" s="72" t="s">
        <v>45</v>
      </c>
      <c r="E79" s="72" t="s">
        <v>72</v>
      </c>
      <c r="F79" s="72">
        <v>151</v>
      </c>
      <c r="G79" s="84" t="s">
        <v>45</v>
      </c>
      <c r="H79" s="84" t="s">
        <v>72</v>
      </c>
      <c r="I79" s="85">
        <v>151</v>
      </c>
      <c r="J79" s="84" t="s">
        <v>44</v>
      </c>
      <c r="K79" s="84" t="s">
        <v>72</v>
      </c>
      <c r="L79" s="85">
        <v>276</v>
      </c>
      <c r="M79" s="84" t="s">
        <v>44</v>
      </c>
      <c r="N79" s="84" t="s">
        <v>72</v>
      </c>
      <c r="O79" s="85">
        <v>275</v>
      </c>
      <c r="P79" s="84" t="s">
        <v>44</v>
      </c>
      <c r="Q79" s="84" t="s">
        <v>72</v>
      </c>
      <c r="R79" s="85">
        <v>275</v>
      </c>
      <c r="S79" s="83"/>
      <c r="T79" s="76"/>
      <c r="U79" s="77"/>
      <c r="V79" s="76"/>
      <c r="W79" s="76"/>
      <c r="X79" s="77"/>
      <c r="Y79" s="76"/>
      <c r="Z79" s="76"/>
      <c r="AA79" s="77"/>
      <c r="AB79" s="76"/>
      <c r="AC79" s="76"/>
      <c r="AD79" s="77"/>
      <c r="AE79" s="76"/>
      <c r="AF79" s="76"/>
      <c r="AG79" s="77"/>
    </row>
    <row r="80" spans="1:33" x14ac:dyDescent="0.25">
      <c r="A80" s="84" t="s">
        <v>46</v>
      </c>
      <c r="B80" s="84" t="s">
        <v>72</v>
      </c>
      <c r="C80" s="85">
        <v>43</v>
      </c>
      <c r="D80" s="72" t="s">
        <v>46</v>
      </c>
      <c r="E80" s="72" t="s">
        <v>72</v>
      </c>
      <c r="F80" s="72">
        <v>43</v>
      </c>
      <c r="G80" s="84" t="s">
        <v>46</v>
      </c>
      <c r="H80" s="84" t="s">
        <v>72</v>
      </c>
      <c r="I80" s="85">
        <v>43</v>
      </c>
      <c r="J80" s="84" t="s">
        <v>45</v>
      </c>
      <c r="K80" s="84" t="s">
        <v>72</v>
      </c>
      <c r="L80" s="85">
        <v>149</v>
      </c>
      <c r="M80" s="84" t="s">
        <v>45</v>
      </c>
      <c r="N80" s="84" t="s">
        <v>72</v>
      </c>
      <c r="O80" s="85">
        <v>149</v>
      </c>
      <c r="P80" s="84" t="s">
        <v>45</v>
      </c>
      <c r="Q80" s="84" t="s">
        <v>72</v>
      </c>
      <c r="R80" s="85">
        <v>149</v>
      </c>
      <c r="S80" s="83"/>
      <c r="T80" s="76"/>
      <c r="U80" s="77"/>
      <c r="V80" s="76"/>
      <c r="W80" s="76"/>
      <c r="X80" s="77"/>
      <c r="Y80" s="76"/>
      <c r="Z80" s="76"/>
      <c r="AA80" s="77"/>
      <c r="AB80" s="76"/>
      <c r="AC80" s="76"/>
      <c r="AD80" s="77"/>
      <c r="AE80" s="76"/>
      <c r="AF80" s="76"/>
      <c r="AG80" s="77"/>
    </row>
    <row r="81" spans="1:33" x14ac:dyDescent="0.25">
      <c r="A81" s="84" t="s">
        <v>47</v>
      </c>
      <c r="B81" s="84" t="s">
        <v>72</v>
      </c>
      <c r="C81" s="85">
        <v>130</v>
      </c>
      <c r="D81" s="72" t="s">
        <v>47</v>
      </c>
      <c r="E81" s="72" t="s">
        <v>72</v>
      </c>
      <c r="F81" s="72">
        <v>129</v>
      </c>
      <c r="G81" s="84" t="s">
        <v>47</v>
      </c>
      <c r="H81" s="84" t="s">
        <v>72</v>
      </c>
      <c r="I81" s="85">
        <v>130</v>
      </c>
      <c r="J81" s="84" t="s">
        <v>46</v>
      </c>
      <c r="K81" s="84" t="s">
        <v>72</v>
      </c>
      <c r="L81" s="85">
        <v>43</v>
      </c>
      <c r="M81" s="84" t="s">
        <v>46</v>
      </c>
      <c r="N81" s="84" t="s">
        <v>72</v>
      </c>
      <c r="O81" s="85">
        <v>43</v>
      </c>
      <c r="P81" s="84" t="s">
        <v>46</v>
      </c>
      <c r="Q81" s="84" t="s">
        <v>72</v>
      </c>
      <c r="R81" s="85">
        <v>43</v>
      </c>
      <c r="S81" s="83"/>
      <c r="T81" s="76"/>
      <c r="U81" s="77"/>
      <c r="V81" s="76"/>
      <c r="W81" s="76"/>
      <c r="X81" s="77"/>
      <c r="Y81" s="76"/>
      <c r="Z81" s="76"/>
      <c r="AA81" s="77"/>
      <c r="AB81" s="76"/>
      <c r="AC81" s="76"/>
      <c r="AD81" s="77"/>
      <c r="AE81" s="76"/>
      <c r="AF81" s="76"/>
      <c r="AG81" s="77"/>
    </row>
    <row r="82" spans="1:33" x14ac:dyDescent="0.25">
      <c r="A82" s="84" t="s">
        <v>48</v>
      </c>
      <c r="B82" s="84" t="s">
        <v>72</v>
      </c>
      <c r="C82" s="85">
        <v>316</v>
      </c>
      <c r="D82" s="72" t="s">
        <v>48</v>
      </c>
      <c r="E82" s="72" t="s">
        <v>72</v>
      </c>
      <c r="F82" s="72">
        <v>316</v>
      </c>
      <c r="G82" s="84" t="s">
        <v>48</v>
      </c>
      <c r="H82" s="84" t="s">
        <v>72</v>
      </c>
      <c r="I82" s="85">
        <v>316</v>
      </c>
      <c r="J82" s="84" t="s">
        <v>47</v>
      </c>
      <c r="K82" s="84" t="s">
        <v>72</v>
      </c>
      <c r="L82" s="85">
        <v>129</v>
      </c>
      <c r="M82" s="84" t="s">
        <v>47</v>
      </c>
      <c r="N82" s="84" t="s">
        <v>72</v>
      </c>
      <c r="O82" s="85">
        <v>129</v>
      </c>
      <c r="P82" s="84" t="s">
        <v>47</v>
      </c>
      <c r="Q82" s="84" t="s">
        <v>72</v>
      </c>
      <c r="R82" s="85">
        <v>129</v>
      </c>
      <c r="S82" s="83"/>
      <c r="T82" s="76"/>
      <c r="U82" s="77"/>
      <c r="V82" s="76"/>
      <c r="W82" s="76"/>
      <c r="X82" s="77"/>
      <c r="Y82" s="76"/>
      <c r="Z82" s="76"/>
      <c r="AA82" s="77"/>
      <c r="AB82" s="76"/>
      <c r="AC82" s="76"/>
      <c r="AD82" s="77"/>
      <c r="AE82" s="76"/>
      <c r="AF82" s="76"/>
      <c r="AG82" s="77"/>
    </row>
    <row r="83" spans="1:33" x14ac:dyDescent="0.25">
      <c r="A83" s="84" t="s">
        <v>49</v>
      </c>
      <c r="B83" s="84" t="s">
        <v>72</v>
      </c>
      <c r="C83" s="85">
        <v>202</v>
      </c>
      <c r="D83" s="72" t="s">
        <v>49</v>
      </c>
      <c r="E83" s="72" t="s">
        <v>72</v>
      </c>
      <c r="F83" s="72">
        <v>203</v>
      </c>
      <c r="G83" s="84" t="s">
        <v>49</v>
      </c>
      <c r="H83" s="84" t="s">
        <v>72</v>
      </c>
      <c r="I83" s="85">
        <v>201</v>
      </c>
      <c r="J83" s="84" t="s">
        <v>48</v>
      </c>
      <c r="K83" s="84" t="s">
        <v>72</v>
      </c>
      <c r="L83" s="85">
        <v>316</v>
      </c>
      <c r="M83" s="84" t="s">
        <v>48</v>
      </c>
      <c r="N83" s="84" t="s">
        <v>72</v>
      </c>
      <c r="O83" s="85">
        <v>316</v>
      </c>
      <c r="P83" s="84" t="s">
        <v>48</v>
      </c>
      <c r="Q83" s="84" t="s">
        <v>72</v>
      </c>
      <c r="R83" s="85">
        <v>315</v>
      </c>
      <c r="S83" s="83"/>
      <c r="T83" s="76"/>
      <c r="U83" s="77"/>
      <c r="V83" s="76"/>
      <c r="W83" s="76"/>
      <c r="X83" s="77"/>
      <c r="Y83" s="76"/>
      <c r="Z83" s="76"/>
      <c r="AA83" s="77"/>
      <c r="AB83" s="76"/>
      <c r="AC83" s="76"/>
      <c r="AD83" s="77"/>
      <c r="AE83" s="76"/>
      <c r="AF83" s="76"/>
      <c r="AG83" s="77"/>
    </row>
    <row r="84" spans="1:33" x14ac:dyDescent="0.25">
      <c r="A84" s="84" t="s">
        <v>50</v>
      </c>
      <c r="B84" s="84" t="s">
        <v>72</v>
      </c>
      <c r="C84" s="85">
        <v>137</v>
      </c>
      <c r="D84" s="72" t="s">
        <v>50</v>
      </c>
      <c r="E84" s="72" t="s">
        <v>72</v>
      </c>
      <c r="F84" s="72">
        <v>137</v>
      </c>
      <c r="G84" s="84" t="s">
        <v>50</v>
      </c>
      <c r="H84" s="84" t="s">
        <v>72</v>
      </c>
      <c r="I84" s="85">
        <v>137</v>
      </c>
      <c r="J84" s="84" t="s">
        <v>49</v>
      </c>
      <c r="K84" s="84" t="s">
        <v>72</v>
      </c>
      <c r="L84" s="85">
        <v>202</v>
      </c>
      <c r="M84" s="84" t="s">
        <v>49</v>
      </c>
      <c r="N84" s="84" t="s">
        <v>72</v>
      </c>
      <c r="O84" s="85">
        <v>201</v>
      </c>
      <c r="P84" s="84" t="s">
        <v>49</v>
      </c>
      <c r="Q84" s="84" t="s">
        <v>72</v>
      </c>
      <c r="R84" s="85">
        <v>201</v>
      </c>
      <c r="S84" s="83"/>
      <c r="T84" s="76"/>
      <c r="U84" s="77"/>
      <c r="V84" s="76"/>
      <c r="W84" s="76"/>
      <c r="X84" s="77"/>
      <c r="Y84" s="76"/>
      <c r="Z84" s="76"/>
      <c r="AA84" s="77"/>
      <c r="AB84" s="76"/>
      <c r="AC84" s="76"/>
      <c r="AD84" s="77"/>
      <c r="AE84" s="76"/>
      <c r="AF84" s="76"/>
      <c r="AG84" s="77"/>
    </row>
    <row r="85" spans="1:33" x14ac:dyDescent="0.25">
      <c r="A85" s="84" t="s">
        <v>51</v>
      </c>
      <c r="B85" s="84" t="s">
        <v>72</v>
      </c>
      <c r="C85" s="85">
        <v>4</v>
      </c>
      <c r="D85" s="72" t="s">
        <v>51</v>
      </c>
      <c r="E85" s="72" t="s">
        <v>72</v>
      </c>
      <c r="F85" s="72">
        <v>4</v>
      </c>
      <c r="G85" s="84" t="s">
        <v>51</v>
      </c>
      <c r="H85" s="84" t="s">
        <v>72</v>
      </c>
      <c r="I85" s="85">
        <v>4</v>
      </c>
      <c r="J85" s="84" t="s">
        <v>50</v>
      </c>
      <c r="K85" s="84" t="s">
        <v>72</v>
      </c>
      <c r="L85" s="85">
        <v>136</v>
      </c>
      <c r="M85" s="84" t="s">
        <v>50</v>
      </c>
      <c r="N85" s="84" t="s">
        <v>72</v>
      </c>
      <c r="O85" s="85">
        <v>136</v>
      </c>
      <c r="P85" s="84" t="s">
        <v>50</v>
      </c>
      <c r="Q85" s="84" t="s">
        <v>72</v>
      </c>
      <c r="R85" s="85">
        <v>136</v>
      </c>
      <c r="S85" s="83"/>
      <c r="T85" s="76"/>
      <c r="U85" s="77"/>
      <c r="V85" s="76"/>
      <c r="W85" s="76"/>
      <c r="X85" s="77"/>
      <c r="Y85" s="76"/>
      <c r="Z85" s="76"/>
      <c r="AA85" s="77"/>
      <c r="AB85" s="76"/>
      <c r="AC85" s="76"/>
      <c r="AD85" s="77"/>
      <c r="AE85" s="76"/>
      <c r="AF85" s="76"/>
      <c r="AG85" s="77"/>
    </row>
    <row r="86" spans="1:33" x14ac:dyDescent="0.25">
      <c r="A86" s="84" t="s">
        <v>52</v>
      </c>
      <c r="B86" s="84" t="s">
        <v>72</v>
      </c>
      <c r="C86" s="85">
        <v>324</v>
      </c>
      <c r="D86" s="72" t="s">
        <v>52</v>
      </c>
      <c r="E86" s="72" t="s">
        <v>72</v>
      </c>
      <c r="F86" s="72">
        <v>328</v>
      </c>
      <c r="G86" s="84" t="s">
        <v>52</v>
      </c>
      <c r="H86" s="84" t="s">
        <v>72</v>
      </c>
      <c r="I86" s="85">
        <v>327</v>
      </c>
      <c r="J86" s="84" t="s">
        <v>51</v>
      </c>
      <c r="K86" s="84" t="s">
        <v>72</v>
      </c>
      <c r="L86" s="85">
        <v>4</v>
      </c>
      <c r="M86" s="84" t="s">
        <v>51</v>
      </c>
      <c r="N86" s="84" t="s">
        <v>72</v>
      </c>
      <c r="O86" s="85">
        <v>4</v>
      </c>
      <c r="P86" s="84" t="s">
        <v>51</v>
      </c>
      <c r="Q86" s="84" t="s">
        <v>72</v>
      </c>
      <c r="R86" s="85">
        <v>4</v>
      </c>
      <c r="S86" s="83"/>
      <c r="T86" s="76"/>
      <c r="U86" s="77"/>
      <c r="V86" s="76"/>
      <c r="W86" s="76"/>
      <c r="X86" s="77"/>
      <c r="Y86" s="76"/>
      <c r="Z86" s="76"/>
      <c r="AA86" s="77"/>
      <c r="AB86" s="76"/>
      <c r="AC86" s="76"/>
      <c r="AD86" s="77"/>
      <c r="AE86" s="76"/>
      <c r="AF86" s="76"/>
      <c r="AG86" s="77"/>
    </row>
    <row r="87" spans="1:33" x14ac:dyDescent="0.25">
      <c r="A87" s="84" t="s">
        <v>53</v>
      </c>
      <c r="B87" s="84" t="s">
        <v>72</v>
      </c>
      <c r="C87" s="85">
        <v>417</v>
      </c>
      <c r="D87" s="72" t="s">
        <v>53</v>
      </c>
      <c r="E87" s="72" t="s">
        <v>72</v>
      </c>
      <c r="F87" s="72">
        <v>419</v>
      </c>
      <c r="G87" s="84" t="s">
        <v>53</v>
      </c>
      <c r="H87" s="84" t="s">
        <v>72</v>
      </c>
      <c r="I87" s="85">
        <v>418</v>
      </c>
      <c r="J87" s="84" t="s">
        <v>52</v>
      </c>
      <c r="K87" s="84" t="s">
        <v>72</v>
      </c>
      <c r="L87" s="85">
        <v>324</v>
      </c>
      <c r="M87" s="84" t="s">
        <v>52</v>
      </c>
      <c r="N87" s="84" t="s">
        <v>72</v>
      </c>
      <c r="O87" s="85">
        <v>324</v>
      </c>
      <c r="P87" s="84" t="s">
        <v>52</v>
      </c>
      <c r="Q87" s="84" t="s">
        <v>72</v>
      </c>
      <c r="R87" s="85">
        <v>321</v>
      </c>
      <c r="S87" s="83"/>
      <c r="T87" s="76"/>
      <c r="U87" s="77"/>
      <c r="V87" s="76"/>
      <c r="W87" s="76"/>
      <c r="X87" s="77"/>
      <c r="Y87" s="76"/>
      <c r="Z87" s="76"/>
      <c r="AA87" s="77"/>
      <c r="AB87" s="76"/>
      <c r="AC87" s="76"/>
      <c r="AD87" s="77"/>
      <c r="AE87" s="76"/>
      <c r="AF87" s="76"/>
      <c r="AG87" s="77"/>
    </row>
    <row r="88" spans="1:33" x14ac:dyDescent="0.25">
      <c r="A88" s="84" t="s">
        <v>54</v>
      </c>
      <c r="B88" s="84" t="s">
        <v>72</v>
      </c>
      <c r="C88" s="85">
        <v>51</v>
      </c>
      <c r="D88" s="72" t="s">
        <v>54</v>
      </c>
      <c r="E88" s="72" t="s">
        <v>72</v>
      </c>
      <c r="F88" s="72">
        <v>52</v>
      </c>
      <c r="G88" s="84" t="s">
        <v>54</v>
      </c>
      <c r="H88" s="84" t="s">
        <v>72</v>
      </c>
      <c r="I88" s="85">
        <v>52</v>
      </c>
      <c r="J88" s="84" t="s">
        <v>53</v>
      </c>
      <c r="K88" s="84" t="s">
        <v>72</v>
      </c>
      <c r="L88" s="85">
        <v>418</v>
      </c>
      <c r="M88" s="84" t="s">
        <v>53</v>
      </c>
      <c r="N88" s="84" t="s">
        <v>72</v>
      </c>
      <c r="O88" s="85">
        <v>417</v>
      </c>
      <c r="P88" s="84" t="s">
        <v>53</v>
      </c>
      <c r="Q88" s="84" t="s">
        <v>72</v>
      </c>
      <c r="R88" s="85">
        <v>419</v>
      </c>
      <c r="S88" s="83"/>
      <c r="T88" s="76"/>
      <c r="U88" s="77"/>
      <c r="V88" s="76"/>
      <c r="W88" s="76"/>
      <c r="X88" s="77"/>
      <c r="Y88" s="76"/>
      <c r="Z88" s="76"/>
      <c r="AA88" s="77"/>
      <c r="AB88" s="76"/>
      <c r="AC88" s="76"/>
      <c r="AD88" s="77"/>
      <c r="AE88" s="76"/>
      <c r="AF88" s="76"/>
      <c r="AG88" s="77"/>
    </row>
    <row r="89" spans="1:33" x14ac:dyDescent="0.25">
      <c r="A89" s="84" t="s">
        <v>55</v>
      </c>
      <c r="B89" s="84" t="s">
        <v>72</v>
      </c>
      <c r="C89" s="85">
        <v>153</v>
      </c>
      <c r="D89" s="72" t="s">
        <v>55</v>
      </c>
      <c r="E89" s="72" t="s">
        <v>72</v>
      </c>
      <c r="F89" s="72">
        <v>153</v>
      </c>
      <c r="G89" s="84" t="s">
        <v>55</v>
      </c>
      <c r="H89" s="84" t="s">
        <v>72</v>
      </c>
      <c r="I89" s="85">
        <v>153</v>
      </c>
      <c r="J89" s="84" t="s">
        <v>54</v>
      </c>
      <c r="K89" s="84" t="s">
        <v>72</v>
      </c>
      <c r="L89" s="85">
        <v>52</v>
      </c>
      <c r="M89" s="84" t="s">
        <v>54</v>
      </c>
      <c r="N89" s="84" t="s">
        <v>72</v>
      </c>
      <c r="O89" s="85">
        <v>53</v>
      </c>
      <c r="P89" s="84" t="s">
        <v>54</v>
      </c>
      <c r="Q89" s="84" t="s">
        <v>72</v>
      </c>
      <c r="R89" s="85">
        <v>52</v>
      </c>
      <c r="S89" s="83"/>
      <c r="T89" s="76"/>
      <c r="U89" s="77"/>
      <c r="V89" s="76"/>
      <c r="W89" s="76"/>
      <c r="X89" s="77"/>
      <c r="Y89" s="76"/>
      <c r="Z89" s="76"/>
      <c r="AA89" s="77"/>
      <c r="AB89" s="76"/>
      <c r="AC89" s="76"/>
      <c r="AD89" s="77"/>
      <c r="AE89" s="76"/>
      <c r="AF89" s="76"/>
      <c r="AG89" s="77"/>
    </row>
    <row r="90" spans="1:33" x14ac:dyDescent="0.25">
      <c r="A90" s="84" t="s">
        <v>56</v>
      </c>
      <c r="B90" s="84" t="s">
        <v>72</v>
      </c>
      <c r="C90" s="85">
        <v>821</v>
      </c>
      <c r="D90" s="72" t="s">
        <v>56</v>
      </c>
      <c r="E90" s="72" t="s">
        <v>72</v>
      </c>
      <c r="F90" s="72">
        <v>821</v>
      </c>
      <c r="G90" s="84" t="s">
        <v>56</v>
      </c>
      <c r="H90" s="84" t="s">
        <v>72</v>
      </c>
      <c r="I90" s="85">
        <v>818</v>
      </c>
      <c r="J90" s="84" t="s">
        <v>55</v>
      </c>
      <c r="K90" s="84" t="s">
        <v>72</v>
      </c>
      <c r="L90" s="85">
        <v>153</v>
      </c>
      <c r="M90" s="84" t="s">
        <v>55</v>
      </c>
      <c r="N90" s="84" t="s">
        <v>72</v>
      </c>
      <c r="O90" s="85">
        <v>152</v>
      </c>
      <c r="P90" s="84" t="s">
        <v>55</v>
      </c>
      <c r="Q90" s="84" t="s">
        <v>72</v>
      </c>
      <c r="R90" s="85">
        <v>152</v>
      </c>
      <c r="S90" s="83"/>
      <c r="T90" s="76"/>
      <c r="U90" s="77"/>
      <c r="V90" s="76"/>
      <c r="W90" s="76"/>
      <c r="X90" s="77"/>
      <c r="Y90" s="76"/>
      <c r="Z90" s="76"/>
      <c r="AA90" s="77"/>
      <c r="AB90" s="76"/>
      <c r="AC90" s="76"/>
      <c r="AD90" s="77"/>
      <c r="AE90" s="76"/>
      <c r="AF90" s="76"/>
      <c r="AG90" s="77"/>
    </row>
    <row r="91" spans="1:33" x14ac:dyDescent="0.25">
      <c r="A91" s="84" t="s">
        <v>57</v>
      </c>
      <c r="B91" s="84" t="s">
        <v>72</v>
      </c>
      <c r="C91" s="85">
        <v>13</v>
      </c>
      <c r="D91" s="72" t="s">
        <v>57</v>
      </c>
      <c r="E91" s="72" t="s">
        <v>72</v>
      </c>
      <c r="F91" s="72">
        <v>13</v>
      </c>
      <c r="G91" s="84" t="s">
        <v>57</v>
      </c>
      <c r="H91" s="84" t="s">
        <v>72</v>
      </c>
      <c r="I91" s="85">
        <v>13</v>
      </c>
      <c r="J91" s="84" t="s">
        <v>56</v>
      </c>
      <c r="K91" s="84" t="s">
        <v>72</v>
      </c>
      <c r="L91" s="85">
        <v>816</v>
      </c>
      <c r="M91" s="84" t="s">
        <v>56</v>
      </c>
      <c r="N91" s="84" t="s">
        <v>72</v>
      </c>
      <c r="O91" s="85">
        <v>815</v>
      </c>
      <c r="P91" s="84" t="s">
        <v>56</v>
      </c>
      <c r="Q91" s="84" t="s">
        <v>72</v>
      </c>
      <c r="R91" s="85">
        <v>810</v>
      </c>
      <c r="S91" s="83"/>
      <c r="T91" s="76"/>
      <c r="U91" s="77"/>
      <c r="V91" s="76"/>
      <c r="W91" s="76"/>
      <c r="X91" s="77"/>
      <c r="Y91" s="76"/>
      <c r="Z91" s="76"/>
      <c r="AA91" s="77"/>
      <c r="AB91" s="76"/>
      <c r="AC91" s="76"/>
      <c r="AD91" s="77"/>
      <c r="AE91" s="76"/>
      <c r="AF91" s="76"/>
      <c r="AG91" s="77"/>
    </row>
    <row r="92" spans="1:33" x14ac:dyDescent="0.25">
      <c r="A92" s="84" t="s">
        <v>58</v>
      </c>
      <c r="B92" s="84" t="s">
        <v>72</v>
      </c>
      <c r="C92" s="85">
        <v>471</v>
      </c>
      <c r="D92" s="72" t="s">
        <v>58</v>
      </c>
      <c r="E92" s="72" t="s">
        <v>72</v>
      </c>
      <c r="F92" s="72">
        <v>471</v>
      </c>
      <c r="G92" s="84" t="s">
        <v>58</v>
      </c>
      <c r="H92" s="84" t="s">
        <v>72</v>
      </c>
      <c r="I92" s="85">
        <v>471</v>
      </c>
      <c r="J92" s="84" t="s">
        <v>57</v>
      </c>
      <c r="K92" s="84" t="s">
        <v>72</v>
      </c>
      <c r="L92" s="85">
        <v>13</v>
      </c>
      <c r="M92" s="84" t="s">
        <v>57</v>
      </c>
      <c r="N92" s="84" t="s">
        <v>72</v>
      </c>
      <c r="O92" s="85">
        <v>13</v>
      </c>
      <c r="P92" s="84" t="s">
        <v>57</v>
      </c>
      <c r="Q92" s="84" t="s">
        <v>72</v>
      </c>
      <c r="R92" s="85">
        <v>13</v>
      </c>
      <c r="S92" s="83"/>
      <c r="T92" s="76"/>
      <c r="U92" s="77"/>
      <c r="V92" s="76"/>
      <c r="W92" s="76"/>
      <c r="X92" s="77"/>
      <c r="Y92" s="76"/>
      <c r="Z92" s="76"/>
      <c r="AA92" s="77"/>
      <c r="AB92" s="76"/>
      <c r="AC92" s="76"/>
      <c r="AD92" s="77"/>
      <c r="AE92" s="76"/>
      <c r="AF92" s="76"/>
      <c r="AG92" s="77"/>
    </row>
    <row r="93" spans="1:33" x14ac:dyDescent="0.25">
      <c r="A93" s="84" t="s">
        <v>59</v>
      </c>
      <c r="B93" s="84" t="s">
        <v>72</v>
      </c>
      <c r="C93" s="85">
        <v>1</v>
      </c>
      <c r="D93" s="72" t="s">
        <v>59</v>
      </c>
      <c r="E93" s="72" t="s">
        <v>72</v>
      </c>
      <c r="F93" s="72">
        <v>1</v>
      </c>
      <c r="G93" s="84" t="s">
        <v>59</v>
      </c>
      <c r="H93" s="84" t="s">
        <v>72</v>
      </c>
      <c r="I93" s="85">
        <v>1</v>
      </c>
      <c r="J93" s="84" t="s">
        <v>58</v>
      </c>
      <c r="K93" s="84" t="s">
        <v>72</v>
      </c>
      <c r="L93" s="85">
        <v>475</v>
      </c>
      <c r="M93" s="84" t="s">
        <v>58</v>
      </c>
      <c r="N93" s="84" t="s">
        <v>72</v>
      </c>
      <c r="O93" s="85">
        <v>470</v>
      </c>
      <c r="P93" s="84" t="s">
        <v>58</v>
      </c>
      <c r="Q93" s="84" t="s">
        <v>72</v>
      </c>
      <c r="R93" s="85">
        <v>470</v>
      </c>
      <c r="S93" s="83"/>
      <c r="T93" s="76"/>
      <c r="U93" s="77"/>
      <c r="V93" s="76"/>
      <c r="W93" s="76"/>
      <c r="X93" s="77"/>
      <c r="Y93" s="76"/>
      <c r="Z93" s="76"/>
      <c r="AA93" s="77"/>
      <c r="AB93" s="76"/>
      <c r="AC93" s="76"/>
      <c r="AD93" s="77"/>
      <c r="AE93" s="76"/>
      <c r="AF93" s="76"/>
      <c r="AG93" s="77"/>
    </row>
    <row r="94" spans="1:33" x14ac:dyDescent="0.25">
      <c r="A94" s="84" t="s">
        <v>60</v>
      </c>
      <c r="B94" s="84" t="s">
        <v>72</v>
      </c>
      <c r="C94" s="85">
        <v>45</v>
      </c>
      <c r="D94" s="72" t="s">
        <v>60</v>
      </c>
      <c r="E94" s="72" t="s">
        <v>72</v>
      </c>
      <c r="F94" s="72">
        <v>45</v>
      </c>
      <c r="G94" s="84" t="s">
        <v>60</v>
      </c>
      <c r="H94" s="84" t="s">
        <v>72</v>
      </c>
      <c r="I94" s="85">
        <v>45</v>
      </c>
      <c r="J94" s="84" t="s">
        <v>59</v>
      </c>
      <c r="K94" s="84" t="s">
        <v>72</v>
      </c>
      <c r="L94" s="85">
        <v>1</v>
      </c>
      <c r="M94" s="84" t="s">
        <v>59</v>
      </c>
      <c r="N94" s="84" t="s">
        <v>72</v>
      </c>
      <c r="O94" s="85">
        <v>1</v>
      </c>
      <c r="P94" s="84" t="s">
        <v>59</v>
      </c>
      <c r="Q94" s="84" t="s">
        <v>72</v>
      </c>
      <c r="R94" s="85">
        <v>1</v>
      </c>
      <c r="S94" s="83"/>
      <c r="T94" s="76"/>
      <c r="U94" s="77"/>
      <c r="V94" s="76"/>
      <c r="W94" s="76"/>
      <c r="X94" s="77"/>
      <c r="Y94" s="76"/>
      <c r="Z94" s="76"/>
      <c r="AA94" s="77"/>
      <c r="AB94" s="76"/>
      <c r="AC94" s="76"/>
      <c r="AD94" s="77"/>
      <c r="AE94" s="76"/>
      <c r="AF94" s="76"/>
      <c r="AG94" s="77"/>
    </row>
    <row r="95" spans="1:33" x14ac:dyDescent="0.25">
      <c r="A95" s="84" t="s">
        <v>61</v>
      </c>
      <c r="B95" s="84" t="s">
        <v>72</v>
      </c>
      <c r="C95" s="85">
        <v>32</v>
      </c>
      <c r="D95" s="72" t="s">
        <v>61</v>
      </c>
      <c r="E95" s="72" t="s">
        <v>72</v>
      </c>
      <c r="F95" s="72">
        <v>32</v>
      </c>
      <c r="G95" s="84" t="s">
        <v>61</v>
      </c>
      <c r="H95" s="84" t="s">
        <v>72</v>
      </c>
      <c r="I95" s="85">
        <v>32</v>
      </c>
      <c r="J95" s="84" t="s">
        <v>60</v>
      </c>
      <c r="K95" s="84" t="s">
        <v>72</v>
      </c>
      <c r="L95" s="85">
        <v>45</v>
      </c>
      <c r="M95" s="84" t="s">
        <v>60</v>
      </c>
      <c r="N95" s="84" t="s">
        <v>72</v>
      </c>
      <c r="O95" s="85">
        <v>45</v>
      </c>
      <c r="P95" s="84" t="s">
        <v>60</v>
      </c>
      <c r="Q95" s="84" t="s">
        <v>72</v>
      </c>
      <c r="R95" s="85">
        <v>45</v>
      </c>
      <c r="S95" s="83"/>
      <c r="T95" s="76"/>
      <c r="U95" s="77"/>
      <c r="V95" s="76"/>
      <c r="W95" s="76"/>
      <c r="X95" s="77"/>
      <c r="Y95" s="76"/>
      <c r="Z95" s="76"/>
      <c r="AA95" s="77"/>
      <c r="AB95" s="76"/>
      <c r="AC95" s="76"/>
      <c r="AD95" s="77"/>
      <c r="AE95" s="76"/>
      <c r="AF95" s="76"/>
      <c r="AG95" s="77"/>
    </row>
    <row r="96" spans="1:33" x14ac:dyDescent="0.25">
      <c r="A96" s="84" t="s">
        <v>62</v>
      </c>
      <c r="B96" s="84" t="s">
        <v>72</v>
      </c>
      <c r="C96" s="85">
        <v>42</v>
      </c>
      <c r="D96" s="72" t="s">
        <v>62</v>
      </c>
      <c r="E96" s="72" t="s">
        <v>72</v>
      </c>
      <c r="F96" s="72">
        <v>42</v>
      </c>
      <c r="G96" s="84" t="s">
        <v>62</v>
      </c>
      <c r="H96" s="84" t="s">
        <v>72</v>
      </c>
      <c r="I96" s="85">
        <v>42</v>
      </c>
      <c r="J96" s="84" t="s">
        <v>61</v>
      </c>
      <c r="K96" s="84" t="s">
        <v>72</v>
      </c>
      <c r="L96" s="85">
        <v>32</v>
      </c>
      <c r="M96" s="84" t="s">
        <v>61</v>
      </c>
      <c r="N96" s="84" t="s">
        <v>72</v>
      </c>
      <c r="O96" s="85">
        <v>32</v>
      </c>
      <c r="P96" s="84" t="s">
        <v>61</v>
      </c>
      <c r="Q96" s="84" t="s">
        <v>72</v>
      </c>
      <c r="R96" s="85">
        <v>32</v>
      </c>
      <c r="S96" s="83"/>
      <c r="T96" s="76"/>
      <c r="U96" s="77"/>
      <c r="V96" s="76"/>
      <c r="W96" s="76"/>
      <c r="X96" s="77"/>
      <c r="Y96" s="76"/>
      <c r="Z96" s="76"/>
      <c r="AA96" s="77"/>
      <c r="AB96" s="76"/>
      <c r="AC96" s="76"/>
      <c r="AD96" s="77"/>
      <c r="AE96" s="76"/>
      <c r="AF96" s="76"/>
      <c r="AG96" s="77"/>
    </row>
    <row r="97" spans="1:33" x14ac:dyDescent="0.25">
      <c r="A97" s="84" t="s">
        <v>63</v>
      </c>
      <c r="B97" s="84" t="s">
        <v>72</v>
      </c>
      <c r="C97" s="85">
        <v>5</v>
      </c>
      <c r="D97" s="72" t="s">
        <v>63</v>
      </c>
      <c r="E97" s="72" t="s">
        <v>72</v>
      </c>
      <c r="F97" s="72">
        <v>5</v>
      </c>
      <c r="G97" s="84" t="s">
        <v>63</v>
      </c>
      <c r="H97" s="84" t="s">
        <v>72</v>
      </c>
      <c r="I97" s="85">
        <v>5</v>
      </c>
      <c r="J97" s="84" t="s">
        <v>62</v>
      </c>
      <c r="K97" s="84" t="s">
        <v>72</v>
      </c>
      <c r="L97" s="85">
        <v>42</v>
      </c>
      <c r="M97" s="84" t="s">
        <v>62</v>
      </c>
      <c r="N97" s="84" t="s">
        <v>72</v>
      </c>
      <c r="O97" s="85">
        <v>40</v>
      </c>
      <c r="P97" s="84" t="s">
        <v>62</v>
      </c>
      <c r="Q97" s="84" t="s">
        <v>72</v>
      </c>
      <c r="R97" s="85">
        <v>41</v>
      </c>
      <c r="S97" s="83"/>
      <c r="T97" s="76"/>
      <c r="U97" s="77"/>
      <c r="V97" s="76"/>
      <c r="W97" s="76"/>
      <c r="X97" s="77"/>
      <c r="Y97" s="76"/>
      <c r="Z97" s="76"/>
      <c r="AA97" s="77"/>
      <c r="AB97" s="76"/>
      <c r="AC97" s="76"/>
      <c r="AD97" s="77"/>
      <c r="AE97" s="76"/>
      <c r="AF97" s="76"/>
      <c r="AG97" s="77"/>
    </row>
    <row r="98" spans="1:33" x14ac:dyDescent="0.25">
      <c r="A98" s="84" t="s">
        <v>74</v>
      </c>
      <c r="B98" s="84" t="s">
        <v>72</v>
      </c>
      <c r="C98" s="85">
        <v>1</v>
      </c>
      <c r="D98" s="72" t="s">
        <v>74</v>
      </c>
      <c r="E98" s="72" t="s">
        <v>72</v>
      </c>
      <c r="F98" s="72">
        <v>1</v>
      </c>
      <c r="G98" s="84" t="s">
        <v>74</v>
      </c>
      <c r="H98" s="84" t="s">
        <v>72</v>
      </c>
      <c r="I98" s="85">
        <v>1</v>
      </c>
      <c r="J98" s="84" t="s">
        <v>63</v>
      </c>
      <c r="K98" s="84" t="s">
        <v>72</v>
      </c>
      <c r="L98" s="85">
        <v>5</v>
      </c>
      <c r="M98" s="84" t="s">
        <v>63</v>
      </c>
      <c r="N98" s="84" t="s">
        <v>72</v>
      </c>
      <c r="O98" s="85">
        <v>5</v>
      </c>
      <c r="P98" s="84" t="s">
        <v>63</v>
      </c>
      <c r="Q98" s="84" t="s">
        <v>72</v>
      </c>
      <c r="R98" s="85">
        <v>5</v>
      </c>
      <c r="S98" s="83"/>
      <c r="T98" s="76"/>
      <c r="U98" s="77"/>
      <c r="V98" s="76"/>
      <c r="W98" s="76"/>
      <c r="X98" s="77"/>
      <c r="Y98" s="76"/>
      <c r="Z98" s="76"/>
      <c r="AA98" s="77"/>
      <c r="AB98" s="76"/>
      <c r="AC98" s="76"/>
      <c r="AD98" s="77"/>
      <c r="AE98" s="76"/>
      <c r="AF98" s="76"/>
      <c r="AG98" s="77"/>
    </row>
    <row r="99" spans="1:33" x14ac:dyDescent="0.25">
      <c r="A99" s="84" t="s">
        <v>64</v>
      </c>
      <c r="B99" s="84" t="s">
        <v>72</v>
      </c>
      <c r="C99" s="85">
        <v>37</v>
      </c>
      <c r="D99" s="72" t="s">
        <v>64</v>
      </c>
      <c r="E99" s="72" t="s">
        <v>72</v>
      </c>
      <c r="F99" s="72">
        <v>37</v>
      </c>
      <c r="G99" s="84" t="s">
        <v>64</v>
      </c>
      <c r="H99" s="84" t="s">
        <v>72</v>
      </c>
      <c r="I99" s="85">
        <v>37</v>
      </c>
      <c r="J99" s="84" t="s">
        <v>74</v>
      </c>
      <c r="K99" s="84" t="s">
        <v>72</v>
      </c>
      <c r="L99" s="85">
        <v>1</v>
      </c>
      <c r="M99" s="84" t="s">
        <v>74</v>
      </c>
      <c r="N99" s="84" t="s">
        <v>72</v>
      </c>
      <c r="O99" s="85">
        <v>1</v>
      </c>
      <c r="P99" s="84" t="s">
        <v>74</v>
      </c>
      <c r="Q99" s="84" t="s">
        <v>72</v>
      </c>
      <c r="R99" s="85">
        <v>1</v>
      </c>
      <c r="S99" s="83"/>
      <c r="T99" s="76"/>
      <c r="U99" s="77"/>
      <c r="V99" s="76"/>
      <c r="W99" s="76"/>
      <c r="X99" s="77"/>
      <c r="Y99" s="76"/>
      <c r="Z99" s="76"/>
      <c r="AA99" s="77"/>
      <c r="AB99" s="76"/>
      <c r="AC99" s="76"/>
      <c r="AD99" s="77"/>
      <c r="AE99" s="76"/>
      <c r="AF99" s="76"/>
      <c r="AG99" s="77"/>
    </row>
    <row r="100" spans="1:33" x14ac:dyDescent="0.25">
      <c r="A100" s="84" t="s">
        <v>65</v>
      </c>
      <c r="B100" s="84" t="s">
        <v>72</v>
      </c>
      <c r="C100" s="85">
        <v>8</v>
      </c>
      <c r="D100" s="72" t="s">
        <v>65</v>
      </c>
      <c r="E100" s="72" t="s">
        <v>72</v>
      </c>
      <c r="F100" s="72">
        <v>8</v>
      </c>
      <c r="G100" s="84" t="s">
        <v>65</v>
      </c>
      <c r="H100" s="84" t="s">
        <v>72</v>
      </c>
      <c r="I100" s="85">
        <v>8</v>
      </c>
      <c r="J100" s="84" t="s">
        <v>64</v>
      </c>
      <c r="K100" s="84" t="s">
        <v>72</v>
      </c>
      <c r="L100" s="85">
        <v>37</v>
      </c>
      <c r="M100" s="84" t="s">
        <v>64</v>
      </c>
      <c r="N100" s="84" t="s">
        <v>72</v>
      </c>
      <c r="O100" s="85">
        <v>37</v>
      </c>
      <c r="P100" s="84" t="s">
        <v>64</v>
      </c>
      <c r="Q100" s="84" t="s">
        <v>72</v>
      </c>
      <c r="R100" s="85">
        <v>38</v>
      </c>
      <c r="S100" s="83"/>
      <c r="T100" s="76"/>
      <c r="U100" s="77"/>
      <c r="V100" s="76"/>
      <c r="W100" s="76"/>
      <c r="X100" s="77"/>
      <c r="Y100" s="76"/>
      <c r="Z100" s="76"/>
      <c r="AA100" s="77"/>
      <c r="AB100" s="76"/>
      <c r="AC100" s="76"/>
      <c r="AD100" s="77"/>
      <c r="AE100" s="76"/>
      <c r="AF100" s="76"/>
      <c r="AG100" s="77"/>
    </row>
    <row r="101" spans="1:33" x14ac:dyDescent="0.25">
      <c r="A101" s="84" t="s">
        <v>66</v>
      </c>
      <c r="B101" s="84" t="s">
        <v>72</v>
      </c>
      <c r="C101" s="85">
        <v>6</v>
      </c>
      <c r="D101" s="72" t="s">
        <v>66</v>
      </c>
      <c r="E101" s="72" t="s">
        <v>72</v>
      </c>
      <c r="F101" s="72">
        <v>6</v>
      </c>
      <c r="G101" s="84" t="s">
        <v>66</v>
      </c>
      <c r="H101" s="84" t="s">
        <v>72</v>
      </c>
      <c r="I101" s="85">
        <v>6</v>
      </c>
      <c r="J101" s="84" t="s">
        <v>65</v>
      </c>
      <c r="K101" s="84" t="s">
        <v>72</v>
      </c>
      <c r="L101" s="85">
        <v>8</v>
      </c>
      <c r="M101" s="84" t="s">
        <v>65</v>
      </c>
      <c r="N101" s="84" t="s">
        <v>72</v>
      </c>
      <c r="O101" s="85">
        <v>8</v>
      </c>
      <c r="P101" s="84" t="s">
        <v>65</v>
      </c>
      <c r="Q101" s="84" t="s">
        <v>72</v>
      </c>
      <c r="R101" s="85">
        <v>8</v>
      </c>
      <c r="S101" s="83"/>
      <c r="T101" s="76"/>
      <c r="U101" s="77"/>
      <c r="V101" s="76"/>
      <c r="W101" s="76"/>
      <c r="X101" s="77"/>
      <c r="Y101" s="76"/>
      <c r="Z101" s="76"/>
      <c r="AA101" s="77"/>
      <c r="AB101" s="76"/>
      <c r="AC101" s="76"/>
      <c r="AD101" s="77"/>
      <c r="AE101" s="76"/>
      <c r="AF101" s="76"/>
      <c r="AG101" s="77"/>
    </row>
    <row r="102" spans="1:33" x14ac:dyDescent="0.25">
      <c r="A102" s="84" t="s">
        <v>67</v>
      </c>
      <c r="B102" s="84" t="s">
        <v>72</v>
      </c>
      <c r="C102" s="85">
        <v>216</v>
      </c>
      <c r="D102" s="72" t="s">
        <v>67</v>
      </c>
      <c r="E102" s="72" t="s">
        <v>72</v>
      </c>
      <c r="F102" s="72">
        <v>223</v>
      </c>
      <c r="G102" s="84" t="s">
        <v>67</v>
      </c>
      <c r="H102" s="84" t="s">
        <v>72</v>
      </c>
      <c r="I102" s="85">
        <v>217</v>
      </c>
      <c r="J102" s="84" t="s">
        <v>66</v>
      </c>
      <c r="K102" s="84" t="s">
        <v>72</v>
      </c>
      <c r="L102" s="85">
        <v>6</v>
      </c>
      <c r="M102" s="84" t="s">
        <v>66</v>
      </c>
      <c r="N102" s="84" t="s">
        <v>72</v>
      </c>
      <c r="O102" s="85">
        <v>6</v>
      </c>
      <c r="P102" s="84" t="s">
        <v>66</v>
      </c>
      <c r="Q102" s="84" t="s">
        <v>72</v>
      </c>
      <c r="R102" s="85">
        <v>6</v>
      </c>
      <c r="S102" s="83"/>
      <c r="T102" s="76"/>
      <c r="U102" s="77"/>
      <c r="V102" s="76"/>
      <c r="W102" s="76"/>
      <c r="X102" s="77"/>
      <c r="Y102" s="76"/>
      <c r="Z102" s="76"/>
      <c r="AA102" s="77"/>
      <c r="AB102" s="76"/>
      <c r="AC102" s="76"/>
      <c r="AD102" s="77"/>
      <c r="AE102" s="76"/>
      <c r="AF102" s="76"/>
      <c r="AG102" s="77"/>
    </row>
    <row r="103" spans="1:33" x14ac:dyDescent="0.25">
      <c r="A103" s="84" t="s">
        <v>68</v>
      </c>
      <c r="B103" s="84" t="s">
        <v>72</v>
      </c>
      <c r="C103" s="85">
        <v>11</v>
      </c>
      <c r="D103" s="72" t="s">
        <v>68</v>
      </c>
      <c r="E103" s="72" t="s">
        <v>72</v>
      </c>
      <c r="F103" s="72">
        <v>11</v>
      </c>
      <c r="G103" s="84" t="s">
        <v>68</v>
      </c>
      <c r="H103" s="84" t="s">
        <v>72</v>
      </c>
      <c r="I103" s="85">
        <v>11</v>
      </c>
      <c r="J103" s="84" t="s">
        <v>67</v>
      </c>
      <c r="K103" s="84" t="s">
        <v>72</v>
      </c>
      <c r="L103" s="85">
        <v>219</v>
      </c>
      <c r="M103" s="84" t="s">
        <v>67</v>
      </c>
      <c r="N103" s="84" t="s">
        <v>72</v>
      </c>
      <c r="O103" s="85">
        <v>216</v>
      </c>
      <c r="P103" s="84" t="s">
        <v>67</v>
      </c>
      <c r="Q103" s="84" t="s">
        <v>72</v>
      </c>
      <c r="R103" s="85">
        <v>216</v>
      </c>
      <c r="S103" s="83"/>
      <c r="T103" s="76"/>
      <c r="U103" s="77"/>
      <c r="V103" s="76"/>
      <c r="W103" s="76"/>
      <c r="X103" s="77"/>
      <c r="Y103" s="76"/>
      <c r="Z103" s="76"/>
      <c r="AA103" s="77"/>
      <c r="AB103" s="76"/>
      <c r="AC103" s="76"/>
      <c r="AD103" s="77"/>
      <c r="AE103" s="76"/>
      <c r="AF103" s="76"/>
      <c r="AG103" s="77"/>
    </row>
    <row r="104" spans="1:33" x14ac:dyDescent="0.25">
      <c r="A104" s="84" t="s">
        <v>69</v>
      </c>
      <c r="B104" s="84" t="s">
        <v>72</v>
      </c>
      <c r="C104" s="85">
        <v>417</v>
      </c>
      <c r="D104" s="72" t="s">
        <v>69</v>
      </c>
      <c r="E104" s="72" t="s">
        <v>72</v>
      </c>
      <c r="F104" s="72">
        <v>419</v>
      </c>
      <c r="G104" s="84" t="s">
        <v>69</v>
      </c>
      <c r="H104" s="84" t="s">
        <v>72</v>
      </c>
      <c r="I104" s="85">
        <v>413</v>
      </c>
      <c r="J104" s="84" t="s">
        <v>68</v>
      </c>
      <c r="K104" s="84" t="s">
        <v>72</v>
      </c>
      <c r="L104" s="85">
        <v>11</v>
      </c>
      <c r="M104" s="84" t="s">
        <v>68</v>
      </c>
      <c r="N104" s="84" t="s">
        <v>72</v>
      </c>
      <c r="O104" s="85">
        <v>11</v>
      </c>
      <c r="P104" s="84" t="s">
        <v>68</v>
      </c>
      <c r="Q104" s="84" t="s">
        <v>72</v>
      </c>
      <c r="R104" s="85">
        <v>11</v>
      </c>
      <c r="S104" s="83"/>
      <c r="T104" s="76"/>
      <c r="U104" s="77"/>
      <c r="V104" s="76"/>
      <c r="W104" s="76"/>
      <c r="X104" s="77"/>
      <c r="Y104" s="76"/>
      <c r="Z104" s="76"/>
      <c r="AA104" s="77"/>
      <c r="AB104" s="76"/>
      <c r="AC104" s="76"/>
      <c r="AD104" s="77"/>
      <c r="AE104" s="76"/>
      <c r="AF104" s="76"/>
      <c r="AG104" s="77"/>
    </row>
    <row r="105" spans="1:33" x14ac:dyDescent="0.25">
      <c r="A105" s="84" t="s">
        <v>70</v>
      </c>
      <c r="B105" s="84" t="s">
        <v>72</v>
      </c>
      <c r="C105" s="85">
        <v>10</v>
      </c>
      <c r="D105" s="72" t="s">
        <v>70</v>
      </c>
      <c r="E105" s="72" t="s">
        <v>72</v>
      </c>
      <c r="F105" s="72">
        <v>10</v>
      </c>
      <c r="G105" s="84" t="s">
        <v>70</v>
      </c>
      <c r="H105" s="84" t="s">
        <v>72</v>
      </c>
      <c r="I105" s="85">
        <v>10</v>
      </c>
      <c r="J105" s="84" t="s">
        <v>69</v>
      </c>
      <c r="K105" s="84" t="s">
        <v>72</v>
      </c>
      <c r="L105" s="85">
        <v>415</v>
      </c>
      <c r="M105" s="84" t="s">
        <v>69</v>
      </c>
      <c r="N105" s="84" t="s">
        <v>72</v>
      </c>
      <c r="O105" s="85">
        <v>413</v>
      </c>
      <c r="P105" s="84" t="s">
        <v>69</v>
      </c>
      <c r="Q105" s="84" t="s">
        <v>72</v>
      </c>
      <c r="R105" s="85">
        <v>413</v>
      </c>
      <c r="S105" s="83"/>
      <c r="T105" s="76"/>
      <c r="U105" s="77"/>
      <c r="V105" s="76"/>
      <c r="W105" s="76"/>
      <c r="X105" s="77"/>
      <c r="Y105" s="76"/>
      <c r="Z105" s="76"/>
      <c r="AA105" s="77"/>
      <c r="AB105" s="76"/>
      <c r="AC105" s="76"/>
      <c r="AD105" s="77"/>
      <c r="AE105" s="76"/>
      <c r="AF105" s="76"/>
      <c r="AG105" s="77"/>
    </row>
    <row r="106" spans="1:33" x14ac:dyDescent="0.25">
      <c r="A106" s="84" t="s">
        <v>76</v>
      </c>
      <c r="B106" s="84" t="s">
        <v>75</v>
      </c>
      <c r="C106" s="85">
        <v>10</v>
      </c>
      <c r="D106" s="72" t="s">
        <v>76</v>
      </c>
      <c r="E106" s="72" t="s">
        <v>75</v>
      </c>
      <c r="F106" s="72">
        <v>10</v>
      </c>
      <c r="G106" s="84" t="s">
        <v>76</v>
      </c>
      <c r="H106" s="84" t="s">
        <v>75</v>
      </c>
      <c r="I106" s="85">
        <v>10</v>
      </c>
      <c r="J106" s="84" t="s">
        <v>70</v>
      </c>
      <c r="K106" s="84" t="s">
        <v>72</v>
      </c>
      <c r="L106" s="85">
        <v>10</v>
      </c>
      <c r="M106" s="84" t="s">
        <v>70</v>
      </c>
      <c r="N106" s="84" t="s">
        <v>72</v>
      </c>
      <c r="O106" s="85">
        <v>10</v>
      </c>
      <c r="P106" s="84" t="s">
        <v>70</v>
      </c>
      <c r="Q106" s="84" t="s">
        <v>72</v>
      </c>
      <c r="R106" s="85">
        <v>10</v>
      </c>
      <c r="S106" s="83"/>
      <c r="T106" s="76"/>
      <c r="U106" s="77"/>
      <c r="V106" s="76"/>
      <c r="W106" s="76"/>
      <c r="X106" s="77"/>
      <c r="Y106" s="76"/>
      <c r="Z106" s="76"/>
      <c r="AA106" s="77"/>
      <c r="AB106" s="76"/>
      <c r="AC106" s="76"/>
      <c r="AD106" s="77"/>
      <c r="AE106" s="76"/>
      <c r="AF106" s="76"/>
      <c r="AG106" s="77"/>
    </row>
    <row r="107" spans="1:33" x14ac:dyDescent="0.25">
      <c r="A107" s="84" t="s">
        <v>35</v>
      </c>
      <c r="B107" s="84" t="s">
        <v>75</v>
      </c>
      <c r="C107" s="85">
        <v>13422</v>
      </c>
      <c r="D107" s="72" t="s">
        <v>35</v>
      </c>
      <c r="E107" s="72" t="s">
        <v>75</v>
      </c>
      <c r="F107" s="72">
        <v>13450</v>
      </c>
      <c r="G107" s="84" t="s">
        <v>35</v>
      </c>
      <c r="H107" s="84" t="s">
        <v>75</v>
      </c>
      <c r="I107" s="85">
        <v>13418</v>
      </c>
      <c r="J107" s="84" t="s">
        <v>76</v>
      </c>
      <c r="K107" s="84" t="s">
        <v>75</v>
      </c>
      <c r="L107" s="85">
        <v>10</v>
      </c>
      <c r="M107" s="84" t="s">
        <v>76</v>
      </c>
      <c r="N107" s="84" t="s">
        <v>75</v>
      </c>
      <c r="O107" s="85">
        <v>9</v>
      </c>
      <c r="P107" s="84" t="s">
        <v>76</v>
      </c>
      <c r="Q107" s="84" t="s">
        <v>75</v>
      </c>
      <c r="R107" s="85">
        <v>9</v>
      </c>
      <c r="S107" s="83"/>
      <c r="T107" s="76"/>
      <c r="U107" s="77"/>
      <c r="V107" s="76"/>
      <c r="W107" s="76"/>
      <c r="X107" s="77"/>
      <c r="Y107" s="76"/>
      <c r="Z107" s="76"/>
      <c r="AA107" s="77"/>
      <c r="AB107" s="76"/>
      <c r="AC107" s="76"/>
      <c r="AD107" s="77"/>
      <c r="AE107" s="76"/>
      <c r="AF107" s="76"/>
      <c r="AG107" s="77"/>
    </row>
    <row r="108" spans="1:33" x14ac:dyDescent="0.25">
      <c r="A108" s="84" t="s">
        <v>36</v>
      </c>
      <c r="B108" s="84" t="s">
        <v>75</v>
      </c>
      <c r="C108" s="85">
        <v>20032</v>
      </c>
      <c r="D108" s="72" t="s">
        <v>36</v>
      </c>
      <c r="E108" s="72" t="s">
        <v>75</v>
      </c>
      <c r="F108" s="72">
        <v>20031</v>
      </c>
      <c r="G108" s="84" t="s">
        <v>36</v>
      </c>
      <c r="H108" s="84" t="s">
        <v>75</v>
      </c>
      <c r="I108" s="85">
        <v>19991</v>
      </c>
      <c r="J108" s="84" t="s">
        <v>35</v>
      </c>
      <c r="K108" s="84" t="s">
        <v>75</v>
      </c>
      <c r="L108" s="85">
        <v>13494</v>
      </c>
      <c r="M108" s="84" t="s">
        <v>35</v>
      </c>
      <c r="N108" s="84" t="s">
        <v>75</v>
      </c>
      <c r="O108" s="85">
        <v>13516</v>
      </c>
      <c r="P108" s="84" t="s">
        <v>35</v>
      </c>
      <c r="Q108" s="84" t="s">
        <v>75</v>
      </c>
      <c r="R108" s="85">
        <v>13525</v>
      </c>
      <c r="S108" s="83"/>
      <c r="T108" s="76"/>
      <c r="U108" s="77"/>
      <c r="V108" s="76"/>
      <c r="W108" s="76"/>
      <c r="X108" s="77"/>
      <c r="Y108" s="76"/>
      <c r="Z108" s="76"/>
      <c r="AA108" s="77"/>
      <c r="AB108" s="76"/>
      <c r="AC108" s="76"/>
      <c r="AD108" s="77"/>
      <c r="AE108" s="76"/>
      <c r="AF108" s="76"/>
      <c r="AG108" s="77"/>
    </row>
    <row r="109" spans="1:33" x14ac:dyDescent="0.25">
      <c r="A109" s="84" t="s">
        <v>37</v>
      </c>
      <c r="B109" s="84" t="s">
        <v>75</v>
      </c>
      <c r="C109" s="85">
        <v>7289</v>
      </c>
      <c r="D109" s="72" t="s">
        <v>37</v>
      </c>
      <c r="E109" s="72" t="s">
        <v>75</v>
      </c>
      <c r="F109" s="72">
        <v>7329</v>
      </c>
      <c r="G109" s="84" t="s">
        <v>37</v>
      </c>
      <c r="H109" s="84" t="s">
        <v>75</v>
      </c>
      <c r="I109" s="85">
        <v>7313</v>
      </c>
      <c r="J109" s="84" t="s">
        <v>36</v>
      </c>
      <c r="K109" s="84" t="s">
        <v>75</v>
      </c>
      <c r="L109" s="85">
        <v>20019</v>
      </c>
      <c r="M109" s="84" t="s">
        <v>36</v>
      </c>
      <c r="N109" s="84" t="s">
        <v>75</v>
      </c>
      <c r="O109" s="85">
        <v>20044</v>
      </c>
      <c r="P109" s="84" t="s">
        <v>36</v>
      </c>
      <c r="Q109" s="84" t="s">
        <v>75</v>
      </c>
      <c r="R109" s="85">
        <v>19956</v>
      </c>
      <c r="S109" s="83"/>
      <c r="T109" s="76"/>
      <c r="U109" s="77"/>
      <c r="V109" s="76"/>
      <c r="W109" s="76"/>
      <c r="X109" s="77"/>
      <c r="Y109" s="76"/>
      <c r="Z109" s="76"/>
      <c r="AA109" s="77"/>
      <c r="AB109" s="76"/>
      <c r="AC109" s="76"/>
      <c r="AD109" s="77"/>
      <c r="AE109" s="76"/>
      <c r="AF109" s="76"/>
      <c r="AG109" s="77"/>
    </row>
    <row r="110" spans="1:33" x14ac:dyDescent="0.25">
      <c r="A110" s="84" t="s">
        <v>38</v>
      </c>
      <c r="B110" s="84" t="s">
        <v>75</v>
      </c>
      <c r="C110" s="85">
        <v>2</v>
      </c>
      <c r="D110" s="72" t="s">
        <v>38</v>
      </c>
      <c r="E110" s="72" t="s">
        <v>75</v>
      </c>
      <c r="F110" s="72">
        <v>2</v>
      </c>
      <c r="G110" s="84" t="s">
        <v>38</v>
      </c>
      <c r="H110" s="84" t="s">
        <v>75</v>
      </c>
      <c r="I110" s="85">
        <v>2</v>
      </c>
      <c r="J110" s="84" t="s">
        <v>37</v>
      </c>
      <c r="K110" s="84" t="s">
        <v>75</v>
      </c>
      <c r="L110" s="85">
        <v>7338</v>
      </c>
      <c r="M110" s="84" t="s">
        <v>37</v>
      </c>
      <c r="N110" s="84" t="s">
        <v>75</v>
      </c>
      <c r="O110" s="85">
        <v>7335</v>
      </c>
      <c r="P110" s="84" t="s">
        <v>37</v>
      </c>
      <c r="Q110" s="84" t="s">
        <v>75</v>
      </c>
      <c r="R110" s="85">
        <v>7363</v>
      </c>
      <c r="S110" s="83"/>
      <c r="T110" s="76"/>
      <c r="U110" s="77"/>
      <c r="V110" s="76"/>
      <c r="W110" s="76"/>
      <c r="X110" s="77"/>
      <c r="Y110" s="76"/>
      <c r="Z110" s="76"/>
      <c r="AA110" s="77"/>
      <c r="AB110" s="76"/>
      <c r="AC110" s="76"/>
      <c r="AD110" s="77"/>
      <c r="AE110" s="76"/>
      <c r="AF110" s="76"/>
      <c r="AG110" s="77"/>
    </row>
    <row r="111" spans="1:33" x14ac:dyDescent="0.25">
      <c r="A111" s="84" t="s">
        <v>40</v>
      </c>
      <c r="B111" s="84" t="s">
        <v>75</v>
      </c>
      <c r="C111" s="85">
        <v>18687</v>
      </c>
      <c r="D111" s="72" t="s">
        <v>40</v>
      </c>
      <c r="E111" s="72" t="s">
        <v>75</v>
      </c>
      <c r="F111" s="72">
        <v>18717</v>
      </c>
      <c r="G111" s="84" t="s">
        <v>40</v>
      </c>
      <c r="H111" s="84" t="s">
        <v>75</v>
      </c>
      <c r="I111" s="85">
        <v>18739</v>
      </c>
      <c r="J111" s="84" t="s">
        <v>38</v>
      </c>
      <c r="K111" s="84" t="s">
        <v>75</v>
      </c>
      <c r="L111" s="85">
        <v>2</v>
      </c>
      <c r="M111" s="84" t="s">
        <v>38</v>
      </c>
      <c r="N111" s="84" t="s">
        <v>75</v>
      </c>
      <c r="O111" s="85">
        <v>2</v>
      </c>
      <c r="P111" s="84" t="s">
        <v>38</v>
      </c>
      <c r="Q111" s="84" t="s">
        <v>75</v>
      </c>
      <c r="R111" s="85">
        <v>2</v>
      </c>
      <c r="S111" s="83"/>
      <c r="T111" s="76"/>
      <c r="U111" s="77"/>
      <c r="V111" s="76"/>
      <c r="W111" s="76"/>
      <c r="X111" s="77"/>
      <c r="Y111" s="76"/>
      <c r="Z111" s="76"/>
      <c r="AA111" s="77"/>
      <c r="AB111" s="76"/>
      <c r="AC111" s="76"/>
      <c r="AD111" s="77"/>
      <c r="AE111" s="76"/>
      <c r="AF111" s="76"/>
      <c r="AG111" s="77"/>
    </row>
    <row r="112" spans="1:33" x14ac:dyDescent="0.25">
      <c r="A112" s="84" t="s">
        <v>41</v>
      </c>
      <c r="B112" s="84" t="s">
        <v>75</v>
      </c>
      <c r="C112" s="85">
        <v>3</v>
      </c>
      <c r="D112" s="72" t="s">
        <v>41</v>
      </c>
      <c r="E112" s="72" t="s">
        <v>75</v>
      </c>
      <c r="F112" s="72">
        <v>3</v>
      </c>
      <c r="G112" s="84" t="s">
        <v>41</v>
      </c>
      <c r="H112" s="84" t="s">
        <v>75</v>
      </c>
      <c r="I112" s="85">
        <v>3</v>
      </c>
      <c r="J112" s="84" t="s">
        <v>40</v>
      </c>
      <c r="K112" s="84" t="s">
        <v>75</v>
      </c>
      <c r="L112" s="85">
        <v>18722</v>
      </c>
      <c r="M112" s="84" t="s">
        <v>40</v>
      </c>
      <c r="N112" s="84" t="s">
        <v>75</v>
      </c>
      <c r="O112" s="85">
        <v>18737</v>
      </c>
      <c r="P112" s="84" t="s">
        <v>40</v>
      </c>
      <c r="Q112" s="84" t="s">
        <v>75</v>
      </c>
      <c r="R112" s="85">
        <v>18695</v>
      </c>
      <c r="S112" s="83"/>
      <c r="T112" s="76"/>
      <c r="U112" s="77"/>
      <c r="V112" s="76"/>
      <c r="W112" s="76"/>
      <c r="X112" s="77"/>
      <c r="Y112" s="76"/>
      <c r="Z112" s="76"/>
      <c r="AA112" s="77"/>
      <c r="AB112" s="76"/>
      <c r="AC112" s="76"/>
      <c r="AD112" s="77"/>
      <c r="AE112" s="76"/>
      <c r="AF112" s="76"/>
      <c r="AG112" s="77"/>
    </row>
    <row r="113" spans="1:33" x14ac:dyDescent="0.25">
      <c r="A113" s="84" t="s">
        <v>42</v>
      </c>
      <c r="B113" s="84" t="s">
        <v>75</v>
      </c>
      <c r="C113" s="85">
        <v>247</v>
      </c>
      <c r="D113" s="72" t="s">
        <v>42</v>
      </c>
      <c r="E113" s="72" t="s">
        <v>75</v>
      </c>
      <c r="F113" s="72">
        <v>246</v>
      </c>
      <c r="G113" s="84" t="s">
        <v>42</v>
      </c>
      <c r="H113" s="84" t="s">
        <v>75</v>
      </c>
      <c r="I113" s="85">
        <v>245</v>
      </c>
      <c r="J113" s="84" t="s">
        <v>41</v>
      </c>
      <c r="K113" s="84" t="s">
        <v>75</v>
      </c>
      <c r="L113" s="85">
        <v>3</v>
      </c>
      <c r="M113" s="84" t="s">
        <v>41</v>
      </c>
      <c r="N113" s="84" t="s">
        <v>75</v>
      </c>
      <c r="O113" s="85">
        <v>3</v>
      </c>
      <c r="P113" s="84" t="s">
        <v>41</v>
      </c>
      <c r="Q113" s="84" t="s">
        <v>75</v>
      </c>
      <c r="R113" s="85">
        <v>3</v>
      </c>
      <c r="S113" s="83"/>
      <c r="T113" s="76"/>
      <c r="U113" s="77"/>
      <c r="V113" s="76"/>
      <c r="W113" s="76"/>
      <c r="X113" s="77"/>
      <c r="Y113" s="76"/>
      <c r="Z113" s="76"/>
      <c r="AA113" s="77"/>
      <c r="AB113" s="76"/>
      <c r="AC113" s="76"/>
      <c r="AD113" s="77"/>
      <c r="AE113" s="76"/>
      <c r="AF113" s="76"/>
      <c r="AG113" s="77"/>
    </row>
    <row r="114" spans="1:33" x14ac:dyDescent="0.25">
      <c r="A114" s="84" t="s">
        <v>43</v>
      </c>
      <c r="B114" s="84" t="s">
        <v>75</v>
      </c>
      <c r="C114" s="85">
        <v>539</v>
      </c>
      <c r="D114" s="72" t="s">
        <v>43</v>
      </c>
      <c r="E114" s="72" t="s">
        <v>75</v>
      </c>
      <c r="F114" s="72">
        <v>537</v>
      </c>
      <c r="G114" s="84" t="s">
        <v>43</v>
      </c>
      <c r="H114" s="84" t="s">
        <v>75</v>
      </c>
      <c r="I114" s="85">
        <v>536</v>
      </c>
      <c r="J114" s="84" t="s">
        <v>42</v>
      </c>
      <c r="K114" s="84" t="s">
        <v>75</v>
      </c>
      <c r="L114" s="85">
        <v>245</v>
      </c>
      <c r="M114" s="84" t="s">
        <v>42</v>
      </c>
      <c r="N114" s="84" t="s">
        <v>75</v>
      </c>
      <c r="O114" s="85">
        <v>241</v>
      </c>
      <c r="P114" s="84" t="s">
        <v>42</v>
      </c>
      <c r="Q114" s="84" t="s">
        <v>75</v>
      </c>
      <c r="R114" s="85">
        <v>242</v>
      </c>
      <c r="S114" s="83"/>
      <c r="T114" s="76"/>
      <c r="U114" s="77"/>
      <c r="V114" s="76"/>
      <c r="W114" s="76"/>
      <c r="X114" s="77"/>
      <c r="Y114" s="76"/>
      <c r="Z114" s="76"/>
      <c r="AA114" s="77"/>
      <c r="AB114" s="76"/>
      <c r="AC114" s="76"/>
      <c r="AD114" s="77"/>
      <c r="AE114" s="76"/>
      <c r="AF114" s="76"/>
      <c r="AG114" s="77"/>
    </row>
    <row r="115" spans="1:33" x14ac:dyDescent="0.25">
      <c r="A115" s="84" t="s">
        <v>44</v>
      </c>
      <c r="B115" s="84" t="s">
        <v>75</v>
      </c>
      <c r="C115" s="85">
        <v>4517</v>
      </c>
      <c r="D115" s="72" t="s">
        <v>44</v>
      </c>
      <c r="E115" s="72" t="s">
        <v>75</v>
      </c>
      <c r="F115" s="72">
        <v>4507</v>
      </c>
      <c r="G115" s="84" t="s">
        <v>44</v>
      </c>
      <c r="H115" s="84" t="s">
        <v>75</v>
      </c>
      <c r="I115" s="85">
        <v>4494</v>
      </c>
      <c r="J115" s="84" t="s">
        <v>43</v>
      </c>
      <c r="K115" s="84" t="s">
        <v>75</v>
      </c>
      <c r="L115" s="85">
        <v>540</v>
      </c>
      <c r="M115" s="84" t="s">
        <v>43</v>
      </c>
      <c r="N115" s="84" t="s">
        <v>75</v>
      </c>
      <c r="O115" s="85">
        <v>542</v>
      </c>
      <c r="P115" s="84" t="s">
        <v>43</v>
      </c>
      <c r="Q115" s="84" t="s">
        <v>75</v>
      </c>
      <c r="R115" s="85">
        <v>539</v>
      </c>
      <c r="S115" s="83"/>
      <c r="T115" s="76"/>
      <c r="U115" s="77"/>
      <c r="V115" s="76"/>
      <c r="W115" s="76"/>
      <c r="X115" s="77"/>
      <c r="Y115" s="76"/>
      <c r="Z115" s="76"/>
      <c r="AA115" s="77"/>
      <c r="AB115" s="76"/>
      <c r="AC115" s="76"/>
      <c r="AD115" s="77"/>
      <c r="AE115" s="76"/>
      <c r="AF115" s="76"/>
      <c r="AG115" s="77"/>
    </row>
    <row r="116" spans="1:33" x14ac:dyDescent="0.25">
      <c r="A116" s="84" t="s">
        <v>45</v>
      </c>
      <c r="B116" s="84" t="s">
        <v>75</v>
      </c>
      <c r="C116" s="85">
        <v>1625</v>
      </c>
      <c r="D116" s="72" t="s">
        <v>45</v>
      </c>
      <c r="E116" s="72" t="s">
        <v>75</v>
      </c>
      <c r="F116" s="72">
        <v>1669</v>
      </c>
      <c r="G116" s="84" t="s">
        <v>45</v>
      </c>
      <c r="H116" s="84" t="s">
        <v>75</v>
      </c>
      <c r="I116" s="85">
        <v>1668</v>
      </c>
      <c r="J116" s="84" t="s">
        <v>44</v>
      </c>
      <c r="K116" s="84" t="s">
        <v>75</v>
      </c>
      <c r="L116" s="85">
        <v>4524</v>
      </c>
      <c r="M116" s="84" t="s">
        <v>44</v>
      </c>
      <c r="N116" s="84" t="s">
        <v>75</v>
      </c>
      <c r="O116" s="85">
        <v>4522</v>
      </c>
      <c r="P116" s="84" t="s">
        <v>44</v>
      </c>
      <c r="Q116" s="84" t="s">
        <v>75</v>
      </c>
      <c r="R116" s="85">
        <v>4541</v>
      </c>
      <c r="S116" s="83"/>
      <c r="T116" s="76"/>
      <c r="U116" s="77"/>
      <c r="V116" s="76"/>
      <c r="W116" s="76"/>
      <c r="X116" s="77"/>
      <c r="Y116" s="76"/>
      <c r="Z116" s="76"/>
      <c r="AA116" s="77"/>
      <c r="AB116" s="76"/>
      <c r="AC116" s="76"/>
      <c r="AD116" s="77"/>
      <c r="AE116" s="76"/>
      <c r="AF116" s="76"/>
      <c r="AG116" s="77"/>
    </row>
    <row r="117" spans="1:33" x14ac:dyDescent="0.25">
      <c r="A117" s="84" t="s">
        <v>46</v>
      </c>
      <c r="B117" s="84" t="s">
        <v>75</v>
      </c>
      <c r="C117" s="85">
        <v>287</v>
      </c>
      <c r="D117" s="72" t="s">
        <v>46</v>
      </c>
      <c r="E117" s="72" t="s">
        <v>75</v>
      </c>
      <c r="F117" s="72">
        <v>288</v>
      </c>
      <c r="G117" s="84" t="s">
        <v>46</v>
      </c>
      <c r="H117" s="84" t="s">
        <v>75</v>
      </c>
      <c r="I117" s="85">
        <v>288</v>
      </c>
      <c r="J117" s="84" t="s">
        <v>45</v>
      </c>
      <c r="K117" s="84" t="s">
        <v>75</v>
      </c>
      <c r="L117" s="85">
        <v>1674</v>
      </c>
      <c r="M117" s="84" t="s">
        <v>45</v>
      </c>
      <c r="N117" s="84" t="s">
        <v>75</v>
      </c>
      <c r="O117" s="85">
        <v>1671</v>
      </c>
      <c r="P117" s="84" t="s">
        <v>45</v>
      </c>
      <c r="Q117" s="84" t="s">
        <v>75</v>
      </c>
      <c r="R117" s="85">
        <v>1670</v>
      </c>
      <c r="S117" s="83"/>
      <c r="T117" s="76"/>
      <c r="U117" s="77"/>
      <c r="V117" s="76"/>
      <c r="W117" s="76"/>
      <c r="X117" s="77"/>
      <c r="Y117" s="76"/>
      <c r="Z117" s="76"/>
      <c r="AA117" s="77"/>
      <c r="AB117" s="76"/>
      <c r="AC117" s="76"/>
      <c r="AD117" s="77"/>
      <c r="AE117" s="76"/>
      <c r="AF117" s="76"/>
      <c r="AG117" s="77"/>
    </row>
    <row r="118" spans="1:33" x14ac:dyDescent="0.25">
      <c r="A118" s="84" t="s">
        <v>47</v>
      </c>
      <c r="B118" s="84" t="s">
        <v>75</v>
      </c>
      <c r="C118" s="85">
        <v>916</v>
      </c>
      <c r="D118" s="72" t="s">
        <v>47</v>
      </c>
      <c r="E118" s="72" t="s">
        <v>75</v>
      </c>
      <c r="F118" s="72">
        <v>921</v>
      </c>
      <c r="G118" s="84" t="s">
        <v>47</v>
      </c>
      <c r="H118" s="84" t="s">
        <v>75</v>
      </c>
      <c r="I118" s="85">
        <v>913</v>
      </c>
      <c r="J118" s="84" t="s">
        <v>46</v>
      </c>
      <c r="K118" s="84" t="s">
        <v>75</v>
      </c>
      <c r="L118" s="85">
        <v>290</v>
      </c>
      <c r="M118" s="84" t="s">
        <v>46</v>
      </c>
      <c r="N118" s="84" t="s">
        <v>75</v>
      </c>
      <c r="O118" s="85">
        <v>288</v>
      </c>
      <c r="P118" s="84" t="s">
        <v>46</v>
      </c>
      <c r="Q118" s="84" t="s">
        <v>75</v>
      </c>
      <c r="R118" s="85">
        <v>285</v>
      </c>
      <c r="S118" s="83"/>
      <c r="T118" s="76"/>
      <c r="U118" s="77"/>
      <c r="V118" s="76"/>
      <c r="W118" s="76"/>
      <c r="X118" s="77"/>
      <c r="Y118" s="76"/>
      <c r="Z118" s="76"/>
      <c r="AA118" s="77"/>
      <c r="AB118" s="76"/>
      <c r="AC118" s="76"/>
      <c r="AD118" s="77"/>
      <c r="AE118" s="76"/>
      <c r="AF118" s="76"/>
      <c r="AG118" s="77"/>
    </row>
    <row r="119" spans="1:33" x14ac:dyDescent="0.25">
      <c r="A119" s="84" t="s">
        <v>48</v>
      </c>
      <c r="B119" s="84" t="s">
        <v>75</v>
      </c>
      <c r="C119" s="85">
        <v>2536</v>
      </c>
      <c r="D119" s="72" t="s">
        <v>48</v>
      </c>
      <c r="E119" s="72" t="s">
        <v>75</v>
      </c>
      <c r="F119" s="72">
        <v>2554</v>
      </c>
      <c r="G119" s="84" t="s">
        <v>48</v>
      </c>
      <c r="H119" s="84" t="s">
        <v>75</v>
      </c>
      <c r="I119" s="85">
        <v>2582</v>
      </c>
      <c r="J119" s="84" t="s">
        <v>47</v>
      </c>
      <c r="K119" s="84" t="s">
        <v>75</v>
      </c>
      <c r="L119" s="85">
        <v>915</v>
      </c>
      <c r="M119" s="84" t="s">
        <v>47</v>
      </c>
      <c r="N119" s="84" t="s">
        <v>75</v>
      </c>
      <c r="O119" s="85">
        <v>915</v>
      </c>
      <c r="P119" s="84" t="s">
        <v>47</v>
      </c>
      <c r="Q119" s="84" t="s">
        <v>75</v>
      </c>
      <c r="R119" s="85">
        <v>935</v>
      </c>
      <c r="S119" s="83"/>
      <c r="T119" s="76"/>
      <c r="U119" s="77"/>
      <c r="V119" s="76"/>
      <c r="W119" s="76"/>
      <c r="X119" s="77"/>
      <c r="Y119" s="76"/>
      <c r="Z119" s="76"/>
      <c r="AA119" s="77"/>
      <c r="AB119" s="76"/>
      <c r="AC119" s="76"/>
      <c r="AD119" s="77"/>
      <c r="AE119" s="76"/>
      <c r="AF119" s="76"/>
      <c r="AG119" s="77"/>
    </row>
    <row r="120" spans="1:33" x14ac:dyDescent="0.25">
      <c r="A120" s="84" t="s">
        <v>49</v>
      </c>
      <c r="B120" s="84" t="s">
        <v>75</v>
      </c>
      <c r="C120" s="85">
        <v>2298</v>
      </c>
      <c r="D120" s="72" t="s">
        <v>49</v>
      </c>
      <c r="E120" s="72" t="s">
        <v>75</v>
      </c>
      <c r="F120" s="72">
        <v>2296</v>
      </c>
      <c r="G120" s="84" t="s">
        <v>49</v>
      </c>
      <c r="H120" s="84" t="s">
        <v>75</v>
      </c>
      <c r="I120" s="85">
        <v>2298</v>
      </c>
      <c r="J120" s="84" t="s">
        <v>48</v>
      </c>
      <c r="K120" s="84" t="s">
        <v>75</v>
      </c>
      <c r="L120" s="85">
        <v>2574</v>
      </c>
      <c r="M120" s="84" t="s">
        <v>48</v>
      </c>
      <c r="N120" s="84" t="s">
        <v>75</v>
      </c>
      <c r="O120" s="85">
        <v>2583</v>
      </c>
      <c r="P120" s="84" t="s">
        <v>48</v>
      </c>
      <c r="Q120" s="84" t="s">
        <v>75</v>
      </c>
      <c r="R120" s="85">
        <v>2588</v>
      </c>
      <c r="S120" s="83"/>
      <c r="T120" s="76"/>
      <c r="U120" s="77"/>
      <c r="V120" s="76"/>
      <c r="W120" s="76"/>
      <c r="X120" s="77"/>
      <c r="Y120" s="76"/>
      <c r="Z120" s="76"/>
      <c r="AA120" s="77"/>
      <c r="AB120" s="76"/>
      <c r="AC120" s="76"/>
      <c r="AD120" s="77"/>
      <c r="AE120" s="76"/>
      <c r="AF120" s="76"/>
      <c r="AG120" s="77"/>
    </row>
    <row r="121" spans="1:33" x14ac:dyDescent="0.25">
      <c r="A121" s="84" t="s">
        <v>50</v>
      </c>
      <c r="B121" s="84" t="s">
        <v>75</v>
      </c>
      <c r="C121" s="85">
        <v>581</v>
      </c>
      <c r="D121" s="72" t="s">
        <v>50</v>
      </c>
      <c r="E121" s="72" t="s">
        <v>75</v>
      </c>
      <c r="F121" s="72">
        <v>576</v>
      </c>
      <c r="G121" s="84" t="s">
        <v>50</v>
      </c>
      <c r="H121" s="84" t="s">
        <v>75</v>
      </c>
      <c r="I121" s="85">
        <v>577</v>
      </c>
      <c r="J121" s="84" t="s">
        <v>49</v>
      </c>
      <c r="K121" s="84" t="s">
        <v>75</v>
      </c>
      <c r="L121" s="85">
        <v>2302</v>
      </c>
      <c r="M121" s="84" t="s">
        <v>49</v>
      </c>
      <c r="N121" s="84" t="s">
        <v>75</v>
      </c>
      <c r="O121" s="85">
        <v>2296</v>
      </c>
      <c r="P121" s="84" t="s">
        <v>49</v>
      </c>
      <c r="Q121" s="84" t="s">
        <v>75</v>
      </c>
      <c r="R121" s="85">
        <v>2296</v>
      </c>
      <c r="S121" s="83"/>
      <c r="T121" s="76"/>
      <c r="U121" s="77"/>
      <c r="V121" s="76"/>
      <c r="W121" s="76"/>
      <c r="X121" s="77"/>
      <c r="Y121" s="76"/>
      <c r="Z121" s="76"/>
      <c r="AA121" s="77"/>
      <c r="AB121" s="76"/>
      <c r="AC121" s="76"/>
      <c r="AD121" s="77"/>
      <c r="AE121" s="76"/>
      <c r="AF121" s="76"/>
      <c r="AG121" s="77"/>
    </row>
    <row r="122" spans="1:33" x14ac:dyDescent="0.25">
      <c r="A122" s="84" t="s">
        <v>51</v>
      </c>
      <c r="B122" s="84" t="s">
        <v>75</v>
      </c>
      <c r="C122" s="85">
        <v>91</v>
      </c>
      <c r="D122" s="72" t="s">
        <v>51</v>
      </c>
      <c r="E122" s="72" t="s">
        <v>75</v>
      </c>
      <c r="F122" s="72">
        <v>89</v>
      </c>
      <c r="G122" s="84" t="s">
        <v>51</v>
      </c>
      <c r="H122" s="84" t="s">
        <v>75</v>
      </c>
      <c r="I122" s="85">
        <v>90</v>
      </c>
      <c r="J122" s="84" t="s">
        <v>50</v>
      </c>
      <c r="K122" s="84" t="s">
        <v>75</v>
      </c>
      <c r="L122" s="85">
        <v>580</v>
      </c>
      <c r="M122" s="84" t="s">
        <v>50</v>
      </c>
      <c r="N122" s="84" t="s">
        <v>75</v>
      </c>
      <c r="O122" s="85">
        <v>585</v>
      </c>
      <c r="P122" s="84" t="s">
        <v>50</v>
      </c>
      <c r="Q122" s="84" t="s">
        <v>75</v>
      </c>
      <c r="R122" s="85">
        <v>583</v>
      </c>
      <c r="S122" s="83"/>
      <c r="T122" s="76"/>
      <c r="U122" s="77"/>
      <c r="V122" s="76"/>
      <c r="W122" s="76"/>
      <c r="X122" s="77"/>
      <c r="Y122" s="76"/>
      <c r="Z122" s="76"/>
      <c r="AA122" s="77"/>
      <c r="AB122" s="76"/>
      <c r="AC122" s="76"/>
      <c r="AD122" s="77"/>
      <c r="AE122" s="76"/>
      <c r="AF122" s="76"/>
      <c r="AG122" s="77"/>
    </row>
    <row r="123" spans="1:33" x14ac:dyDescent="0.25">
      <c r="A123" s="84" t="s">
        <v>52</v>
      </c>
      <c r="B123" s="84" t="s">
        <v>75</v>
      </c>
      <c r="C123" s="85">
        <v>8163</v>
      </c>
      <c r="D123" s="72" t="s">
        <v>52</v>
      </c>
      <c r="E123" s="72" t="s">
        <v>75</v>
      </c>
      <c r="F123" s="72">
        <v>8165</v>
      </c>
      <c r="G123" s="84" t="s">
        <v>52</v>
      </c>
      <c r="H123" s="84" t="s">
        <v>75</v>
      </c>
      <c r="I123" s="85">
        <v>8171</v>
      </c>
      <c r="J123" s="84" t="s">
        <v>51</v>
      </c>
      <c r="K123" s="84" t="s">
        <v>75</v>
      </c>
      <c r="L123" s="85">
        <v>90</v>
      </c>
      <c r="M123" s="84" t="s">
        <v>51</v>
      </c>
      <c r="N123" s="84" t="s">
        <v>75</v>
      </c>
      <c r="O123" s="85">
        <v>92</v>
      </c>
      <c r="P123" s="84" t="s">
        <v>51</v>
      </c>
      <c r="Q123" s="84" t="s">
        <v>75</v>
      </c>
      <c r="R123" s="85">
        <v>88</v>
      </c>
      <c r="S123" s="83"/>
      <c r="T123" s="76"/>
      <c r="U123" s="77"/>
      <c r="V123" s="76"/>
      <c r="W123" s="76"/>
      <c r="X123" s="77"/>
      <c r="Y123" s="76"/>
      <c r="Z123" s="76"/>
      <c r="AA123" s="77"/>
      <c r="AB123" s="76"/>
      <c r="AC123" s="76"/>
      <c r="AD123" s="77"/>
      <c r="AE123" s="76"/>
      <c r="AF123" s="76"/>
      <c r="AG123" s="77"/>
    </row>
    <row r="124" spans="1:33" x14ac:dyDescent="0.25">
      <c r="A124" s="84" t="s">
        <v>53</v>
      </c>
      <c r="B124" s="84" t="s">
        <v>75</v>
      </c>
      <c r="C124" s="85">
        <v>7260</v>
      </c>
      <c r="D124" s="72" t="s">
        <v>53</v>
      </c>
      <c r="E124" s="72" t="s">
        <v>75</v>
      </c>
      <c r="F124" s="72">
        <v>7266</v>
      </c>
      <c r="G124" s="84" t="s">
        <v>53</v>
      </c>
      <c r="H124" s="84" t="s">
        <v>75</v>
      </c>
      <c r="I124" s="85">
        <v>7265</v>
      </c>
      <c r="J124" s="84" t="s">
        <v>52</v>
      </c>
      <c r="K124" s="84" t="s">
        <v>75</v>
      </c>
      <c r="L124" s="85">
        <v>8203</v>
      </c>
      <c r="M124" s="84" t="s">
        <v>52</v>
      </c>
      <c r="N124" s="84" t="s">
        <v>75</v>
      </c>
      <c r="O124" s="85">
        <v>8221</v>
      </c>
      <c r="P124" s="84" t="s">
        <v>52</v>
      </c>
      <c r="Q124" s="84" t="s">
        <v>75</v>
      </c>
      <c r="R124" s="85">
        <v>8233</v>
      </c>
      <c r="S124" s="83"/>
      <c r="T124" s="76"/>
      <c r="U124" s="77"/>
      <c r="V124" s="76"/>
      <c r="W124" s="76"/>
      <c r="X124" s="77"/>
      <c r="Y124" s="76"/>
      <c r="Z124" s="76"/>
      <c r="AA124" s="77"/>
      <c r="AB124" s="76"/>
      <c r="AC124" s="76"/>
      <c r="AD124" s="77"/>
      <c r="AE124" s="76"/>
      <c r="AF124" s="76"/>
      <c r="AG124" s="77"/>
    </row>
    <row r="125" spans="1:33" x14ac:dyDescent="0.25">
      <c r="A125" s="84" t="s">
        <v>54</v>
      </c>
      <c r="B125" s="84" t="s">
        <v>75</v>
      </c>
      <c r="C125" s="85">
        <v>1213</v>
      </c>
      <c r="D125" s="72" t="s">
        <v>54</v>
      </c>
      <c r="E125" s="72" t="s">
        <v>75</v>
      </c>
      <c r="F125" s="72">
        <v>1222</v>
      </c>
      <c r="G125" s="84" t="s">
        <v>54</v>
      </c>
      <c r="H125" s="84" t="s">
        <v>75</v>
      </c>
      <c r="I125" s="85">
        <v>1217</v>
      </c>
      <c r="J125" s="84" t="s">
        <v>53</v>
      </c>
      <c r="K125" s="84" t="s">
        <v>75</v>
      </c>
      <c r="L125" s="85">
        <v>7275</v>
      </c>
      <c r="M125" s="84" t="s">
        <v>53</v>
      </c>
      <c r="N125" s="84" t="s">
        <v>75</v>
      </c>
      <c r="O125" s="85">
        <v>7284</v>
      </c>
      <c r="P125" s="84" t="s">
        <v>53</v>
      </c>
      <c r="Q125" s="84" t="s">
        <v>75</v>
      </c>
      <c r="R125" s="85">
        <v>7271</v>
      </c>
      <c r="S125" s="83"/>
      <c r="T125" s="76"/>
      <c r="U125" s="77"/>
      <c r="V125" s="76"/>
      <c r="W125" s="76"/>
      <c r="X125" s="77"/>
      <c r="Y125" s="76"/>
      <c r="Z125" s="76"/>
      <c r="AA125" s="77"/>
      <c r="AB125" s="76"/>
      <c r="AC125" s="76"/>
      <c r="AD125" s="77"/>
      <c r="AE125" s="76"/>
      <c r="AF125" s="76"/>
      <c r="AG125" s="77"/>
    </row>
    <row r="126" spans="1:33" x14ac:dyDescent="0.25">
      <c r="A126" s="84" t="s">
        <v>55</v>
      </c>
      <c r="B126" s="84" t="s">
        <v>75</v>
      </c>
      <c r="C126" s="85">
        <v>3436</v>
      </c>
      <c r="D126" s="72" t="s">
        <v>55</v>
      </c>
      <c r="E126" s="72" t="s">
        <v>75</v>
      </c>
      <c r="F126" s="72">
        <v>3439</v>
      </c>
      <c r="G126" s="84" t="s">
        <v>55</v>
      </c>
      <c r="H126" s="84" t="s">
        <v>75</v>
      </c>
      <c r="I126" s="85">
        <v>3443</v>
      </c>
      <c r="J126" s="84" t="s">
        <v>54</v>
      </c>
      <c r="K126" s="84" t="s">
        <v>75</v>
      </c>
      <c r="L126" s="85">
        <v>1246</v>
      </c>
      <c r="M126" s="84" t="s">
        <v>54</v>
      </c>
      <c r="N126" s="84" t="s">
        <v>75</v>
      </c>
      <c r="O126" s="85">
        <v>1269</v>
      </c>
      <c r="P126" s="84" t="s">
        <v>54</v>
      </c>
      <c r="Q126" s="84" t="s">
        <v>75</v>
      </c>
      <c r="R126" s="85">
        <v>1290</v>
      </c>
      <c r="S126" s="83"/>
      <c r="T126" s="76"/>
      <c r="U126" s="77"/>
      <c r="V126" s="76"/>
      <c r="W126" s="76"/>
      <c r="X126" s="77"/>
      <c r="Y126" s="76"/>
      <c r="Z126" s="76"/>
      <c r="AA126" s="77"/>
      <c r="AB126" s="76"/>
      <c r="AC126" s="76"/>
      <c r="AD126" s="77"/>
      <c r="AE126" s="76"/>
      <c r="AF126" s="76"/>
      <c r="AG126" s="77"/>
    </row>
    <row r="127" spans="1:33" x14ac:dyDescent="0.25">
      <c r="A127" s="84" t="s">
        <v>77</v>
      </c>
      <c r="B127" s="84" t="s">
        <v>75</v>
      </c>
      <c r="C127" s="85">
        <v>1</v>
      </c>
      <c r="D127" s="72" t="s">
        <v>77</v>
      </c>
      <c r="E127" s="72" t="s">
        <v>75</v>
      </c>
      <c r="F127" s="72">
        <v>1</v>
      </c>
      <c r="G127" s="84" t="s">
        <v>77</v>
      </c>
      <c r="H127" s="84" t="s">
        <v>75</v>
      </c>
      <c r="I127" s="85">
        <v>1</v>
      </c>
      <c r="J127" s="84" t="s">
        <v>55</v>
      </c>
      <c r="K127" s="84" t="s">
        <v>75</v>
      </c>
      <c r="L127" s="85">
        <v>3447</v>
      </c>
      <c r="M127" s="84" t="s">
        <v>55</v>
      </c>
      <c r="N127" s="84" t="s">
        <v>75</v>
      </c>
      <c r="O127" s="85">
        <v>3433</v>
      </c>
      <c r="P127" s="84" t="s">
        <v>55</v>
      </c>
      <c r="Q127" s="84" t="s">
        <v>75</v>
      </c>
      <c r="R127" s="85">
        <v>3437</v>
      </c>
      <c r="S127" s="83"/>
      <c r="T127" s="76"/>
      <c r="U127" s="77"/>
      <c r="V127" s="76"/>
      <c r="W127" s="76"/>
      <c r="X127" s="77"/>
      <c r="Y127" s="76"/>
      <c r="Z127" s="76"/>
      <c r="AA127" s="77"/>
      <c r="AB127" s="76"/>
      <c r="AC127" s="76"/>
      <c r="AD127" s="77"/>
      <c r="AE127" s="76"/>
      <c r="AF127" s="76"/>
      <c r="AG127" s="77"/>
    </row>
    <row r="128" spans="1:33" x14ac:dyDescent="0.25">
      <c r="A128" s="84" t="s">
        <v>56</v>
      </c>
      <c r="B128" s="84" t="s">
        <v>75</v>
      </c>
      <c r="C128" s="85">
        <v>3671</v>
      </c>
      <c r="D128" s="72" t="s">
        <v>56</v>
      </c>
      <c r="E128" s="72" t="s">
        <v>75</v>
      </c>
      <c r="F128" s="72">
        <v>3663</v>
      </c>
      <c r="G128" s="84" t="s">
        <v>56</v>
      </c>
      <c r="H128" s="84" t="s">
        <v>75</v>
      </c>
      <c r="I128" s="85">
        <v>3656</v>
      </c>
      <c r="J128" s="84" t="s">
        <v>77</v>
      </c>
      <c r="K128" s="84" t="s">
        <v>75</v>
      </c>
      <c r="L128" s="85">
        <v>1</v>
      </c>
      <c r="M128" s="84" t="s">
        <v>77</v>
      </c>
      <c r="N128" s="84" t="s">
        <v>75</v>
      </c>
      <c r="O128" s="85">
        <v>1</v>
      </c>
      <c r="P128" s="84" t="s">
        <v>77</v>
      </c>
      <c r="Q128" s="84" t="s">
        <v>75</v>
      </c>
      <c r="R128" s="85">
        <v>1</v>
      </c>
      <c r="S128" s="83"/>
      <c r="T128" s="76"/>
      <c r="U128" s="77"/>
      <c r="V128" s="76"/>
      <c r="W128" s="76"/>
      <c r="X128" s="77"/>
      <c r="Y128" s="76"/>
      <c r="Z128" s="76"/>
      <c r="AA128" s="77"/>
      <c r="AB128" s="76"/>
      <c r="AC128" s="76"/>
      <c r="AD128" s="77"/>
      <c r="AE128" s="76"/>
      <c r="AF128" s="76"/>
      <c r="AG128" s="77"/>
    </row>
    <row r="129" spans="1:33" x14ac:dyDescent="0.25">
      <c r="A129" s="84" t="s">
        <v>57</v>
      </c>
      <c r="B129" s="84" t="s">
        <v>75</v>
      </c>
      <c r="C129" s="85">
        <v>192</v>
      </c>
      <c r="D129" s="72" t="s">
        <v>57</v>
      </c>
      <c r="E129" s="72" t="s">
        <v>75</v>
      </c>
      <c r="F129" s="72">
        <v>191</v>
      </c>
      <c r="G129" s="84" t="s">
        <v>57</v>
      </c>
      <c r="H129" s="84" t="s">
        <v>75</v>
      </c>
      <c r="I129" s="85">
        <v>193</v>
      </c>
      <c r="J129" s="84" t="s">
        <v>56</v>
      </c>
      <c r="K129" s="84" t="s">
        <v>75</v>
      </c>
      <c r="L129" s="85">
        <v>3662</v>
      </c>
      <c r="M129" s="84" t="s">
        <v>56</v>
      </c>
      <c r="N129" s="84" t="s">
        <v>75</v>
      </c>
      <c r="O129" s="85">
        <v>3663</v>
      </c>
      <c r="P129" s="84" t="s">
        <v>56</v>
      </c>
      <c r="Q129" s="84" t="s">
        <v>75</v>
      </c>
      <c r="R129" s="85">
        <v>3688</v>
      </c>
      <c r="S129" s="83"/>
      <c r="T129" s="76"/>
      <c r="U129" s="77"/>
      <c r="V129" s="76"/>
      <c r="W129" s="76"/>
      <c r="X129" s="77"/>
      <c r="Y129" s="76"/>
      <c r="Z129" s="76"/>
      <c r="AA129" s="77"/>
      <c r="AB129" s="76"/>
      <c r="AC129" s="76"/>
      <c r="AD129" s="77"/>
      <c r="AE129" s="76"/>
      <c r="AF129" s="76"/>
      <c r="AG129" s="77"/>
    </row>
    <row r="130" spans="1:33" x14ac:dyDescent="0.25">
      <c r="A130" s="84" t="s">
        <v>58</v>
      </c>
      <c r="B130" s="84" t="s">
        <v>75</v>
      </c>
      <c r="C130" s="85">
        <v>2603</v>
      </c>
      <c r="D130" s="72" t="s">
        <v>58</v>
      </c>
      <c r="E130" s="72" t="s">
        <v>75</v>
      </c>
      <c r="F130" s="72">
        <v>2606</v>
      </c>
      <c r="G130" s="84" t="s">
        <v>58</v>
      </c>
      <c r="H130" s="84" t="s">
        <v>75</v>
      </c>
      <c r="I130" s="85">
        <v>2597</v>
      </c>
      <c r="J130" s="84" t="s">
        <v>57</v>
      </c>
      <c r="K130" s="84" t="s">
        <v>75</v>
      </c>
      <c r="L130" s="85">
        <v>194</v>
      </c>
      <c r="M130" s="84" t="s">
        <v>57</v>
      </c>
      <c r="N130" s="84" t="s">
        <v>75</v>
      </c>
      <c r="O130" s="85">
        <v>193</v>
      </c>
      <c r="P130" s="84" t="s">
        <v>57</v>
      </c>
      <c r="Q130" s="84" t="s">
        <v>75</v>
      </c>
      <c r="R130" s="85">
        <v>191</v>
      </c>
      <c r="S130" s="83"/>
      <c r="T130" s="76"/>
      <c r="U130" s="77"/>
      <c r="V130" s="76"/>
      <c r="W130" s="76"/>
      <c r="X130" s="77"/>
      <c r="Y130" s="76"/>
      <c r="Z130" s="76"/>
      <c r="AA130" s="77"/>
      <c r="AB130" s="76"/>
      <c r="AC130" s="76"/>
      <c r="AD130" s="77"/>
      <c r="AE130" s="76"/>
      <c r="AF130" s="76"/>
      <c r="AG130" s="77"/>
    </row>
    <row r="131" spans="1:33" x14ac:dyDescent="0.25">
      <c r="A131" s="84" t="s">
        <v>59</v>
      </c>
      <c r="B131" s="84" t="s">
        <v>75</v>
      </c>
      <c r="C131" s="85">
        <v>2</v>
      </c>
      <c r="D131" s="72" t="s">
        <v>59</v>
      </c>
      <c r="E131" s="72" t="s">
        <v>75</v>
      </c>
      <c r="F131" s="72">
        <v>2</v>
      </c>
      <c r="G131" s="84" t="s">
        <v>59</v>
      </c>
      <c r="H131" s="84" t="s">
        <v>75</v>
      </c>
      <c r="I131" s="85">
        <v>2</v>
      </c>
      <c r="J131" s="84" t="s">
        <v>58</v>
      </c>
      <c r="K131" s="84" t="s">
        <v>75</v>
      </c>
      <c r="L131" s="85">
        <v>2606</v>
      </c>
      <c r="M131" s="84" t="s">
        <v>58</v>
      </c>
      <c r="N131" s="84" t="s">
        <v>75</v>
      </c>
      <c r="O131" s="85">
        <v>2600</v>
      </c>
      <c r="P131" s="84" t="s">
        <v>58</v>
      </c>
      <c r="Q131" s="84" t="s">
        <v>75</v>
      </c>
      <c r="R131" s="85">
        <v>2602</v>
      </c>
      <c r="S131" s="83"/>
      <c r="T131" s="76"/>
      <c r="U131" s="77"/>
      <c r="V131" s="76"/>
      <c r="W131" s="76"/>
      <c r="X131" s="77"/>
      <c r="Y131" s="76"/>
      <c r="Z131" s="76"/>
      <c r="AA131" s="77"/>
      <c r="AB131" s="76"/>
      <c r="AC131" s="76"/>
      <c r="AD131" s="77"/>
      <c r="AE131" s="76"/>
      <c r="AF131" s="76"/>
      <c r="AG131" s="77"/>
    </row>
    <row r="132" spans="1:33" x14ac:dyDescent="0.25">
      <c r="A132" s="84" t="s">
        <v>60</v>
      </c>
      <c r="B132" s="84" t="s">
        <v>75</v>
      </c>
      <c r="C132" s="85">
        <v>872</v>
      </c>
      <c r="D132" s="72" t="s">
        <v>60</v>
      </c>
      <c r="E132" s="72" t="s">
        <v>75</v>
      </c>
      <c r="F132" s="72">
        <v>876</v>
      </c>
      <c r="G132" s="84" t="s">
        <v>60</v>
      </c>
      <c r="H132" s="84" t="s">
        <v>75</v>
      </c>
      <c r="I132" s="85">
        <v>879</v>
      </c>
      <c r="J132" s="84" t="s">
        <v>59</v>
      </c>
      <c r="K132" s="84" t="s">
        <v>75</v>
      </c>
      <c r="L132" s="85">
        <v>2</v>
      </c>
      <c r="M132" s="84" t="s">
        <v>59</v>
      </c>
      <c r="N132" s="84" t="s">
        <v>75</v>
      </c>
      <c r="O132" s="85">
        <v>2</v>
      </c>
      <c r="P132" s="84" t="s">
        <v>59</v>
      </c>
      <c r="Q132" s="84" t="s">
        <v>75</v>
      </c>
      <c r="R132" s="85">
        <v>2</v>
      </c>
      <c r="S132" s="83"/>
      <c r="T132" s="76"/>
      <c r="U132" s="77"/>
      <c r="V132" s="76"/>
      <c r="W132" s="76"/>
      <c r="X132" s="77"/>
      <c r="Y132" s="76"/>
      <c r="Z132" s="76"/>
      <c r="AA132" s="77"/>
      <c r="AB132" s="76"/>
      <c r="AC132" s="76"/>
      <c r="AD132" s="77"/>
      <c r="AE132" s="76"/>
      <c r="AF132" s="76"/>
      <c r="AG132" s="77"/>
    </row>
    <row r="133" spans="1:33" x14ac:dyDescent="0.25">
      <c r="A133" s="84" t="s">
        <v>61</v>
      </c>
      <c r="B133" s="84" t="s">
        <v>75</v>
      </c>
      <c r="C133" s="85">
        <v>3761</v>
      </c>
      <c r="D133" s="72" t="s">
        <v>61</v>
      </c>
      <c r="E133" s="72" t="s">
        <v>75</v>
      </c>
      <c r="F133" s="72">
        <v>3746</v>
      </c>
      <c r="G133" s="84" t="s">
        <v>61</v>
      </c>
      <c r="H133" s="84" t="s">
        <v>75</v>
      </c>
      <c r="I133" s="85">
        <v>3777</v>
      </c>
      <c r="J133" s="84" t="s">
        <v>60</v>
      </c>
      <c r="K133" s="84" t="s">
        <v>75</v>
      </c>
      <c r="L133" s="85">
        <v>874</v>
      </c>
      <c r="M133" s="84" t="s">
        <v>60</v>
      </c>
      <c r="N133" s="84" t="s">
        <v>75</v>
      </c>
      <c r="O133" s="85">
        <v>872</v>
      </c>
      <c r="P133" s="84" t="s">
        <v>60</v>
      </c>
      <c r="Q133" s="84" t="s">
        <v>75</v>
      </c>
      <c r="R133" s="85">
        <v>878</v>
      </c>
      <c r="S133" s="83"/>
      <c r="T133" s="76"/>
      <c r="U133" s="77"/>
      <c r="V133" s="76"/>
      <c r="W133" s="76"/>
      <c r="X133" s="77"/>
      <c r="Y133" s="76"/>
      <c r="Z133" s="76"/>
      <c r="AA133" s="77"/>
      <c r="AB133" s="76"/>
      <c r="AC133" s="76"/>
      <c r="AD133" s="77"/>
      <c r="AE133" s="76"/>
      <c r="AF133" s="76"/>
      <c r="AG133" s="77"/>
    </row>
    <row r="134" spans="1:33" x14ac:dyDescent="0.25">
      <c r="A134" s="84" t="s">
        <v>62</v>
      </c>
      <c r="B134" s="84" t="s">
        <v>75</v>
      </c>
      <c r="C134" s="85">
        <v>1712</v>
      </c>
      <c r="D134" s="72" t="s">
        <v>62</v>
      </c>
      <c r="E134" s="72" t="s">
        <v>75</v>
      </c>
      <c r="F134" s="72">
        <v>1714</v>
      </c>
      <c r="G134" s="84" t="s">
        <v>62</v>
      </c>
      <c r="H134" s="84" t="s">
        <v>75</v>
      </c>
      <c r="I134" s="85">
        <v>1709</v>
      </c>
      <c r="J134" s="84" t="s">
        <v>61</v>
      </c>
      <c r="K134" s="84" t="s">
        <v>75</v>
      </c>
      <c r="L134" s="85">
        <v>3763</v>
      </c>
      <c r="M134" s="84" t="s">
        <v>61</v>
      </c>
      <c r="N134" s="84" t="s">
        <v>75</v>
      </c>
      <c r="O134" s="85">
        <v>3764</v>
      </c>
      <c r="P134" s="84" t="s">
        <v>61</v>
      </c>
      <c r="Q134" s="84" t="s">
        <v>75</v>
      </c>
      <c r="R134" s="85">
        <v>3759</v>
      </c>
      <c r="S134" s="83"/>
      <c r="T134" s="76"/>
      <c r="U134" s="77"/>
      <c r="V134" s="76"/>
      <c r="W134" s="76"/>
      <c r="X134" s="77"/>
      <c r="Y134" s="76"/>
      <c r="Z134" s="76"/>
      <c r="AA134" s="77"/>
      <c r="AB134" s="76"/>
      <c r="AC134" s="76"/>
      <c r="AD134" s="77"/>
      <c r="AE134" s="76"/>
      <c r="AF134" s="76"/>
      <c r="AG134" s="77"/>
    </row>
    <row r="135" spans="1:33" x14ac:dyDescent="0.25">
      <c r="A135" s="84" t="s">
        <v>63</v>
      </c>
      <c r="B135" s="84" t="s">
        <v>75</v>
      </c>
      <c r="C135" s="85">
        <v>116</v>
      </c>
      <c r="D135" s="72" t="s">
        <v>63</v>
      </c>
      <c r="E135" s="72" t="s">
        <v>75</v>
      </c>
      <c r="F135" s="72">
        <v>115</v>
      </c>
      <c r="G135" s="84" t="s">
        <v>63</v>
      </c>
      <c r="H135" s="84" t="s">
        <v>75</v>
      </c>
      <c r="I135" s="85">
        <v>115</v>
      </c>
      <c r="J135" s="84" t="s">
        <v>62</v>
      </c>
      <c r="K135" s="84" t="s">
        <v>75</v>
      </c>
      <c r="L135" s="85">
        <v>1726</v>
      </c>
      <c r="M135" s="84" t="s">
        <v>62</v>
      </c>
      <c r="N135" s="84" t="s">
        <v>75</v>
      </c>
      <c r="O135" s="85">
        <v>1713</v>
      </c>
      <c r="P135" s="84" t="s">
        <v>62</v>
      </c>
      <c r="Q135" s="84" t="s">
        <v>75</v>
      </c>
      <c r="R135" s="85">
        <v>1711</v>
      </c>
      <c r="S135" s="83"/>
      <c r="T135" s="76"/>
      <c r="U135" s="77"/>
      <c r="V135" s="76"/>
      <c r="W135" s="76"/>
      <c r="X135" s="77"/>
      <c r="Y135" s="76"/>
      <c r="Z135" s="76"/>
      <c r="AA135" s="77"/>
      <c r="AB135" s="76"/>
      <c r="AC135" s="76"/>
      <c r="AD135" s="77"/>
      <c r="AE135" s="76"/>
      <c r="AF135" s="76"/>
      <c r="AG135" s="77"/>
    </row>
    <row r="136" spans="1:33" x14ac:dyDescent="0.25">
      <c r="A136" s="84" t="s">
        <v>64</v>
      </c>
      <c r="B136" s="84" t="s">
        <v>75</v>
      </c>
      <c r="C136" s="85">
        <v>912</v>
      </c>
      <c r="D136" s="72" t="s">
        <v>64</v>
      </c>
      <c r="E136" s="72" t="s">
        <v>75</v>
      </c>
      <c r="F136" s="72">
        <v>921</v>
      </c>
      <c r="G136" s="84" t="s">
        <v>64</v>
      </c>
      <c r="H136" s="84" t="s">
        <v>75</v>
      </c>
      <c r="I136" s="85">
        <v>919</v>
      </c>
      <c r="J136" s="84" t="s">
        <v>63</v>
      </c>
      <c r="K136" s="84" t="s">
        <v>75</v>
      </c>
      <c r="L136" s="85">
        <v>115</v>
      </c>
      <c r="M136" s="84" t="s">
        <v>63</v>
      </c>
      <c r="N136" s="84" t="s">
        <v>75</v>
      </c>
      <c r="O136" s="85">
        <v>114</v>
      </c>
      <c r="P136" s="84" t="s">
        <v>63</v>
      </c>
      <c r="Q136" s="84" t="s">
        <v>75</v>
      </c>
      <c r="R136" s="85">
        <v>115</v>
      </c>
      <c r="S136" s="83"/>
      <c r="T136" s="76"/>
      <c r="U136" s="77"/>
      <c r="V136" s="76"/>
      <c r="W136" s="76"/>
      <c r="X136" s="77"/>
      <c r="Y136" s="76"/>
      <c r="Z136" s="76"/>
      <c r="AA136" s="77"/>
      <c r="AB136" s="76"/>
      <c r="AC136" s="76"/>
      <c r="AD136" s="77"/>
      <c r="AE136" s="76"/>
      <c r="AF136" s="76"/>
      <c r="AG136" s="77"/>
    </row>
    <row r="137" spans="1:33" x14ac:dyDescent="0.25">
      <c r="A137" s="84" t="s">
        <v>65</v>
      </c>
      <c r="B137" s="84" t="s">
        <v>75</v>
      </c>
      <c r="C137" s="85">
        <v>193</v>
      </c>
      <c r="D137" s="72" t="s">
        <v>65</v>
      </c>
      <c r="E137" s="72" t="s">
        <v>75</v>
      </c>
      <c r="F137" s="72">
        <v>198</v>
      </c>
      <c r="G137" s="84" t="s">
        <v>65</v>
      </c>
      <c r="H137" s="84" t="s">
        <v>75</v>
      </c>
      <c r="I137" s="85">
        <v>197</v>
      </c>
      <c r="J137" s="84" t="s">
        <v>64</v>
      </c>
      <c r="K137" s="84" t="s">
        <v>75</v>
      </c>
      <c r="L137" s="85">
        <v>919</v>
      </c>
      <c r="M137" s="84" t="s">
        <v>64</v>
      </c>
      <c r="N137" s="84" t="s">
        <v>75</v>
      </c>
      <c r="O137" s="85">
        <v>919</v>
      </c>
      <c r="P137" s="84" t="s">
        <v>64</v>
      </c>
      <c r="Q137" s="84" t="s">
        <v>75</v>
      </c>
      <c r="R137" s="85">
        <v>914</v>
      </c>
      <c r="S137" s="83"/>
      <c r="T137" s="76"/>
      <c r="U137" s="77"/>
      <c r="V137" s="76"/>
      <c r="W137" s="76"/>
      <c r="X137" s="77"/>
      <c r="Y137" s="76"/>
      <c r="Z137" s="76"/>
      <c r="AA137" s="77"/>
      <c r="AB137" s="76"/>
      <c r="AC137" s="76"/>
      <c r="AD137" s="77"/>
      <c r="AE137" s="76"/>
      <c r="AF137" s="76"/>
      <c r="AG137" s="77"/>
    </row>
    <row r="138" spans="1:33" x14ac:dyDescent="0.25">
      <c r="A138" s="84" t="s">
        <v>66</v>
      </c>
      <c r="B138" s="84" t="s">
        <v>75</v>
      </c>
      <c r="C138" s="85">
        <v>46</v>
      </c>
      <c r="D138" s="72" t="s">
        <v>66</v>
      </c>
      <c r="E138" s="72" t="s">
        <v>75</v>
      </c>
      <c r="F138" s="72">
        <v>47</v>
      </c>
      <c r="G138" s="84" t="s">
        <v>66</v>
      </c>
      <c r="H138" s="84" t="s">
        <v>75</v>
      </c>
      <c r="I138" s="85">
        <v>47</v>
      </c>
      <c r="J138" s="84" t="s">
        <v>65</v>
      </c>
      <c r="K138" s="84" t="s">
        <v>75</v>
      </c>
      <c r="L138" s="85">
        <v>195</v>
      </c>
      <c r="M138" s="84" t="s">
        <v>65</v>
      </c>
      <c r="N138" s="84" t="s">
        <v>75</v>
      </c>
      <c r="O138" s="85">
        <v>197</v>
      </c>
      <c r="P138" s="84" t="s">
        <v>65</v>
      </c>
      <c r="Q138" s="84" t="s">
        <v>75</v>
      </c>
      <c r="R138" s="85">
        <v>202</v>
      </c>
      <c r="S138" s="83"/>
      <c r="T138" s="76"/>
      <c r="U138" s="77"/>
      <c r="V138" s="76"/>
      <c r="W138" s="76"/>
      <c r="X138" s="77"/>
      <c r="Y138" s="76"/>
      <c r="Z138" s="76"/>
      <c r="AA138" s="77"/>
      <c r="AB138" s="76"/>
      <c r="AC138" s="76"/>
      <c r="AD138" s="77"/>
      <c r="AE138" s="76"/>
      <c r="AF138" s="76"/>
      <c r="AG138" s="77"/>
    </row>
    <row r="139" spans="1:33" x14ac:dyDescent="0.25">
      <c r="A139" s="84" t="s">
        <v>67</v>
      </c>
      <c r="B139" s="84" t="s">
        <v>75</v>
      </c>
      <c r="C139" s="85">
        <v>398</v>
      </c>
      <c r="D139" s="72" t="s">
        <v>67</v>
      </c>
      <c r="E139" s="72" t="s">
        <v>75</v>
      </c>
      <c r="F139" s="72">
        <v>402</v>
      </c>
      <c r="G139" s="84" t="s">
        <v>67</v>
      </c>
      <c r="H139" s="84" t="s">
        <v>75</v>
      </c>
      <c r="I139" s="85">
        <v>400</v>
      </c>
      <c r="J139" s="84" t="s">
        <v>66</v>
      </c>
      <c r="K139" s="84" t="s">
        <v>75</v>
      </c>
      <c r="L139" s="85">
        <v>47</v>
      </c>
      <c r="M139" s="84" t="s">
        <v>66</v>
      </c>
      <c r="N139" s="84" t="s">
        <v>75</v>
      </c>
      <c r="O139" s="85">
        <v>46</v>
      </c>
      <c r="P139" s="84" t="s">
        <v>66</v>
      </c>
      <c r="Q139" s="84" t="s">
        <v>75</v>
      </c>
      <c r="R139" s="85">
        <v>47</v>
      </c>
      <c r="S139" s="83"/>
      <c r="T139" s="76"/>
      <c r="U139" s="77"/>
      <c r="V139" s="76"/>
      <c r="W139" s="76"/>
      <c r="X139" s="77"/>
      <c r="Y139" s="76"/>
      <c r="Z139" s="76"/>
      <c r="AA139" s="77"/>
      <c r="AB139" s="76"/>
      <c r="AC139" s="76"/>
      <c r="AD139" s="77"/>
      <c r="AE139" s="76"/>
      <c r="AF139" s="76"/>
      <c r="AG139" s="77"/>
    </row>
    <row r="140" spans="1:33" x14ac:dyDescent="0.25">
      <c r="A140" s="84" t="s">
        <v>68</v>
      </c>
      <c r="B140" s="84" t="s">
        <v>75</v>
      </c>
      <c r="C140" s="85">
        <v>677</v>
      </c>
      <c r="D140" s="72" t="s">
        <v>68</v>
      </c>
      <c r="E140" s="72" t="s">
        <v>75</v>
      </c>
      <c r="F140" s="72">
        <v>671</v>
      </c>
      <c r="G140" s="84" t="s">
        <v>68</v>
      </c>
      <c r="H140" s="84" t="s">
        <v>75</v>
      </c>
      <c r="I140" s="85">
        <v>674</v>
      </c>
      <c r="J140" s="84" t="s">
        <v>67</v>
      </c>
      <c r="K140" s="84" t="s">
        <v>75</v>
      </c>
      <c r="L140" s="85">
        <v>403</v>
      </c>
      <c r="M140" s="84" t="s">
        <v>67</v>
      </c>
      <c r="N140" s="84" t="s">
        <v>75</v>
      </c>
      <c r="O140" s="85">
        <v>404</v>
      </c>
      <c r="P140" s="84" t="s">
        <v>67</v>
      </c>
      <c r="Q140" s="84" t="s">
        <v>75</v>
      </c>
      <c r="R140" s="85">
        <v>402</v>
      </c>
      <c r="S140" s="83"/>
      <c r="T140" s="76"/>
      <c r="U140" s="77"/>
      <c r="V140" s="76"/>
      <c r="W140" s="76"/>
      <c r="X140" s="77"/>
      <c r="Y140" s="76"/>
      <c r="Z140" s="76"/>
      <c r="AA140" s="77"/>
      <c r="AB140" s="76"/>
      <c r="AC140" s="76"/>
      <c r="AD140" s="77"/>
      <c r="AE140" s="76"/>
      <c r="AF140" s="76"/>
      <c r="AG140" s="77"/>
    </row>
    <row r="141" spans="1:33" x14ac:dyDescent="0.25">
      <c r="A141" s="84" t="s">
        <v>69</v>
      </c>
      <c r="B141" s="84" t="s">
        <v>75</v>
      </c>
      <c r="C141" s="85">
        <v>18847</v>
      </c>
      <c r="D141" s="72" t="s">
        <v>69</v>
      </c>
      <c r="E141" s="72" t="s">
        <v>75</v>
      </c>
      <c r="F141" s="72">
        <v>18867</v>
      </c>
      <c r="G141" s="84" t="s">
        <v>69</v>
      </c>
      <c r="H141" s="84" t="s">
        <v>75</v>
      </c>
      <c r="I141" s="85">
        <v>18814</v>
      </c>
      <c r="J141" s="84" t="s">
        <v>68</v>
      </c>
      <c r="K141" s="84" t="s">
        <v>75</v>
      </c>
      <c r="L141" s="85">
        <v>676</v>
      </c>
      <c r="M141" s="84" t="s">
        <v>68</v>
      </c>
      <c r="N141" s="84" t="s">
        <v>75</v>
      </c>
      <c r="O141" s="85">
        <v>674</v>
      </c>
      <c r="P141" s="84" t="s">
        <v>68</v>
      </c>
      <c r="Q141" s="84" t="s">
        <v>75</v>
      </c>
      <c r="R141" s="85">
        <v>674</v>
      </c>
      <c r="S141" s="83"/>
      <c r="T141" s="76"/>
      <c r="U141" s="77"/>
      <c r="V141" s="76"/>
      <c r="W141" s="76"/>
      <c r="X141" s="77"/>
      <c r="Y141" s="76"/>
      <c r="Z141" s="76"/>
      <c r="AA141" s="77"/>
      <c r="AB141" s="76"/>
      <c r="AC141" s="76"/>
      <c r="AD141" s="77"/>
      <c r="AE141" s="76"/>
      <c r="AF141" s="76"/>
      <c r="AG141" s="77"/>
    </row>
    <row r="142" spans="1:33" x14ac:dyDescent="0.25">
      <c r="A142" s="72" t="s">
        <v>70</v>
      </c>
      <c r="B142" s="72" t="s">
        <v>75</v>
      </c>
      <c r="C142" s="72">
        <v>73</v>
      </c>
      <c r="D142" s="72" t="s">
        <v>70</v>
      </c>
      <c r="E142" s="72" t="s">
        <v>75</v>
      </c>
      <c r="F142" s="72">
        <v>72</v>
      </c>
      <c r="G142" s="72" t="s">
        <v>70</v>
      </c>
      <c r="H142" s="72" t="s">
        <v>75</v>
      </c>
      <c r="I142" s="72">
        <v>72</v>
      </c>
      <c r="J142" s="121" t="s">
        <v>69</v>
      </c>
      <c r="K142" s="121" t="s">
        <v>75</v>
      </c>
      <c r="L142" s="121">
        <v>18844</v>
      </c>
      <c r="M142" s="121" t="s">
        <v>69</v>
      </c>
      <c r="N142" s="121" t="s">
        <v>75</v>
      </c>
      <c r="O142" s="121">
        <v>18842</v>
      </c>
      <c r="P142" s="84" t="s">
        <v>69</v>
      </c>
      <c r="Q142" s="84" t="s">
        <v>75</v>
      </c>
      <c r="R142" s="85">
        <v>18865</v>
      </c>
      <c r="S142" s="83"/>
      <c r="T142" s="76"/>
      <c r="U142" s="77"/>
      <c r="V142" s="76"/>
      <c r="W142" s="76"/>
      <c r="X142" s="77"/>
      <c r="Y142" s="76"/>
      <c r="Z142" s="76"/>
      <c r="AA142" s="77"/>
      <c r="AB142" s="76"/>
      <c r="AC142" s="76"/>
      <c r="AD142" s="77"/>
      <c r="AE142" s="76"/>
      <c r="AF142" s="76"/>
      <c r="AG142" s="77"/>
    </row>
    <row r="143" spans="1:33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121" t="s">
        <v>70</v>
      </c>
      <c r="K143" s="121" t="s">
        <v>75</v>
      </c>
      <c r="L143" s="121">
        <v>73</v>
      </c>
      <c r="M143" s="121" t="s">
        <v>70</v>
      </c>
      <c r="N143" s="121" t="s">
        <v>75</v>
      </c>
      <c r="O143" s="121">
        <v>73</v>
      </c>
      <c r="P143" s="121" t="s">
        <v>70</v>
      </c>
      <c r="Q143" s="121" t="s">
        <v>75</v>
      </c>
      <c r="R143" s="121">
        <v>72</v>
      </c>
    </row>
  </sheetData>
  <mergeCells count="14">
    <mergeCell ref="AE4:AG4"/>
    <mergeCell ref="AH4:AJ4"/>
    <mergeCell ref="A3:D3"/>
    <mergeCell ref="P4:R4"/>
    <mergeCell ref="S4:U4"/>
    <mergeCell ref="V4:X4"/>
    <mergeCell ref="Y4:AA4"/>
    <mergeCell ref="AB4:AD4"/>
    <mergeCell ref="A4:C4"/>
    <mergeCell ref="D4:F4"/>
    <mergeCell ref="G4:I4"/>
    <mergeCell ref="J4:L4"/>
    <mergeCell ref="M4:O4"/>
    <mergeCell ref="J3:M3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rgb="FFFFC000"/>
  </sheetPr>
  <dimension ref="A1:HZ79"/>
  <sheetViews>
    <sheetView workbookViewId="0">
      <selection activeCell="BB11" sqref="BB11"/>
    </sheetView>
  </sheetViews>
  <sheetFormatPr defaultRowHeight="15" x14ac:dyDescent="0.25"/>
  <cols>
    <col min="1" max="1" width="6.7109375" bestFit="1" customWidth="1"/>
    <col min="2" max="3" width="8.7109375" bestFit="1" customWidth="1"/>
    <col min="4" max="5" width="11.85546875" bestFit="1" customWidth="1"/>
    <col min="6" max="7" width="11.5703125" bestFit="1" customWidth="1"/>
    <col min="8" max="8" width="8.7109375" bestFit="1" customWidth="1"/>
    <col min="9" max="10" width="11.85546875" bestFit="1" customWidth="1"/>
    <col min="11" max="12" width="11.5703125" bestFit="1" customWidth="1"/>
    <col min="13" max="13" width="8.7109375" bestFit="1" customWidth="1"/>
    <col min="14" max="15" width="11.85546875" bestFit="1" customWidth="1"/>
    <col min="16" max="17" width="11.5703125" bestFit="1" customWidth="1"/>
    <col min="18" max="18" width="6.28515625" hidden="1" customWidth="1"/>
    <col min="19" max="20" width="7.85546875" hidden="1" customWidth="1"/>
    <col min="21" max="23" width="10" hidden="1" customWidth="1"/>
    <col min="24" max="24" width="11.5703125" hidden="1" customWidth="1"/>
    <col min="25" max="25" width="6.28515625" hidden="1" customWidth="1"/>
    <col min="26" max="28" width="10" hidden="1" customWidth="1"/>
    <col min="29" max="29" width="11.5703125" hidden="1" customWidth="1"/>
    <col min="30" max="30" width="6.28515625" hidden="1" customWidth="1"/>
    <col min="31" max="33" width="10" hidden="1" customWidth="1"/>
    <col min="34" max="34" width="11.5703125" hidden="1" customWidth="1"/>
    <col min="35" max="36" width="15.42578125" hidden="1" customWidth="1"/>
    <col min="37" max="51" width="10" hidden="1" customWidth="1"/>
    <col min="52" max="68" width="10" customWidth="1"/>
    <col min="69" max="77" width="10" hidden="1" customWidth="1"/>
    <col min="78" max="78" width="14.42578125" customWidth="1"/>
    <col min="79" max="82" width="10" customWidth="1"/>
    <col min="83" max="83" width="5.42578125" bestFit="1" customWidth="1"/>
    <col min="84" max="91" width="9" hidden="1" customWidth="1"/>
    <col min="92" max="92" width="11.140625" hidden="1" customWidth="1"/>
    <col min="93" max="94" width="10" bestFit="1" customWidth="1"/>
    <col min="95" max="95" width="14.42578125" customWidth="1"/>
    <col min="96" max="104" width="8.42578125" customWidth="1"/>
    <col min="105" max="105" width="10.28515625" bestFit="1" customWidth="1"/>
    <col min="106" max="106" width="8.5703125" bestFit="1" customWidth="1"/>
    <col min="107" max="107" width="10.28515625" bestFit="1" customWidth="1"/>
    <col min="108" max="108" width="8.5703125" bestFit="1" customWidth="1"/>
    <col min="109" max="109" width="10.28515625" bestFit="1" customWidth="1"/>
    <col min="110" max="110" width="8.5703125" bestFit="1" customWidth="1"/>
    <col min="112" max="112" width="7.5703125" bestFit="1" customWidth="1"/>
    <col min="114" max="114" width="7.5703125" bestFit="1" customWidth="1"/>
    <col min="116" max="116" width="7.5703125" bestFit="1" customWidth="1"/>
  </cols>
  <sheetData>
    <row r="1" spans="1:116" ht="66.75" customHeight="1" thickBot="1" x14ac:dyDescent="0.3">
      <c r="A1" s="147" t="s">
        <v>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6" t="s">
        <v>10</v>
      </c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16"/>
      <c r="BR1" s="116"/>
      <c r="BS1" s="116"/>
      <c r="BT1" s="116"/>
      <c r="BU1" s="116"/>
      <c r="BV1" s="116"/>
      <c r="BW1" s="116"/>
      <c r="BX1" s="116"/>
      <c r="BY1" s="116"/>
      <c r="BZ1" s="145" t="s">
        <v>219</v>
      </c>
      <c r="CA1" s="145"/>
      <c r="CB1" s="145"/>
      <c r="CC1" s="145"/>
      <c r="CD1" s="150"/>
      <c r="CE1" s="146" t="s">
        <v>7</v>
      </c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1" t="s">
        <v>11</v>
      </c>
      <c r="CS1" s="142"/>
      <c r="CT1" s="142"/>
      <c r="CU1" s="142"/>
      <c r="CV1" s="142"/>
      <c r="CW1" s="142"/>
      <c r="CX1" s="142"/>
      <c r="CY1" s="142"/>
      <c r="CZ1" s="142"/>
      <c r="DA1" s="144" t="s">
        <v>13</v>
      </c>
      <c r="DB1" s="145"/>
      <c r="DC1" s="145"/>
      <c r="DD1" s="145"/>
      <c r="DE1" s="145"/>
      <c r="DF1" s="150"/>
      <c r="DG1" s="141" t="s">
        <v>12</v>
      </c>
      <c r="DH1" s="142"/>
      <c r="DI1" s="142"/>
      <c r="DJ1" s="142"/>
      <c r="DK1" s="142"/>
      <c r="DL1" s="143"/>
    </row>
    <row r="2" spans="1:116" ht="6.75" hidden="1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">
        <v>205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>
        <v>0.32</v>
      </c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</row>
    <row r="3" spans="1:116" s="94" customFormat="1" x14ac:dyDescent="0.25">
      <c r="A3" s="176"/>
      <c r="B3" s="176"/>
      <c r="C3" s="178">
        <v>202110</v>
      </c>
      <c r="D3" s="179"/>
      <c r="E3" s="179"/>
      <c r="F3" s="179"/>
      <c r="G3" s="177"/>
      <c r="H3" s="178">
        <v>202111</v>
      </c>
      <c r="I3" s="179"/>
      <c r="J3" s="179"/>
      <c r="K3" s="179"/>
      <c r="L3" s="177"/>
      <c r="M3" s="178">
        <v>202112</v>
      </c>
      <c r="N3" s="179"/>
      <c r="O3" s="179"/>
      <c r="P3" s="179"/>
      <c r="Q3" s="177"/>
      <c r="R3" s="31"/>
      <c r="S3" s="31"/>
      <c r="T3" s="149">
        <v>202101</v>
      </c>
      <c r="U3" s="149"/>
      <c r="V3" s="149"/>
      <c r="W3" s="149"/>
      <c r="X3" s="149"/>
      <c r="Y3" s="149">
        <v>202102</v>
      </c>
      <c r="Z3" s="149"/>
      <c r="AA3" s="149"/>
      <c r="AB3" s="149"/>
      <c r="AC3" s="149"/>
      <c r="AD3" s="149">
        <v>202103</v>
      </c>
      <c r="AE3" s="149"/>
      <c r="AF3" s="149"/>
      <c r="AG3" s="149"/>
      <c r="AH3" s="149"/>
      <c r="AI3" s="117"/>
      <c r="AJ3" s="117"/>
      <c r="AK3" s="149">
        <v>202104</v>
      </c>
      <c r="AL3" s="149"/>
      <c r="AM3" s="149"/>
      <c r="AN3" s="149"/>
      <c r="AO3" s="149"/>
      <c r="AP3" s="149">
        <v>202105</v>
      </c>
      <c r="AQ3" s="149"/>
      <c r="AR3" s="149"/>
      <c r="AS3" s="149"/>
      <c r="AT3" s="149"/>
      <c r="AU3" s="149">
        <v>202106</v>
      </c>
      <c r="AV3" s="149"/>
      <c r="AW3" s="149"/>
      <c r="AX3" s="149"/>
      <c r="AY3" s="149"/>
      <c r="AZ3" s="190"/>
      <c r="BA3" s="190"/>
      <c r="BB3" s="184">
        <v>202110</v>
      </c>
      <c r="BC3" s="185"/>
      <c r="BD3" s="185"/>
      <c r="BE3" s="185"/>
      <c r="BF3" s="186"/>
      <c r="BG3" s="187">
        <v>202111</v>
      </c>
      <c r="BH3" s="188"/>
      <c r="BI3" s="188"/>
      <c r="BJ3" s="188"/>
      <c r="BK3" s="189"/>
      <c r="BL3" s="182">
        <v>202112</v>
      </c>
      <c r="BM3" s="183"/>
      <c r="BN3" s="183"/>
      <c r="BO3" s="183"/>
      <c r="BP3" s="183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31">
        <v>202110</v>
      </c>
      <c r="CC3" s="31">
        <v>202111</v>
      </c>
      <c r="CD3" s="31">
        <v>202112</v>
      </c>
      <c r="CE3" s="112" t="s">
        <v>221</v>
      </c>
      <c r="CF3" s="112">
        <v>202101</v>
      </c>
      <c r="CG3" s="112">
        <v>202102</v>
      </c>
      <c r="CH3" s="112">
        <v>202103</v>
      </c>
      <c r="CI3" s="112">
        <v>202104</v>
      </c>
      <c r="CJ3" s="112">
        <v>202105</v>
      </c>
      <c r="CK3" s="112">
        <v>202106</v>
      </c>
      <c r="CL3" s="112">
        <v>202107</v>
      </c>
      <c r="CM3" s="112">
        <v>202108</v>
      </c>
      <c r="CN3" s="112">
        <v>202109</v>
      </c>
      <c r="CO3" s="112">
        <v>202110</v>
      </c>
      <c r="CP3" s="112">
        <v>202111</v>
      </c>
      <c r="CQ3" s="112">
        <v>202112</v>
      </c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</row>
    <row r="4" spans="1:116" s="94" customFormat="1" x14ac:dyDescent="0.25">
      <c r="A4" s="98"/>
      <c r="B4" s="98"/>
      <c r="C4" s="98" t="s">
        <v>214</v>
      </c>
      <c r="D4" s="98" t="s">
        <v>273</v>
      </c>
      <c r="E4" s="98" t="s">
        <v>274</v>
      </c>
      <c r="F4" s="98" t="s">
        <v>275</v>
      </c>
      <c r="G4" s="98" t="s">
        <v>276</v>
      </c>
      <c r="H4" s="98" t="s">
        <v>214</v>
      </c>
      <c r="I4" s="98" t="s">
        <v>273</v>
      </c>
      <c r="J4" s="98" t="s">
        <v>274</v>
      </c>
      <c r="K4" s="98" t="s">
        <v>275</v>
      </c>
      <c r="L4" s="98" t="s">
        <v>276</v>
      </c>
      <c r="M4" s="98" t="s">
        <v>214</v>
      </c>
      <c r="N4" s="98" t="s">
        <v>273</v>
      </c>
      <c r="O4" s="98" t="s">
        <v>274</v>
      </c>
      <c r="P4" s="98" t="s">
        <v>275</v>
      </c>
      <c r="Q4" s="98" t="s">
        <v>276</v>
      </c>
      <c r="R4" s="31" t="s">
        <v>133</v>
      </c>
      <c r="S4" s="31" t="s">
        <v>200</v>
      </c>
      <c r="T4" s="31" t="s">
        <v>220</v>
      </c>
      <c r="U4" s="31" t="s">
        <v>196</v>
      </c>
      <c r="V4" s="31" t="s">
        <v>197</v>
      </c>
      <c r="W4" s="31" t="s">
        <v>198</v>
      </c>
      <c r="X4" s="31" t="s">
        <v>199</v>
      </c>
      <c r="Y4" s="31" t="s">
        <v>220</v>
      </c>
      <c r="Z4" s="31" t="s">
        <v>196</v>
      </c>
      <c r="AA4" s="31" t="s">
        <v>197</v>
      </c>
      <c r="AB4" s="31" t="s">
        <v>198</v>
      </c>
      <c r="AC4" s="31" t="s">
        <v>199</v>
      </c>
      <c r="AD4" s="31" t="s">
        <v>220</v>
      </c>
      <c r="AE4" s="31" t="s">
        <v>196</v>
      </c>
      <c r="AF4" s="31" t="s">
        <v>197</v>
      </c>
      <c r="AG4" s="31" t="s">
        <v>198</v>
      </c>
      <c r="AH4" s="31" t="s">
        <v>199</v>
      </c>
      <c r="AI4" s="112" t="s">
        <v>184</v>
      </c>
      <c r="AJ4" s="112" t="s">
        <v>0</v>
      </c>
      <c r="AK4" s="31" t="s">
        <v>220</v>
      </c>
      <c r="AL4" s="31" t="s">
        <v>196</v>
      </c>
      <c r="AM4" s="31" t="s">
        <v>197</v>
      </c>
      <c r="AN4" s="31" t="s">
        <v>198</v>
      </c>
      <c r="AO4" s="31" t="s">
        <v>199</v>
      </c>
      <c r="AP4" s="31" t="s">
        <v>220</v>
      </c>
      <c r="AQ4" s="31" t="s">
        <v>196</v>
      </c>
      <c r="AR4" s="31" t="s">
        <v>197</v>
      </c>
      <c r="AS4" s="31" t="s">
        <v>198</v>
      </c>
      <c r="AT4" s="31" t="s">
        <v>199</v>
      </c>
      <c r="AU4" s="31" t="s">
        <v>220</v>
      </c>
      <c r="AV4" s="31" t="s">
        <v>196</v>
      </c>
      <c r="AW4" s="31" t="s">
        <v>197</v>
      </c>
      <c r="AX4" s="31" t="s">
        <v>198</v>
      </c>
      <c r="AY4" s="31" t="s">
        <v>199</v>
      </c>
      <c r="AZ4" s="180"/>
      <c r="BA4" s="180"/>
      <c r="BB4" s="181" t="s">
        <v>214</v>
      </c>
      <c r="BC4" s="181" t="s">
        <v>273</v>
      </c>
      <c r="BD4" s="181" t="s">
        <v>274</v>
      </c>
      <c r="BE4" s="181" t="s">
        <v>275</v>
      </c>
      <c r="BF4" s="181" t="s">
        <v>276</v>
      </c>
      <c r="BG4" s="181" t="s">
        <v>214</v>
      </c>
      <c r="BH4" s="181" t="s">
        <v>273</v>
      </c>
      <c r="BI4" s="181" t="s">
        <v>274</v>
      </c>
      <c r="BJ4" s="181" t="s">
        <v>275</v>
      </c>
      <c r="BK4" s="181" t="s">
        <v>276</v>
      </c>
      <c r="BL4" s="181" t="s">
        <v>214</v>
      </c>
      <c r="BM4" s="181" t="s">
        <v>273</v>
      </c>
      <c r="BN4" s="181" t="s">
        <v>274</v>
      </c>
      <c r="BO4" s="181" t="s">
        <v>275</v>
      </c>
      <c r="BP4" s="181" t="s">
        <v>276</v>
      </c>
      <c r="BQ4" s="31"/>
      <c r="BR4" s="31"/>
      <c r="BS4" s="31"/>
      <c r="BT4" s="31"/>
      <c r="BU4" s="31"/>
      <c r="BV4" s="31"/>
      <c r="BW4" s="31"/>
      <c r="BX4" s="31"/>
      <c r="BY4" s="31"/>
      <c r="BZ4" s="31" t="s">
        <v>184</v>
      </c>
      <c r="CA4" s="31" t="s">
        <v>0</v>
      </c>
      <c r="CB4" s="31" t="s">
        <v>218</v>
      </c>
      <c r="CC4" s="31" t="s">
        <v>218</v>
      </c>
      <c r="CD4" s="31" t="s">
        <v>218</v>
      </c>
      <c r="CE4" s="95" t="s">
        <v>75</v>
      </c>
      <c r="CF4" s="96">
        <v>78547.88</v>
      </c>
      <c r="CG4" s="96">
        <v>83507.78</v>
      </c>
      <c r="CH4" s="96">
        <v>74673.149999999994</v>
      </c>
      <c r="CI4" s="96">
        <v>63441.04</v>
      </c>
      <c r="CJ4" s="96">
        <v>64476.9</v>
      </c>
      <c r="CK4" s="96">
        <v>57542.34</v>
      </c>
      <c r="CL4" s="96">
        <v>83815.89</v>
      </c>
      <c r="CM4" s="96">
        <v>81559.710000000006</v>
      </c>
      <c r="CN4" s="96">
        <v>121882.53</v>
      </c>
      <c r="CO4" s="96">
        <v>158871.85</v>
      </c>
      <c r="CP4" s="96">
        <v>132512.54</v>
      </c>
      <c r="CQ4" s="96">
        <v>126446.32</v>
      </c>
      <c r="CR4" s="171" t="s">
        <v>200</v>
      </c>
      <c r="CS4" s="171" t="s">
        <v>133</v>
      </c>
      <c r="CT4" s="171">
        <v>202110</v>
      </c>
      <c r="CU4" s="171" t="s">
        <v>200</v>
      </c>
      <c r="CV4" s="171" t="s">
        <v>133</v>
      </c>
      <c r="CW4" s="174">
        <v>202111</v>
      </c>
      <c r="CX4" s="171" t="s">
        <v>0</v>
      </c>
      <c r="CY4" s="171" t="s">
        <v>284</v>
      </c>
      <c r="CZ4" s="171">
        <v>202112</v>
      </c>
      <c r="DA4" s="171" t="s">
        <v>283</v>
      </c>
      <c r="DB4" s="171">
        <v>202110</v>
      </c>
      <c r="DC4" s="171" t="s">
        <v>78</v>
      </c>
      <c r="DD4" s="171">
        <v>202111</v>
      </c>
      <c r="DE4" s="171" t="s">
        <v>78</v>
      </c>
      <c r="DF4" s="171">
        <v>202112</v>
      </c>
      <c r="DG4" s="171" t="s">
        <v>78</v>
      </c>
      <c r="DH4" s="171">
        <v>202110</v>
      </c>
      <c r="DI4" s="171" t="s">
        <v>78</v>
      </c>
      <c r="DJ4" s="171">
        <v>202111</v>
      </c>
      <c r="DK4" s="171" t="s">
        <v>78</v>
      </c>
      <c r="DL4" s="171">
        <v>202112</v>
      </c>
    </row>
    <row r="5" spans="1:116" s="94" customFormat="1" ht="30" x14ac:dyDescent="0.25">
      <c r="A5" s="98" t="s">
        <v>34</v>
      </c>
      <c r="B5" s="98" t="s">
        <v>235</v>
      </c>
      <c r="C5" s="98">
        <v>138</v>
      </c>
      <c r="D5" s="98">
        <v>35440.519999999997</v>
      </c>
      <c r="E5" s="98">
        <v>31281.33</v>
      </c>
      <c r="F5" s="98">
        <v>118155.08</v>
      </c>
      <c r="G5" s="98">
        <v>184876.93</v>
      </c>
      <c r="H5" s="98">
        <v>145</v>
      </c>
      <c r="I5" s="98">
        <v>32730.42</v>
      </c>
      <c r="J5" s="98">
        <v>15496.35</v>
      </c>
      <c r="K5" s="98">
        <v>139375.26</v>
      </c>
      <c r="L5" s="98">
        <v>187602.03</v>
      </c>
      <c r="M5" s="98">
        <v>170</v>
      </c>
      <c r="N5" s="98">
        <v>39659.07</v>
      </c>
      <c r="O5" s="98">
        <v>24784.37</v>
      </c>
      <c r="P5" s="98">
        <v>138911.32</v>
      </c>
      <c r="Q5" s="98">
        <v>203354.76</v>
      </c>
      <c r="R5" s="99" t="s">
        <v>34</v>
      </c>
      <c r="S5" s="94" t="s">
        <v>35</v>
      </c>
      <c r="T5" s="97">
        <v>1</v>
      </c>
      <c r="U5" s="98">
        <v>82.45</v>
      </c>
      <c r="V5" s="98">
        <v>53.83</v>
      </c>
      <c r="W5" s="98">
        <v>302.58000000000004</v>
      </c>
      <c r="X5" s="98">
        <v>438.86</v>
      </c>
      <c r="Y5" s="97">
        <v>1</v>
      </c>
      <c r="Z5" s="98">
        <v>84.64</v>
      </c>
      <c r="AA5" s="98">
        <v>82.45</v>
      </c>
      <c r="AB5" s="98">
        <v>356.41000000000008</v>
      </c>
      <c r="AC5" s="98">
        <v>523.5</v>
      </c>
      <c r="AD5" s="97">
        <v>1</v>
      </c>
      <c r="AE5" s="98">
        <v>85.48</v>
      </c>
      <c r="AF5" s="98">
        <v>84.64</v>
      </c>
      <c r="AG5" s="98">
        <v>438.85999999999996</v>
      </c>
      <c r="AH5" s="98">
        <v>608.98</v>
      </c>
      <c r="AI5" s="98" t="s">
        <v>34</v>
      </c>
      <c r="AJ5" s="98" t="s">
        <v>35</v>
      </c>
      <c r="AK5" s="98">
        <v>2</v>
      </c>
      <c r="AL5" s="98">
        <v>281.67</v>
      </c>
      <c r="AM5" s="98">
        <v>312.97000000000003</v>
      </c>
      <c r="AN5" s="98">
        <v>971.94</v>
      </c>
      <c r="AO5" s="98">
        <v>1566.58</v>
      </c>
      <c r="AP5" s="98">
        <v>1</v>
      </c>
      <c r="AQ5" s="98">
        <v>59.27</v>
      </c>
      <c r="AR5" s="98">
        <v>84.24</v>
      </c>
      <c r="AS5" s="98">
        <v>608.98</v>
      </c>
      <c r="AT5" s="98">
        <v>752.49</v>
      </c>
      <c r="AU5" s="98">
        <v>1</v>
      </c>
      <c r="AV5" s="98">
        <v>39.33</v>
      </c>
      <c r="AW5" s="98">
        <v>59.27</v>
      </c>
      <c r="AX5" s="98">
        <v>693.22</v>
      </c>
      <c r="AY5" s="98">
        <v>791.82</v>
      </c>
      <c r="AZ5" s="98" t="s">
        <v>34</v>
      </c>
      <c r="BA5" s="98" t="s">
        <v>235</v>
      </c>
      <c r="BB5" s="98">
        <v>1</v>
      </c>
      <c r="BC5" s="98">
        <v>79.55</v>
      </c>
      <c r="BD5" s="98">
        <v>103.11</v>
      </c>
      <c r="BE5" s="98">
        <v>426.33</v>
      </c>
      <c r="BF5" s="98">
        <v>608.99</v>
      </c>
      <c r="BG5" s="98">
        <v>1</v>
      </c>
      <c r="BH5" s="98">
        <v>48.12</v>
      </c>
      <c r="BI5" s="98">
        <v>67.989999999999995</v>
      </c>
      <c r="BJ5" s="98">
        <v>0</v>
      </c>
      <c r="BK5" s="98">
        <v>116.11</v>
      </c>
      <c r="BL5" s="98">
        <v>1</v>
      </c>
      <c r="BM5" s="98">
        <v>135.13</v>
      </c>
      <c r="BN5" s="98">
        <v>48.12</v>
      </c>
      <c r="BO5" s="98">
        <v>66.14</v>
      </c>
      <c r="BP5" s="98">
        <v>249.39</v>
      </c>
      <c r="BQ5" s="98"/>
      <c r="BR5" s="98"/>
      <c r="BS5" s="98"/>
      <c r="BT5" s="98"/>
      <c r="BU5" s="98"/>
      <c r="BV5" s="98"/>
      <c r="BW5" s="98"/>
      <c r="BX5" s="98"/>
      <c r="BY5" s="98"/>
      <c r="BZ5" s="191" t="s">
        <v>34</v>
      </c>
      <c r="CA5" s="191" t="s">
        <v>235</v>
      </c>
      <c r="CB5" s="98">
        <v>6645.7829690855006</v>
      </c>
      <c r="CC5" s="98">
        <v>6253.2580368326571</v>
      </c>
      <c r="CD5" s="98">
        <v>7021.8517561942972</v>
      </c>
      <c r="CE5" s="95" t="s">
        <v>34</v>
      </c>
      <c r="CF5" s="96">
        <v>35411.49</v>
      </c>
      <c r="CG5" s="96">
        <v>19861.990000000002</v>
      </c>
      <c r="CH5" s="96">
        <v>1614.2</v>
      </c>
      <c r="CI5" s="96">
        <v>209.93</v>
      </c>
      <c r="CJ5" s="96">
        <v>2347.21</v>
      </c>
      <c r="CK5" s="96">
        <v>3702.39</v>
      </c>
      <c r="CL5" s="96">
        <v>16587.84</v>
      </c>
      <c r="CM5" s="96">
        <v>21717.759999999998</v>
      </c>
      <c r="CN5" s="96">
        <v>41593.57</v>
      </c>
      <c r="CO5" s="96">
        <v>24757.16</v>
      </c>
      <c r="CP5" s="96">
        <v>303307.23</v>
      </c>
      <c r="CQ5" s="96">
        <v>14359.27</v>
      </c>
      <c r="CR5" s="172" t="s">
        <v>35</v>
      </c>
      <c r="CS5" s="172" t="s">
        <v>34</v>
      </c>
      <c r="CT5" s="173">
        <v>5</v>
      </c>
      <c r="CU5" s="175">
        <v>98901</v>
      </c>
      <c r="CV5" s="175" t="s">
        <v>34</v>
      </c>
      <c r="CW5" s="175">
        <v>1</v>
      </c>
      <c r="CX5" s="172" t="s">
        <v>76</v>
      </c>
      <c r="CY5" s="172" t="s">
        <v>75</v>
      </c>
      <c r="CZ5" s="173">
        <v>1</v>
      </c>
      <c r="DA5" s="172" t="s">
        <v>104</v>
      </c>
      <c r="DB5" s="173">
        <v>3272.0099999999998</v>
      </c>
      <c r="DC5" s="172" t="s">
        <v>104</v>
      </c>
      <c r="DD5" s="173">
        <v>16.420000000000002</v>
      </c>
      <c r="DE5" s="172" t="s">
        <v>282</v>
      </c>
      <c r="DF5" s="173">
        <v>24.89</v>
      </c>
      <c r="DG5" s="172" t="s">
        <v>104</v>
      </c>
      <c r="DH5" s="173">
        <v>3272.0099999999998</v>
      </c>
      <c r="DI5" s="172" t="s">
        <v>104</v>
      </c>
      <c r="DJ5" s="173">
        <v>16.420000000000002</v>
      </c>
      <c r="DK5" s="172" t="s">
        <v>87</v>
      </c>
      <c r="DL5" s="173">
        <v>499.94</v>
      </c>
    </row>
    <row r="6" spans="1:116" s="94" customFormat="1" x14ac:dyDescent="0.25">
      <c r="A6" s="98" t="s">
        <v>34</v>
      </c>
      <c r="B6" s="98" t="s">
        <v>236</v>
      </c>
      <c r="C6" s="98">
        <v>182</v>
      </c>
      <c r="D6" s="98">
        <v>46799.03</v>
      </c>
      <c r="E6" s="98">
        <v>19598.03</v>
      </c>
      <c r="F6" s="98">
        <v>121588.53</v>
      </c>
      <c r="G6" s="98">
        <v>187985.59</v>
      </c>
      <c r="H6" s="98">
        <v>192</v>
      </c>
      <c r="I6" s="98">
        <v>142370.01999999999</v>
      </c>
      <c r="J6" s="98">
        <v>19614.68</v>
      </c>
      <c r="K6" s="98">
        <v>123594.94</v>
      </c>
      <c r="L6" s="98">
        <v>285579.64</v>
      </c>
      <c r="M6" s="98">
        <v>220</v>
      </c>
      <c r="N6" s="98">
        <v>63911.03</v>
      </c>
      <c r="O6" s="98">
        <v>23887.25</v>
      </c>
      <c r="P6" s="98">
        <v>126002.07</v>
      </c>
      <c r="Q6" s="98">
        <v>213800.35</v>
      </c>
      <c r="R6" s="99" t="s">
        <v>34</v>
      </c>
      <c r="S6" s="94" t="s">
        <v>36</v>
      </c>
      <c r="T6" s="97">
        <v>1</v>
      </c>
      <c r="U6" s="98">
        <v>201.67</v>
      </c>
      <c r="V6" s="98">
        <v>184.35</v>
      </c>
      <c r="W6" s="98">
        <v>790.64</v>
      </c>
      <c r="X6" s="98">
        <v>1176.6600000000001</v>
      </c>
      <c r="Y6" s="97">
        <v>1</v>
      </c>
      <c r="Z6" s="98">
        <v>199.22</v>
      </c>
      <c r="AA6" s="98">
        <v>201.67</v>
      </c>
      <c r="AB6" s="98">
        <v>974.99</v>
      </c>
      <c r="AC6" s="98">
        <v>1375.88</v>
      </c>
      <c r="AD6" s="97">
        <v>1</v>
      </c>
      <c r="AE6" s="98">
        <v>141.61000000000001</v>
      </c>
      <c r="AF6" s="98">
        <v>199.22</v>
      </c>
      <c r="AG6" s="98">
        <v>1176.6600000000001</v>
      </c>
      <c r="AH6" s="98">
        <v>1517.49</v>
      </c>
      <c r="AI6" s="98" t="s">
        <v>34</v>
      </c>
      <c r="AJ6" s="98" t="s">
        <v>36</v>
      </c>
      <c r="AK6" s="98">
        <v>3</v>
      </c>
      <c r="AL6" s="98">
        <v>220.20999999999998</v>
      </c>
      <c r="AM6" s="98">
        <v>220.32</v>
      </c>
      <c r="AN6" s="98">
        <v>1375.88</v>
      </c>
      <c r="AO6" s="98">
        <v>1816.4099999999999</v>
      </c>
      <c r="AP6" s="98">
        <v>2</v>
      </c>
      <c r="AQ6" s="98">
        <v>95.4</v>
      </c>
      <c r="AR6" s="98">
        <v>149.07</v>
      </c>
      <c r="AS6" s="98">
        <v>1017.49</v>
      </c>
      <c r="AT6" s="98">
        <v>1261.96</v>
      </c>
      <c r="AU6" s="98">
        <v>3</v>
      </c>
      <c r="AV6" s="98">
        <v>96.28</v>
      </c>
      <c r="AW6" s="98">
        <v>87.4</v>
      </c>
      <c r="AX6" s="98">
        <v>1166.56</v>
      </c>
      <c r="AY6" s="98">
        <v>1350.24</v>
      </c>
      <c r="AZ6" s="98" t="s">
        <v>34</v>
      </c>
      <c r="BA6" s="98" t="s">
        <v>236</v>
      </c>
      <c r="BB6" s="98">
        <v>3</v>
      </c>
      <c r="BC6" s="98">
        <v>114.1</v>
      </c>
      <c r="BD6" s="98">
        <v>104.79</v>
      </c>
      <c r="BE6" s="98">
        <v>1436.68</v>
      </c>
      <c r="BF6" s="98">
        <v>1655.57</v>
      </c>
      <c r="BG6" s="98">
        <v>2</v>
      </c>
      <c r="BH6" s="98">
        <v>102.7</v>
      </c>
      <c r="BI6" s="98">
        <v>45.55</v>
      </c>
      <c r="BJ6" s="98">
        <v>26.66</v>
      </c>
      <c r="BK6" s="98">
        <v>174.91</v>
      </c>
      <c r="BL6" s="98">
        <v>2</v>
      </c>
      <c r="BM6" s="98">
        <v>73.069999999999993</v>
      </c>
      <c r="BN6" s="98">
        <v>94.7</v>
      </c>
      <c r="BO6" s="98">
        <v>72.209999999999994</v>
      </c>
      <c r="BP6" s="98">
        <v>239.98</v>
      </c>
      <c r="BQ6" s="98"/>
      <c r="BR6" s="98"/>
      <c r="BS6" s="98"/>
      <c r="BT6" s="98"/>
      <c r="BU6" s="98"/>
      <c r="BV6" s="98"/>
      <c r="BW6" s="98"/>
      <c r="BX6" s="98"/>
      <c r="BY6" s="98"/>
      <c r="BZ6" s="191" t="s">
        <v>34</v>
      </c>
      <c r="CA6" s="191" t="s">
        <v>236</v>
      </c>
      <c r="CB6" s="98">
        <v>6688.3173444036001</v>
      </c>
      <c r="CC6" s="98">
        <v>6707.1596411769269</v>
      </c>
      <c r="CD6" s="98">
        <v>6598.4847536341395</v>
      </c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172" t="s">
        <v>35</v>
      </c>
      <c r="CS6" s="172" t="s">
        <v>75</v>
      </c>
      <c r="CT6" s="173">
        <v>34</v>
      </c>
      <c r="CU6" s="175">
        <v>98901</v>
      </c>
      <c r="CV6" s="175" t="s">
        <v>75</v>
      </c>
      <c r="CW6" s="175">
        <v>33</v>
      </c>
      <c r="CX6" s="172" t="s">
        <v>35</v>
      </c>
      <c r="CY6" s="172" t="s">
        <v>34</v>
      </c>
      <c r="CZ6" s="173">
        <v>1</v>
      </c>
      <c r="DA6" s="172" t="s">
        <v>87</v>
      </c>
      <c r="DB6" s="173">
        <v>22922.089999999993</v>
      </c>
      <c r="DC6" s="172" t="s">
        <v>87</v>
      </c>
      <c r="DD6" s="173">
        <v>23790.190000000002</v>
      </c>
      <c r="DE6" s="172" t="s">
        <v>104</v>
      </c>
      <c r="DF6" s="173">
        <v>8222.24</v>
      </c>
      <c r="DG6" s="172" t="s">
        <v>87</v>
      </c>
      <c r="DH6" s="173">
        <v>861.30000000000007</v>
      </c>
      <c r="DI6" s="172" t="s">
        <v>87</v>
      </c>
      <c r="DJ6" s="173">
        <v>225.76000000000002</v>
      </c>
      <c r="DK6" s="172" t="s">
        <v>88</v>
      </c>
      <c r="DL6" s="173">
        <v>601.34999999999991</v>
      </c>
    </row>
    <row r="7" spans="1:116" s="94" customFormat="1" ht="30" x14ac:dyDescent="0.25">
      <c r="A7" s="98" t="s">
        <v>34</v>
      </c>
      <c r="B7" s="98" t="s">
        <v>237</v>
      </c>
      <c r="C7" s="98">
        <v>108</v>
      </c>
      <c r="D7" s="98">
        <v>31910.18</v>
      </c>
      <c r="E7" s="98">
        <v>19359.310000000001</v>
      </c>
      <c r="F7" s="98">
        <v>47521.59</v>
      </c>
      <c r="G7" s="98">
        <v>98791.08</v>
      </c>
      <c r="H7" s="98">
        <v>154</v>
      </c>
      <c r="I7" s="98">
        <v>52227.61</v>
      </c>
      <c r="J7" s="98">
        <v>22301.31</v>
      </c>
      <c r="K7" s="98">
        <v>75375.69</v>
      </c>
      <c r="L7" s="98">
        <v>149904.60999999999</v>
      </c>
      <c r="M7" s="98">
        <v>176</v>
      </c>
      <c r="N7" s="98">
        <v>52261.89</v>
      </c>
      <c r="O7" s="98">
        <v>16027.23</v>
      </c>
      <c r="P7" s="98">
        <v>81216.149999999994</v>
      </c>
      <c r="Q7" s="98">
        <v>149505.26999999999</v>
      </c>
      <c r="R7" s="99" t="s">
        <v>34</v>
      </c>
      <c r="S7" s="94" t="s">
        <v>40</v>
      </c>
      <c r="T7" s="97">
        <v>2</v>
      </c>
      <c r="U7" s="98">
        <v>158.37</v>
      </c>
      <c r="V7" s="98">
        <v>111.77</v>
      </c>
      <c r="W7" s="98">
        <v>460.42</v>
      </c>
      <c r="X7" s="98">
        <v>730.56000000000006</v>
      </c>
      <c r="Y7" s="97">
        <v>2</v>
      </c>
      <c r="Z7" s="98">
        <v>150.01</v>
      </c>
      <c r="AA7" s="98">
        <v>158.37</v>
      </c>
      <c r="AB7" s="98">
        <v>572.18999999999994</v>
      </c>
      <c r="AC7" s="98">
        <v>880.56999999999994</v>
      </c>
      <c r="AD7" s="97">
        <v>2</v>
      </c>
      <c r="AE7" s="98">
        <v>110.55000000000001</v>
      </c>
      <c r="AF7" s="98">
        <v>150.01</v>
      </c>
      <c r="AG7" s="98">
        <v>730.56000000000006</v>
      </c>
      <c r="AH7" s="98">
        <v>991.12</v>
      </c>
      <c r="AI7" s="98" t="s">
        <v>34</v>
      </c>
      <c r="AJ7" s="98" t="s">
        <v>37</v>
      </c>
      <c r="AK7" s="98">
        <v>1</v>
      </c>
      <c r="AL7" s="98">
        <v>11.54</v>
      </c>
      <c r="AM7" s="98">
        <v>0</v>
      </c>
      <c r="AN7" s="98">
        <v>0</v>
      </c>
      <c r="AO7" s="98">
        <v>11.54</v>
      </c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 t="s">
        <v>34</v>
      </c>
      <c r="BA7" s="98" t="s">
        <v>237</v>
      </c>
      <c r="BB7" s="98"/>
      <c r="BC7" s="98">
        <v>0</v>
      </c>
      <c r="BD7" s="98">
        <v>0</v>
      </c>
      <c r="BE7" s="98">
        <v>0</v>
      </c>
      <c r="BF7" s="98">
        <v>0</v>
      </c>
      <c r="BG7" s="98">
        <v>1</v>
      </c>
      <c r="BH7" s="98">
        <v>23.49</v>
      </c>
      <c r="BI7" s="98">
        <v>0</v>
      </c>
      <c r="BJ7" s="98">
        <v>0</v>
      </c>
      <c r="BK7" s="98">
        <v>23.49</v>
      </c>
      <c r="BL7" s="98">
        <v>1</v>
      </c>
      <c r="BM7" s="98">
        <v>28.06</v>
      </c>
      <c r="BN7" s="98">
        <v>0</v>
      </c>
      <c r="BO7" s="98">
        <v>0</v>
      </c>
      <c r="BP7" s="98">
        <v>28.06</v>
      </c>
      <c r="BQ7" s="98"/>
      <c r="BR7" s="98"/>
      <c r="BS7" s="98"/>
      <c r="BT7" s="98"/>
      <c r="BU7" s="98"/>
      <c r="BV7" s="98"/>
      <c r="BW7" s="98"/>
      <c r="BX7" s="98"/>
      <c r="BY7" s="98"/>
      <c r="BZ7" s="191" t="s">
        <v>34</v>
      </c>
      <c r="CA7" s="191" t="s">
        <v>237</v>
      </c>
      <c r="CB7" s="98">
        <v>2984.5635006601924</v>
      </c>
      <c r="CC7" s="98">
        <v>3920.0698134754202</v>
      </c>
      <c r="CD7" s="98">
        <v>4345.1367047438107</v>
      </c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172" t="s">
        <v>36</v>
      </c>
      <c r="CS7" s="172" t="s">
        <v>34</v>
      </c>
      <c r="CT7" s="173">
        <v>4</v>
      </c>
      <c r="CU7" s="175">
        <v>98902</v>
      </c>
      <c r="CV7" s="175" t="s">
        <v>34</v>
      </c>
      <c r="CW7" s="175">
        <v>5</v>
      </c>
      <c r="CX7" s="172" t="s">
        <v>35</v>
      </c>
      <c r="CY7" s="172" t="s">
        <v>75</v>
      </c>
      <c r="CZ7" s="173">
        <v>46</v>
      </c>
      <c r="DA7" s="172" t="s">
        <v>116</v>
      </c>
      <c r="DB7" s="173">
        <v>2851.49</v>
      </c>
      <c r="DC7" s="172" t="s">
        <v>116</v>
      </c>
      <c r="DD7" s="173">
        <v>4558.45</v>
      </c>
      <c r="DE7" s="172" t="s">
        <v>87</v>
      </c>
      <c r="DF7" s="173">
        <v>25489.18</v>
      </c>
      <c r="DG7" s="172" t="s">
        <v>116</v>
      </c>
      <c r="DH7" s="173">
        <v>1182.56</v>
      </c>
      <c r="DI7" s="172" t="s">
        <v>88</v>
      </c>
      <c r="DJ7" s="173">
        <v>937.94999999999993</v>
      </c>
      <c r="DK7" s="172" t="s">
        <v>89</v>
      </c>
      <c r="DL7" s="173">
        <v>107.28</v>
      </c>
    </row>
    <row r="8" spans="1:116" s="94" customFormat="1" x14ac:dyDescent="0.25">
      <c r="A8" s="98" t="s">
        <v>34</v>
      </c>
      <c r="B8" s="98" t="s">
        <v>238</v>
      </c>
      <c r="C8" s="98"/>
      <c r="D8" s="98">
        <v>0</v>
      </c>
      <c r="E8" s="98">
        <v>0</v>
      </c>
      <c r="F8" s="98">
        <v>0</v>
      </c>
      <c r="G8" s="98">
        <v>0</v>
      </c>
      <c r="H8" s="98"/>
      <c r="I8" s="98">
        <v>0</v>
      </c>
      <c r="J8" s="98">
        <v>0</v>
      </c>
      <c r="K8" s="98">
        <v>0</v>
      </c>
      <c r="L8" s="98">
        <v>0</v>
      </c>
      <c r="M8" s="98"/>
      <c r="N8" s="98">
        <v>0</v>
      </c>
      <c r="O8" s="98">
        <v>0</v>
      </c>
      <c r="P8" s="98">
        <v>0</v>
      </c>
      <c r="Q8" s="98">
        <v>0</v>
      </c>
      <c r="R8" s="99" t="s">
        <v>34</v>
      </c>
      <c r="S8" s="94" t="s">
        <v>51</v>
      </c>
      <c r="T8" s="97"/>
      <c r="U8" s="98"/>
      <c r="V8" s="98"/>
      <c r="W8" s="98"/>
      <c r="X8" s="98"/>
      <c r="Y8" s="97"/>
      <c r="Z8" s="98"/>
      <c r="AA8" s="98"/>
      <c r="AB8" s="98"/>
      <c r="AC8" s="98"/>
      <c r="AD8" s="97">
        <v>1</v>
      </c>
      <c r="AE8" s="98">
        <v>18.28</v>
      </c>
      <c r="AF8" s="98">
        <v>0</v>
      </c>
      <c r="AG8" s="98">
        <v>0</v>
      </c>
      <c r="AH8" s="98">
        <v>18.28</v>
      </c>
      <c r="AI8" s="98" t="s">
        <v>34</v>
      </c>
      <c r="AJ8" s="98" t="s">
        <v>40</v>
      </c>
      <c r="AK8" s="98">
        <v>2</v>
      </c>
      <c r="AL8" s="98">
        <v>110.6</v>
      </c>
      <c r="AM8" s="98">
        <v>110.55000000000001</v>
      </c>
      <c r="AN8" s="98">
        <v>880.56999999999994</v>
      </c>
      <c r="AO8" s="98">
        <v>1101.72</v>
      </c>
      <c r="AP8" s="98">
        <v>2</v>
      </c>
      <c r="AQ8" s="98">
        <v>83.91</v>
      </c>
      <c r="AR8" s="98">
        <v>110.6</v>
      </c>
      <c r="AS8" s="98">
        <v>888.12</v>
      </c>
      <c r="AT8" s="98">
        <v>1082.6300000000001</v>
      </c>
      <c r="AU8" s="98">
        <v>2</v>
      </c>
      <c r="AV8" s="98">
        <v>63.03</v>
      </c>
      <c r="AW8" s="98">
        <v>83.91</v>
      </c>
      <c r="AX8" s="98">
        <v>996.87</v>
      </c>
      <c r="AY8" s="98">
        <v>1143.81</v>
      </c>
      <c r="AZ8" s="98" t="s">
        <v>34</v>
      </c>
      <c r="BA8" s="98" t="s">
        <v>240</v>
      </c>
      <c r="BB8" s="98">
        <v>2</v>
      </c>
      <c r="BC8" s="98">
        <v>320.20999999999998</v>
      </c>
      <c r="BD8" s="98">
        <v>474.56</v>
      </c>
      <c r="BE8" s="98">
        <v>546.04999999999995</v>
      </c>
      <c r="BF8" s="98">
        <v>1340.82</v>
      </c>
      <c r="BG8" s="98">
        <v>2</v>
      </c>
      <c r="BH8" s="98">
        <v>283.51</v>
      </c>
      <c r="BI8" s="98">
        <v>320.20999999999998</v>
      </c>
      <c r="BJ8" s="98">
        <v>961.61</v>
      </c>
      <c r="BK8" s="98">
        <v>1565.33</v>
      </c>
      <c r="BL8" s="98">
        <v>2</v>
      </c>
      <c r="BM8" s="98">
        <v>328.19</v>
      </c>
      <c r="BN8" s="98">
        <v>283.51</v>
      </c>
      <c r="BO8" s="98">
        <v>960.05</v>
      </c>
      <c r="BP8" s="98">
        <v>1571.75</v>
      </c>
      <c r="BQ8" s="98"/>
      <c r="BR8" s="98"/>
      <c r="BS8" s="98"/>
      <c r="BT8" s="98"/>
      <c r="BU8" s="98"/>
      <c r="BV8" s="98"/>
      <c r="BW8" s="98"/>
      <c r="BX8" s="98"/>
      <c r="BY8" s="98"/>
      <c r="BZ8" s="191" t="s">
        <v>34</v>
      </c>
      <c r="CA8" s="191" t="s">
        <v>238</v>
      </c>
      <c r="CB8" s="98">
        <v>0</v>
      </c>
      <c r="CC8" s="98">
        <v>0</v>
      </c>
      <c r="CD8" s="98">
        <v>0</v>
      </c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172" t="s">
        <v>36</v>
      </c>
      <c r="CS8" s="172" t="s">
        <v>75</v>
      </c>
      <c r="CT8" s="173">
        <v>74</v>
      </c>
      <c r="CU8" s="175">
        <v>98902</v>
      </c>
      <c r="CV8" s="175" t="s">
        <v>75</v>
      </c>
      <c r="CW8" s="175">
        <v>61</v>
      </c>
      <c r="CX8" s="172" t="s">
        <v>36</v>
      </c>
      <c r="CY8" s="172" t="s">
        <v>34</v>
      </c>
      <c r="CZ8" s="173">
        <v>2</v>
      </c>
      <c r="DA8" s="172" t="s">
        <v>88</v>
      </c>
      <c r="DB8" s="173">
        <v>27074.540000000005</v>
      </c>
      <c r="DC8" s="172" t="s">
        <v>88</v>
      </c>
      <c r="DD8" s="173">
        <v>19648.710000000003</v>
      </c>
      <c r="DE8" s="172" t="s">
        <v>116</v>
      </c>
      <c r="DF8" s="173">
        <v>3215.79</v>
      </c>
      <c r="DG8" s="172" t="s">
        <v>88</v>
      </c>
      <c r="DH8" s="173">
        <v>1144.0999999999999</v>
      </c>
      <c r="DI8" s="172" t="s">
        <v>89</v>
      </c>
      <c r="DJ8" s="173">
        <v>1697.9599999999998</v>
      </c>
      <c r="DK8" s="172" t="s">
        <v>90</v>
      </c>
      <c r="DL8" s="173">
        <v>252.85</v>
      </c>
    </row>
    <row r="9" spans="1:116" s="94" customFormat="1" ht="30" x14ac:dyDescent="0.25">
      <c r="A9" s="98" t="s">
        <v>34</v>
      </c>
      <c r="B9" s="98" t="s">
        <v>239</v>
      </c>
      <c r="C9" s="98"/>
      <c r="D9" s="98">
        <v>0</v>
      </c>
      <c r="E9" s="98">
        <v>0</v>
      </c>
      <c r="F9" s="98">
        <v>0</v>
      </c>
      <c r="G9" s="98">
        <v>0</v>
      </c>
      <c r="H9" s="98"/>
      <c r="I9" s="98">
        <v>0</v>
      </c>
      <c r="J9" s="98">
        <v>0</v>
      </c>
      <c r="K9" s="98">
        <v>0</v>
      </c>
      <c r="L9" s="98">
        <v>0</v>
      </c>
      <c r="M9" s="98"/>
      <c r="N9" s="98">
        <v>0</v>
      </c>
      <c r="O9" s="98">
        <v>0</v>
      </c>
      <c r="P9" s="98">
        <v>0</v>
      </c>
      <c r="Q9" s="98">
        <v>0</v>
      </c>
      <c r="R9" s="99" t="s">
        <v>34</v>
      </c>
      <c r="S9" s="94" t="s">
        <v>53</v>
      </c>
      <c r="T9" s="97">
        <v>1</v>
      </c>
      <c r="U9" s="98">
        <v>693.32</v>
      </c>
      <c r="V9" s="98">
        <v>625.79999999999995</v>
      </c>
      <c r="W9" s="98">
        <v>8208.19</v>
      </c>
      <c r="X9" s="98">
        <v>9527.31</v>
      </c>
      <c r="Y9" s="97">
        <v>1</v>
      </c>
      <c r="Z9" s="98">
        <v>651.21</v>
      </c>
      <c r="AA9" s="98">
        <v>693.32</v>
      </c>
      <c r="AB9" s="98">
        <v>8491.43</v>
      </c>
      <c r="AC9" s="98">
        <v>9835.9599999999991</v>
      </c>
      <c r="AD9" s="97">
        <v>1</v>
      </c>
      <c r="AE9" s="98">
        <v>746.89</v>
      </c>
      <c r="AF9" s="98">
        <v>651.21</v>
      </c>
      <c r="AG9" s="98">
        <v>9184.75</v>
      </c>
      <c r="AH9" s="98">
        <v>10582.85</v>
      </c>
      <c r="AI9" s="98" t="s">
        <v>34</v>
      </c>
      <c r="AJ9" s="98" t="s">
        <v>51</v>
      </c>
      <c r="AK9" s="98">
        <v>2</v>
      </c>
      <c r="AL9" s="98">
        <v>275.97000000000003</v>
      </c>
      <c r="AM9" s="98">
        <v>333.69000000000005</v>
      </c>
      <c r="AN9" s="98">
        <v>0</v>
      </c>
      <c r="AO9" s="98">
        <v>609.66000000000008</v>
      </c>
      <c r="AP9" s="98">
        <v>2</v>
      </c>
      <c r="AQ9" s="98">
        <v>275.96999999999997</v>
      </c>
      <c r="AR9" s="98">
        <v>0</v>
      </c>
      <c r="AS9" s="98">
        <v>0</v>
      </c>
      <c r="AT9" s="98">
        <v>275.96999999999997</v>
      </c>
      <c r="AU9" s="98">
        <v>2</v>
      </c>
      <c r="AV9" s="98">
        <v>275.97000000000003</v>
      </c>
      <c r="AW9" s="98">
        <v>0</v>
      </c>
      <c r="AX9" s="98">
        <v>0</v>
      </c>
      <c r="AY9" s="98">
        <v>275.97000000000003</v>
      </c>
      <c r="AZ9" s="98" t="s">
        <v>34</v>
      </c>
      <c r="BA9" s="98" t="s">
        <v>245</v>
      </c>
      <c r="BB9" s="98">
        <v>1</v>
      </c>
      <c r="BC9" s="98">
        <v>20.16</v>
      </c>
      <c r="BD9" s="98">
        <v>12.31</v>
      </c>
      <c r="BE9" s="98">
        <v>144.88999999999999</v>
      </c>
      <c r="BF9" s="98">
        <v>177.36</v>
      </c>
      <c r="BG9" s="98">
        <v>1</v>
      </c>
      <c r="BH9" s="98">
        <v>16.68</v>
      </c>
      <c r="BI9" s="98">
        <v>20.16</v>
      </c>
      <c r="BJ9" s="98">
        <v>157.19999999999999</v>
      </c>
      <c r="BK9" s="98">
        <v>194.04</v>
      </c>
      <c r="BL9" s="98">
        <v>1</v>
      </c>
      <c r="BM9" s="98">
        <v>18.899999999999999</v>
      </c>
      <c r="BN9" s="98">
        <v>16.68</v>
      </c>
      <c r="BO9" s="98">
        <v>177.36</v>
      </c>
      <c r="BP9" s="98">
        <v>212.94</v>
      </c>
      <c r="BQ9" s="98"/>
      <c r="BR9" s="98"/>
      <c r="BS9" s="98"/>
      <c r="BT9" s="98"/>
      <c r="BU9" s="98"/>
      <c r="BV9" s="98"/>
      <c r="BW9" s="98"/>
      <c r="BX9" s="98"/>
      <c r="BY9" s="98"/>
      <c r="BZ9" s="191" t="s">
        <v>34</v>
      </c>
      <c r="CA9" s="191" t="s">
        <v>239</v>
      </c>
      <c r="CB9" s="98">
        <v>0</v>
      </c>
      <c r="CC9" s="98">
        <v>0</v>
      </c>
      <c r="CD9" s="98">
        <v>0</v>
      </c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172" t="s">
        <v>37</v>
      </c>
      <c r="CS9" s="172" t="s">
        <v>34</v>
      </c>
      <c r="CT9" s="173">
        <v>1</v>
      </c>
      <c r="CU9" s="175">
        <v>98903</v>
      </c>
      <c r="CV9" s="175" t="s">
        <v>34</v>
      </c>
      <c r="CW9" s="175">
        <v>1</v>
      </c>
      <c r="CX9" s="172" t="s">
        <v>36</v>
      </c>
      <c r="CY9" s="172" t="s">
        <v>75</v>
      </c>
      <c r="CZ9" s="173">
        <v>65</v>
      </c>
      <c r="DA9" s="172" t="s">
        <v>209</v>
      </c>
      <c r="DB9" s="173">
        <v>274.95999999999998</v>
      </c>
      <c r="DC9" s="172" t="s">
        <v>209</v>
      </c>
      <c r="DD9" s="173">
        <v>7428.7</v>
      </c>
      <c r="DE9" s="172" t="s">
        <v>88</v>
      </c>
      <c r="DF9" s="173">
        <v>60107.340000000011</v>
      </c>
      <c r="DG9" s="172" t="s">
        <v>209</v>
      </c>
      <c r="DH9" s="173">
        <v>274.95999999999998</v>
      </c>
      <c r="DI9" s="172" t="s">
        <v>90</v>
      </c>
      <c r="DJ9" s="173">
        <v>1191.5700000000002</v>
      </c>
      <c r="DK9" s="172" t="s">
        <v>97</v>
      </c>
      <c r="DL9" s="173">
        <v>111.15</v>
      </c>
    </row>
    <row r="10" spans="1:116" s="94" customFormat="1" x14ac:dyDescent="0.25">
      <c r="A10" s="98" t="s">
        <v>34</v>
      </c>
      <c r="B10" s="98" t="s">
        <v>240</v>
      </c>
      <c r="C10" s="98">
        <v>117</v>
      </c>
      <c r="D10" s="98">
        <v>26375.62</v>
      </c>
      <c r="E10" s="98">
        <v>11426.51</v>
      </c>
      <c r="F10" s="98">
        <v>39259.660000000003</v>
      </c>
      <c r="G10" s="98">
        <v>77061.789999999994</v>
      </c>
      <c r="H10" s="98">
        <v>103</v>
      </c>
      <c r="I10" s="98">
        <v>23241.63</v>
      </c>
      <c r="J10" s="98">
        <v>11119.11</v>
      </c>
      <c r="K10" s="98">
        <v>39525.5</v>
      </c>
      <c r="L10" s="98">
        <v>73886.240000000005</v>
      </c>
      <c r="M10" s="98">
        <v>115</v>
      </c>
      <c r="N10" s="98">
        <v>20988.44</v>
      </c>
      <c r="O10" s="98">
        <v>6866.73</v>
      </c>
      <c r="P10" s="98">
        <v>36489.42</v>
      </c>
      <c r="Q10" s="98">
        <v>64344.59</v>
      </c>
      <c r="R10" s="99" t="s">
        <v>34</v>
      </c>
      <c r="S10" s="94" t="s">
        <v>54</v>
      </c>
      <c r="T10" s="97">
        <v>1</v>
      </c>
      <c r="U10" s="98">
        <v>133.37</v>
      </c>
      <c r="V10" s="98">
        <v>100.97</v>
      </c>
      <c r="W10" s="98">
        <v>523.95000000000005</v>
      </c>
      <c r="X10" s="98">
        <v>758.29</v>
      </c>
      <c r="Y10" s="97"/>
      <c r="Z10" s="98"/>
      <c r="AA10" s="98"/>
      <c r="AB10" s="98"/>
      <c r="AC10" s="98"/>
      <c r="AD10" s="97">
        <v>1</v>
      </c>
      <c r="AE10" s="98">
        <v>28.62</v>
      </c>
      <c r="AF10" s="98">
        <v>0</v>
      </c>
      <c r="AG10" s="98">
        <v>0</v>
      </c>
      <c r="AH10" s="98">
        <v>28.62</v>
      </c>
      <c r="AI10" s="98" t="s">
        <v>34</v>
      </c>
      <c r="AJ10" s="98" t="s">
        <v>53</v>
      </c>
      <c r="AK10" s="98">
        <v>1</v>
      </c>
      <c r="AL10" s="98">
        <v>661.59</v>
      </c>
      <c r="AM10" s="98">
        <v>746.89</v>
      </c>
      <c r="AN10" s="98">
        <v>9835.9599999999991</v>
      </c>
      <c r="AO10" s="98">
        <v>11244.44</v>
      </c>
      <c r="AP10" s="98">
        <v>1</v>
      </c>
      <c r="AQ10" s="98">
        <v>524.17999999999995</v>
      </c>
      <c r="AR10" s="98">
        <v>661.59</v>
      </c>
      <c r="AS10" s="98">
        <v>9982.85</v>
      </c>
      <c r="AT10" s="98">
        <v>11168.62</v>
      </c>
      <c r="AU10" s="98">
        <v>1</v>
      </c>
      <c r="AV10" s="98">
        <v>426.92</v>
      </c>
      <c r="AW10" s="98">
        <v>524.17999999999995</v>
      </c>
      <c r="AX10" s="98">
        <v>10244.44</v>
      </c>
      <c r="AY10" s="98">
        <v>11195.54</v>
      </c>
      <c r="AZ10" s="98" t="s">
        <v>34</v>
      </c>
      <c r="BA10" s="98" t="s">
        <v>246</v>
      </c>
      <c r="BB10" s="98"/>
      <c r="BC10" s="98"/>
      <c r="BD10" s="98"/>
      <c r="BE10" s="98"/>
      <c r="BF10" s="98"/>
      <c r="BG10" s="98"/>
      <c r="BH10" s="98">
        <v>0</v>
      </c>
      <c r="BI10" s="98">
        <v>0</v>
      </c>
      <c r="BJ10" s="98">
        <v>0</v>
      </c>
      <c r="BK10" s="98">
        <v>0</v>
      </c>
      <c r="BL10" s="98"/>
      <c r="BM10" s="98">
        <v>0</v>
      </c>
      <c r="BN10" s="98">
        <v>0</v>
      </c>
      <c r="BO10" s="98">
        <v>0</v>
      </c>
      <c r="BP10" s="98">
        <v>0</v>
      </c>
      <c r="BQ10" s="98"/>
      <c r="BR10" s="98"/>
      <c r="BS10" s="98"/>
      <c r="BT10" s="98"/>
      <c r="BU10" s="98"/>
      <c r="BV10" s="98"/>
      <c r="BW10" s="98"/>
      <c r="BX10" s="98"/>
      <c r="BY10" s="98"/>
      <c r="BZ10" s="191" t="s">
        <v>34</v>
      </c>
      <c r="CA10" s="191" t="s">
        <v>240</v>
      </c>
      <c r="CB10" s="98">
        <v>2373.9858638028049</v>
      </c>
      <c r="CC10" s="98">
        <v>2007.6345083285887</v>
      </c>
      <c r="CD10" s="98">
        <v>1928.3201804729345</v>
      </c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172" t="s">
        <v>37</v>
      </c>
      <c r="CS10" s="172" t="s">
        <v>75</v>
      </c>
      <c r="CT10" s="173">
        <v>13</v>
      </c>
      <c r="CU10" s="175">
        <v>98903</v>
      </c>
      <c r="CV10" s="175" t="s">
        <v>75</v>
      </c>
      <c r="CW10" s="175">
        <v>19</v>
      </c>
      <c r="CX10" s="172" t="s">
        <v>37</v>
      </c>
      <c r="CY10" s="172" t="s">
        <v>34</v>
      </c>
      <c r="CZ10" s="173">
        <v>1</v>
      </c>
      <c r="DA10" s="172" t="s">
        <v>89</v>
      </c>
      <c r="DB10" s="173">
        <v>7197.42</v>
      </c>
      <c r="DC10" s="172" t="s">
        <v>89</v>
      </c>
      <c r="DD10" s="173">
        <v>12966.779999999999</v>
      </c>
      <c r="DE10" s="172" t="s">
        <v>209</v>
      </c>
      <c r="DF10" s="173">
        <v>7428.7</v>
      </c>
      <c r="DG10" s="172" t="s">
        <v>89</v>
      </c>
      <c r="DH10" s="173">
        <v>163.82</v>
      </c>
      <c r="DI10" s="172" t="s">
        <v>96</v>
      </c>
      <c r="DJ10" s="173">
        <v>367.8</v>
      </c>
      <c r="DK10" s="172" t="s">
        <v>98</v>
      </c>
      <c r="DL10" s="173">
        <v>29.08</v>
      </c>
    </row>
    <row r="11" spans="1:116" s="94" customFormat="1" ht="30" x14ac:dyDescent="0.25">
      <c r="A11" s="98" t="s">
        <v>34</v>
      </c>
      <c r="B11" s="98" t="s">
        <v>241</v>
      </c>
      <c r="C11" s="98"/>
      <c r="D11" s="98">
        <v>0</v>
      </c>
      <c r="E11" s="98">
        <v>0</v>
      </c>
      <c r="F11" s="98">
        <v>0</v>
      </c>
      <c r="G11" s="98">
        <v>0</v>
      </c>
      <c r="H11" s="98"/>
      <c r="I11" s="98">
        <v>0</v>
      </c>
      <c r="J11" s="98">
        <v>0</v>
      </c>
      <c r="K11" s="98">
        <v>0</v>
      </c>
      <c r="L11" s="98">
        <v>0</v>
      </c>
      <c r="M11" s="98"/>
      <c r="N11" s="98">
        <v>0</v>
      </c>
      <c r="O11" s="98">
        <v>0</v>
      </c>
      <c r="P11" s="98">
        <v>0</v>
      </c>
      <c r="Q11" s="98">
        <v>0</v>
      </c>
      <c r="R11" s="99" t="s">
        <v>34</v>
      </c>
      <c r="S11" s="94" t="s">
        <v>55</v>
      </c>
      <c r="T11" s="97">
        <v>13</v>
      </c>
      <c r="U11" s="98">
        <v>2679.3199999999997</v>
      </c>
      <c r="V11" s="98">
        <v>4508.4800000000005</v>
      </c>
      <c r="W11" s="98">
        <v>8955.01</v>
      </c>
      <c r="X11" s="98">
        <v>16142.810000000001</v>
      </c>
      <c r="Y11" s="97">
        <v>13</v>
      </c>
      <c r="Z11" s="98">
        <v>4720.25</v>
      </c>
      <c r="AA11" s="98">
        <v>2679.3</v>
      </c>
      <c r="AB11" s="98">
        <v>12509.89</v>
      </c>
      <c r="AC11" s="98">
        <v>19909.439999999999</v>
      </c>
      <c r="AD11" s="97">
        <v>7</v>
      </c>
      <c r="AE11" s="98">
        <v>2581.9499999999998</v>
      </c>
      <c r="AF11" s="98">
        <v>1965.0300000000002</v>
      </c>
      <c r="AG11" s="98">
        <v>3186.9</v>
      </c>
      <c r="AH11" s="98">
        <v>7733.88</v>
      </c>
      <c r="AI11" s="98" t="s">
        <v>34</v>
      </c>
      <c r="AJ11" s="98" t="s">
        <v>54</v>
      </c>
      <c r="AK11" s="98">
        <v>1</v>
      </c>
      <c r="AL11" s="98">
        <v>153.22</v>
      </c>
      <c r="AM11" s="98">
        <v>28.62</v>
      </c>
      <c r="AN11" s="98">
        <v>0</v>
      </c>
      <c r="AO11" s="98">
        <v>181.84</v>
      </c>
      <c r="AP11" s="98">
        <v>1</v>
      </c>
      <c r="AQ11" s="98">
        <v>53.68</v>
      </c>
      <c r="AR11" s="98">
        <v>153.22</v>
      </c>
      <c r="AS11" s="98">
        <v>28.62</v>
      </c>
      <c r="AT11" s="98">
        <v>235.52</v>
      </c>
      <c r="AU11" s="98">
        <v>1</v>
      </c>
      <c r="AV11" s="98">
        <v>99.66</v>
      </c>
      <c r="AW11" s="98">
        <v>53.68</v>
      </c>
      <c r="AX11" s="98">
        <v>179.99</v>
      </c>
      <c r="AY11" s="98">
        <v>333.33</v>
      </c>
      <c r="AZ11" s="98" t="s">
        <v>34</v>
      </c>
      <c r="BA11" s="98" t="s">
        <v>250</v>
      </c>
      <c r="BB11" s="98"/>
      <c r="BC11" s="98">
        <v>0</v>
      </c>
      <c r="BD11" s="98">
        <v>0</v>
      </c>
      <c r="BE11" s="98">
        <v>0</v>
      </c>
      <c r="BF11" s="98">
        <v>0</v>
      </c>
      <c r="BG11" s="98"/>
      <c r="BH11" s="98">
        <v>0</v>
      </c>
      <c r="BI11" s="98">
        <v>0</v>
      </c>
      <c r="BJ11" s="98">
        <v>0</v>
      </c>
      <c r="BK11" s="98">
        <v>0</v>
      </c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191" t="s">
        <v>34</v>
      </c>
      <c r="CA11" s="191" t="s">
        <v>241</v>
      </c>
      <c r="CB11" s="98">
        <v>0</v>
      </c>
      <c r="CC11" s="98">
        <v>0</v>
      </c>
      <c r="CD11" s="98">
        <v>0</v>
      </c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172" t="s">
        <v>40</v>
      </c>
      <c r="CS11" s="172" t="s">
        <v>34</v>
      </c>
      <c r="CT11" s="173">
        <v>1</v>
      </c>
      <c r="CU11" s="175">
        <v>98908</v>
      </c>
      <c r="CV11" s="175" t="s">
        <v>75</v>
      </c>
      <c r="CW11" s="175">
        <v>21</v>
      </c>
      <c r="CX11" s="172" t="s">
        <v>37</v>
      </c>
      <c r="CY11" s="172" t="s">
        <v>75</v>
      </c>
      <c r="CZ11" s="173">
        <v>9</v>
      </c>
      <c r="DA11" s="172" t="s">
        <v>117</v>
      </c>
      <c r="DB11" s="173">
        <v>179.46</v>
      </c>
      <c r="DC11" s="172" t="s">
        <v>90</v>
      </c>
      <c r="DD11" s="173">
        <v>10133.130000000001</v>
      </c>
      <c r="DE11" s="172" t="s">
        <v>89</v>
      </c>
      <c r="DF11" s="173">
        <v>1683.29</v>
      </c>
      <c r="DG11" s="172" t="s">
        <v>117</v>
      </c>
      <c r="DH11" s="173">
        <v>179.46</v>
      </c>
      <c r="DI11" s="172" t="s">
        <v>95</v>
      </c>
      <c r="DJ11" s="173">
        <v>76.650000000000006</v>
      </c>
      <c r="DK11" s="172" t="s">
        <v>107</v>
      </c>
      <c r="DL11" s="173">
        <v>37.340000000000003</v>
      </c>
    </row>
    <row r="12" spans="1:116" s="94" customFormat="1" ht="30" x14ac:dyDescent="0.25">
      <c r="A12" s="98" t="s">
        <v>34</v>
      </c>
      <c r="B12" s="98" t="s">
        <v>242</v>
      </c>
      <c r="C12" s="98">
        <v>2</v>
      </c>
      <c r="D12" s="98">
        <v>76.28</v>
      </c>
      <c r="E12" s="98">
        <v>116.26</v>
      </c>
      <c r="F12" s="98">
        <v>191.03</v>
      </c>
      <c r="G12" s="98">
        <v>383.57</v>
      </c>
      <c r="H12" s="98">
        <v>2</v>
      </c>
      <c r="I12" s="98">
        <v>99.2</v>
      </c>
      <c r="J12" s="98">
        <v>76.28</v>
      </c>
      <c r="K12" s="98">
        <v>307.29000000000002</v>
      </c>
      <c r="L12" s="98">
        <v>482.77</v>
      </c>
      <c r="M12" s="98">
        <v>1</v>
      </c>
      <c r="N12" s="98">
        <v>13.7</v>
      </c>
      <c r="O12" s="98">
        <v>12.6</v>
      </c>
      <c r="P12" s="98">
        <v>79.94</v>
      </c>
      <c r="Q12" s="98">
        <v>106.24</v>
      </c>
      <c r="R12" s="99" t="s">
        <v>34</v>
      </c>
      <c r="S12" s="94" t="s">
        <v>56</v>
      </c>
      <c r="T12" s="97">
        <v>4</v>
      </c>
      <c r="U12" s="98">
        <v>378.67</v>
      </c>
      <c r="V12" s="98">
        <v>249.13</v>
      </c>
      <c r="W12" s="98">
        <v>728.58</v>
      </c>
      <c r="X12" s="98">
        <v>1356.3799999999999</v>
      </c>
      <c r="Y12" s="97">
        <v>4</v>
      </c>
      <c r="Z12" s="98">
        <v>357.79999999999995</v>
      </c>
      <c r="AA12" s="98">
        <v>209.84</v>
      </c>
      <c r="AB12" s="98">
        <v>977.71</v>
      </c>
      <c r="AC12" s="98">
        <v>1545.35</v>
      </c>
      <c r="AD12" s="97">
        <v>3</v>
      </c>
      <c r="AE12" s="98">
        <v>297.18</v>
      </c>
      <c r="AF12" s="98">
        <v>174.7</v>
      </c>
      <c r="AG12" s="98">
        <v>1176.78</v>
      </c>
      <c r="AH12" s="98">
        <v>1648.6599999999999</v>
      </c>
      <c r="AI12" s="98" t="s">
        <v>34</v>
      </c>
      <c r="AJ12" s="98" t="s">
        <v>55</v>
      </c>
      <c r="AK12" s="98">
        <v>6</v>
      </c>
      <c r="AL12" s="98">
        <v>6418.74</v>
      </c>
      <c r="AM12" s="98">
        <v>11.34</v>
      </c>
      <c r="AN12" s="98">
        <v>650.48</v>
      </c>
      <c r="AO12" s="98">
        <v>7080.56</v>
      </c>
      <c r="AP12" s="98">
        <v>6</v>
      </c>
      <c r="AQ12" s="98">
        <v>4152.47</v>
      </c>
      <c r="AR12" s="98">
        <v>1531.2599999999998</v>
      </c>
      <c r="AS12" s="98">
        <v>88.2</v>
      </c>
      <c r="AT12" s="98">
        <v>5771.93</v>
      </c>
      <c r="AU12" s="98">
        <v>4</v>
      </c>
      <c r="AV12" s="98">
        <v>2645.64</v>
      </c>
      <c r="AW12" s="98">
        <v>79.990000000000009</v>
      </c>
      <c r="AX12" s="98">
        <v>22.92</v>
      </c>
      <c r="AY12" s="98">
        <v>2748.55</v>
      </c>
      <c r="AZ12" s="98" t="s">
        <v>34</v>
      </c>
      <c r="BA12" s="98" t="s">
        <v>251</v>
      </c>
      <c r="BB12" s="98">
        <v>1</v>
      </c>
      <c r="BC12" s="98">
        <v>422.51</v>
      </c>
      <c r="BD12" s="98">
        <v>534.05999999999995</v>
      </c>
      <c r="BE12" s="98">
        <v>275.97000000000003</v>
      </c>
      <c r="BF12" s="98">
        <v>1232.54</v>
      </c>
      <c r="BG12" s="98">
        <v>1</v>
      </c>
      <c r="BH12" s="98">
        <v>291.14</v>
      </c>
      <c r="BI12" s="98">
        <v>422.51</v>
      </c>
      <c r="BJ12" s="98">
        <v>810.03</v>
      </c>
      <c r="BK12" s="98">
        <v>1523.68</v>
      </c>
      <c r="BL12" s="98">
        <v>1</v>
      </c>
      <c r="BM12" s="98">
        <v>0</v>
      </c>
      <c r="BN12" s="98">
        <v>200.83</v>
      </c>
      <c r="BO12" s="98">
        <v>75.14</v>
      </c>
      <c r="BP12" s="98">
        <v>275.97000000000003</v>
      </c>
      <c r="BQ12" s="98"/>
      <c r="BR12" s="98"/>
      <c r="BS12" s="98"/>
      <c r="BT12" s="98"/>
      <c r="BU12" s="98"/>
      <c r="BV12" s="98"/>
      <c r="BW12" s="98"/>
      <c r="BX12" s="98"/>
      <c r="BY12" s="98"/>
      <c r="BZ12" s="191" t="s">
        <v>34</v>
      </c>
      <c r="CA12" s="191" t="s">
        <v>242</v>
      </c>
      <c r="CB12" s="98">
        <v>12.253899241754878</v>
      </c>
      <c r="CC12" s="98">
        <v>14.68264891645293</v>
      </c>
      <c r="CD12" s="98">
        <v>3.9461515428360965</v>
      </c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172" t="s">
        <v>40</v>
      </c>
      <c r="CS12" s="172" t="s">
        <v>75</v>
      </c>
      <c r="CT12" s="173">
        <v>33</v>
      </c>
      <c r="CU12" s="175">
        <v>98930</v>
      </c>
      <c r="CV12" s="175" t="s">
        <v>75</v>
      </c>
      <c r="CW12" s="175">
        <v>9</v>
      </c>
      <c r="CX12" s="172" t="s">
        <v>40</v>
      </c>
      <c r="CY12" s="172" t="s">
        <v>75</v>
      </c>
      <c r="CZ12" s="173">
        <v>29</v>
      </c>
      <c r="DA12" s="172" t="s">
        <v>90</v>
      </c>
      <c r="DB12" s="173">
        <v>11136.609999999999</v>
      </c>
      <c r="DC12" s="172" t="s">
        <v>96</v>
      </c>
      <c r="DD12" s="173">
        <v>2513.42</v>
      </c>
      <c r="DE12" s="172" t="s">
        <v>90</v>
      </c>
      <c r="DF12" s="173">
        <v>7042.5800000000017</v>
      </c>
      <c r="DG12" s="172" t="s">
        <v>90</v>
      </c>
      <c r="DH12" s="173">
        <v>1591.4700000000003</v>
      </c>
      <c r="DI12" s="172" t="s">
        <v>107</v>
      </c>
      <c r="DJ12" s="173">
        <v>148.88</v>
      </c>
      <c r="DK12" s="172" t="s">
        <v>211</v>
      </c>
      <c r="DL12" s="173">
        <v>21.74</v>
      </c>
    </row>
    <row r="13" spans="1:116" s="94" customFormat="1" ht="30" x14ac:dyDescent="0.25">
      <c r="A13" s="98" t="s">
        <v>34</v>
      </c>
      <c r="B13" s="98" t="s">
        <v>243</v>
      </c>
      <c r="C13" s="98">
        <v>6</v>
      </c>
      <c r="D13" s="98">
        <v>11495.93</v>
      </c>
      <c r="E13" s="98">
        <v>62.23</v>
      </c>
      <c r="F13" s="98">
        <v>698.52</v>
      </c>
      <c r="G13" s="98">
        <v>12256.68</v>
      </c>
      <c r="H13" s="98">
        <v>8</v>
      </c>
      <c r="I13" s="98">
        <v>2894.35</v>
      </c>
      <c r="J13" s="98">
        <v>61.33</v>
      </c>
      <c r="K13" s="98">
        <v>760.75</v>
      </c>
      <c r="L13" s="98">
        <v>3716.43</v>
      </c>
      <c r="M13" s="98">
        <v>3</v>
      </c>
      <c r="N13" s="98">
        <v>65.75</v>
      </c>
      <c r="O13" s="98">
        <v>63.56</v>
      </c>
      <c r="P13" s="98">
        <v>757.04</v>
      </c>
      <c r="Q13" s="98">
        <v>886.35</v>
      </c>
      <c r="R13" s="99" t="s">
        <v>34</v>
      </c>
      <c r="S13" s="94" t="s">
        <v>57</v>
      </c>
      <c r="T13" s="97">
        <v>1</v>
      </c>
      <c r="U13" s="98">
        <v>191.52</v>
      </c>
      <c r="V13" s="98">
        <v>111.91</v>
      </c>
      <c r="W13" s="98">
        <v>298.69</v>
      </c>
      <c r="X13" s="98">
        <v>602.12</v>
      </c>
      <c r="Y13" s="97">
        <v>1</v>
      </c>
      <c r="Z13" s="98">
        <v>139.04</v>
      </c>
      <c r="AA13" s="98">
        <v>191.52</v>
      </c>
      <c r="AB13" s="98">
        <v>110.6</v>
      </c>
      <c r="AC13" s="98">
        <v>441.16</v>
      </c>
      <c r="AD13" s="97">
        <v>1</v>
      </c>
      <c r="AE13" s="98">
        <v>86.41</v>
      </c>
      <c r="AF13" s="98">
        <v>139.04</v>
      </c>
      <c r="AG13" s="98">
        <v>302.12</v>
      </c>
      <c r="AH13" s="98">
        <v>527.57000000000005</v>
      </c>
      <c r="AI13" s="98" t="s">
        <v>34</v>
      </c>
      <c r="AJ13" s="98" t="s">
        <v>56</v>
      </c>
      <c r="AK13" s="98">
        <v>3</v>
      </c>
      <c r="AL13" s="98">
        <v>374.25</v>
      </c>
      <c r="AM13" s="98">
        <v>107.31</v>
      </c>
      <c r="AN13" s="98">
        <v>1098.31</v>
      </c>
      <c r="AO13" s="98">
        <v>1579.87</v>
      </c>
      <c r="AP13" s="98">
        <v>3</v>
      </c>
      <c r="AQ13" s="98">
        <v>385.42</v>
      </c>
      <c r="AR13" s="98">
        <v>374.25</v>
      </c>
      <c r="AS13" s="98">
        <v>1205.6199999999999</v>
      </c>
      <c r="AT13" s="98">
        <v>1965.29</v>
      </c>
      <c r="AU13" s="98">
        <v>2</v>
      </c>
      <c r="AV13" s="98">
        <v>193.02</v>
      </c>
      <c r="AW13" s="98">
        <v>273.23</v>
      </c>
      <c r="AX13" s="98">
        <v>252.38</v>
      </c>
      <c r="AY13" s="98">
        <v>718.63</v>
      </c>
      <c r="AZ13" s="98" t="s">
        <v>34</v>
      </c>
      <c r="BA13" s="98" t="s">
        <v>253</v>
      </c>
      <c r="BB13" s="98">
        <v>1</v>
      </c>
      <c r="BC13" s="98">
        <v>408.84</v>
      </c>
      <c r="BD13" s="98">
        <v>426.92</v>
      </c>
      <c r="BE13" s="98">
        <v>11102.87</v>
      </c>
      <c r="BF13" s="98">
        <v>11938.63</v>
      </c>
      <c r="BG13" s="98">
        <v>1</v>
      </c>
      <c r="BH13" s="98">
        <v>447.38</v>
      </c>
      <c r="BI13" s="98">
        <v>408.84</v>
      </c>
      <c r="BJ13" s="98">
        <v>11529.79</v>
      </c>
      <c r="BK13" s="98">
        <v>12386.01</v>
      </c>
      <c r="BL13" s="98">
        <v>1</v>
      </c>
      <c r="BM13" s="98">
        <v>604.21</v>
      </c>
      <c r="BN13" s="98">
        <v>447.38</v>
      </c>
      <c r="BO13" s="98">
        <v>11938.63</v>
      </c>
      <c r="BP13" s="98">
        <v>12990.22</v>
      </c>
      <c r="BQ13" s="98"/>
      <c r="BR13" s="98"/>
      <c r="BS13" s="98"/>
      <c r="BT13" s="98"/>
      <c r="BU13" s="98"/>
      <c r="BV13" s="98"/>
      <c r="BW13" s="98"/>
      <c r="BX13" s="98"/>
      <c r="BY13" s="98"/>
      <c r="BZ13" s="191" t="s">
        <v>34</v>
      </c>
      <c r="CA13" s="191" t="s">
        <v>243</v>
      </c>
      <c r="CB13" s="98">
        <v>148.92726412808375</v>
      </c>
      <c r="CC13" s="98">
        <v>59.479833196208553</v>
      </c>
      <c r="CD13" s="98">
        <v>35.976358817423296</v>
      </c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172" t="s">
        <v>42</v>
      </c>
      <c r="CS13" s="172" t="s">
        <v>75</v>
      </c>
      <c r="CT13" s="173">
        <v>1</v>
      </c>
      <c r="CU13" s="175">
        <v>98932</v>
      </c>
      <c r="CV13" s="175" t="s">
        <v>75</v>
      </c>
      <c r="CW13" s="175">
        <v>1</v>
      </c>
      <c r="CX13" s="172" t="s">
        <v>44</v>
      </c>
      <c r="CY13" s="172" t="s">
        <v>34</v>
      </c>
      <c r="CZ13" s="173">
        <v>1</v>
      </c>
      <c r="DA13" s="172" t="s">
        <v>118</v>
      </c>
      <c r="DB13" s="173">
        <v>249.58</v>
      </c>
      <c r="DC13" s="172" t="s">
        <v>94</v>
      </c>
      <c r="DD13" s="173">
        <v>1185.03</v>
      </c>
      <c r="DE13" s="172" t="s">
        <v>230</v>
      </c>
      <c r="DF13" s="173">
        <v>225.93</v>
      </c>
      <c r="DG13" s="172" t="s">
        <v>230</v>
      </c>
      <c r="DH13" s="173">
        <v>43.69</v>
      </c>
      <c r="DI13" s="172" t="s">
        <v>99</v>
      </c>
      <c r="DJ13" s="173">
        <v>719.72</v>
      </c>
      <c r="DK13" s="172" t="s">
        <v>99</v>
      </c>
      <c r="DL13" s="173">
        <v>137.63</v>
      </c>
    </row>
    <row r="14" spans="1:116" s="94" customFormat="1" x14ac:dyDescent="0.25">
      <c r="A14" s="98" t="s">
        <v>34</v>
      </c>
      <c r="B14" s="98" t="s">
        <v>244</v>
      </c>
      <c r="C14" s="98">
        <v>35</v>
      </c>
      <c r="D14" s="98">
        <v>4968.6099999999997</v>
      </c>
      <c r="E14" s="98">
        <v>4919.95</v>
      </c>
      <c r="F14" s="98">
        <v>20184.16</v>
      </c>
      <c r="G14" s="98">
        <v>30072.720000000001</v>
      </c>
      <c r="H14" s="98">
        <v>41</v>
      </c>
      <c r="I14" s="98">
        <v>6219.58</v>
      </c>
      <c r="J14" s="98">
        <v>4175.8500000000004</v>
      </c>
      <c r="K14" s="98">
        <v>20692.57</v>
      </c>
      <c r="L14" s="98">
        <v>31088</v>
      </c>
      <c r="M14" s="98">
        <v>36</v>
      </c>
      <c r="N14" s="98">
        <v>2557.0500000000002</v>
      </c>
      <c r="O14" s="98">
        <v>3965.23</v>
      </c>
      <c r="P14" s="98">
        <v>21447.7</v>
      </c>
      <c r="Q14" s="98">
        <v>27969.98</v>
      </c>
      <c r="R14" s="99" t="s">
        <v>34</v>
      </c>
      <c r="S14" s="94" t="s">
        <v>64</v>
      </c>
      <c r="T14" s="97">
        <v>2</v>
      </c>
      <c r="U14" s="98">
        <v>522.01</v>
      </c>
      <c r="V14" s="98">
        <v>305.81</v>
      </c>
      <c r="W14" s="98">
        <v>46.45</v>
      </c>
      <c r="X14" s="98">
        <v>874.2700000000001</v>
      </c>
      <c r="Y14" s="97">
        <v>2</v>
      </c>
      <c r="Z14" s="98">
        <v>338.57000000000005</v>
      </c>
      <c r="AA14" s="98">
        <v>522.01</v>
      </c>
      <c r="AB14" s="98">
        <v>352.26</v>
      </c>
      <c r="AC14" s="98">
        <v>1212.8399999999999</v>
      </c>
      <c r="AD14" s="97">
        <v>1</v>
      </c>
      <c r="AE14" s="98">
        <v>126.21</v>
      </c>
      <c r="AF14" s="98">
        <v>188.49</v>
      </c>
      <c r="AG14" s="98">
        <v>716.19</v>
      </c>
      <c r="AH14" s="98">
        <v>1030.8900000000001</v>
      </c>
      <c r="AI14" s="98" t="s">
        <v>34</v>
      </c>
      <c r="AJ14" s="98" t="s">
        <v>57</v>
      </c>
      <c r="AK14" s="98">
        <v>1</v>
      </c>
      <c r="AL14" s="98">
        <v>86.45</v>
      </c>
      <c r="AM14" s="98">
        <v>86.41</v>
      </c>
      <c r="AN14" s="98">
        <v>441.16</v>
      </c>
      <c r="AO14" s="98">
        <v>614.02</v>
      </c>
      <c r="AP14" s="98">
        <v>1</v>
      </c>
      <c r="AQ14" s="98">
        <v>74.27</v>
      </c>
      <c r="AR14" s="98">
        <v>86.45</v>
      </c>
      <c r="AS14" s="98">
        <v>527.57000000000005</v>
      </c>
      <c r="AT14" s="98">
        <v>688.29</v>
      </c>
      <c r="AU14" s="98">
        <v>1</v>
      </c>
      <c r="AV14" s="98">
        <v>54.78</v>
      </c>
      <c r="AW14" s="98">
        <v>74.27</v>
      </c>
      <c r="AX14" s="98">
        <v>614.02</v>
      </c>
      <c r="AY14" s="98">
        <v>743.07</v>
      </c>
      <c r="AZ14" s="98" t="s">
        <v>34</v>
      </c>
      <c r="BA14" s="98" t="s">
        <v>254</v>
      </c>
      <c r="BB14" s="98">
        <v>1</v>
      </c>
      <c r="BC14" s="98">
        <v>163.29</v>
      </c>
      <c r="BD14" s="98">
        <v>103.56</v>
      </c>
      <c r="BE14" s="98">
        <v>0</v>
      </c>
      <c r="BF14" s="98">
        <v>266.85000000000002</v>
      </c>
      <c r="BG14" s="98">
        <v>1</v>
      </c>
      <c r="BH14" s="98">
        <v>84.13</v>
      </c>
      <c r="BI14" s="98">
        <v>163.29</v>
      </c>
      <c r="BJ14" s="98">
        <v>0.8</v>
      </c>
      <c r="BK14" s="98">
        <v>248.22</v>
      </c>
      <c r="BL14" s="98">
        <v>1</v>
      </c>
      <c r="BM14" s="98">
        <v>79.2</v>
      </c>
      <c r="BN14" s="98">
        <v>48.22</v>
      </c>
      <c r="BO14" s="98">
        <v>0</v>
      </c>
      <c r="BP14" s="98">
        <v>127.42</v>
      </c>
      <c r="BQ14" s="98"/>
      <c r="BR14" s="98"/>
      <c r="BS14" s="98"/>
      <c r="BT14" s="98"/>
      <c r="BU14" s="98"/>
      <c r="BV14" s="98"/>
      <c r="BW14" s="98"/>
      <c r="BX14" s="98"/>
      <c r="BY14" s="98"/>
      <c r="BZ14" s="191" t="s">
        <v>34</v>
      </c>
      <c r="CA14" s="191" t="s">
        <v>244</v>
      </c>
      <c r="CB14" s="98">
        <v>1115.9805489515304</v>
      </c>
      <c r="CC14" s="98">
        <v>969.76004309386224</v>
      </c>
      <c r="CD14" s="98">
        <v>1060.1690042327598</v>
      </c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172" t="s">
        <v>44</v>
      </c>
      <c r="CS14" s="172" t="s">
        <v>34</v>
      </c>
      <c r="CT14" s="173">
        <v>1</v>
      </c>
      <c r="CU14" s="175">
        <v>98933</v>
      </c>
      <c r="CV14" s="175" t="s">
        <v>75</v>
      </c>
      <c r="CW14" s="175">
        <v>1</v>
      </c>
      <c r="CX14" s="172" t="s">
        <v>44</v>
      </c>
      <c r="CY14" s="172" t="s">
        <v>75</v>
      </c>
      <c r="CZ14" s="173">
        <v>17</v>
      </c>
      <c r="DA14" s="172" t="s">
        <v>230</v>
      </c>
      <c r="DB14" s="173">
        <v>43.69</v>
      </c>
      <c r="DC14" s="172" t="s">
        <v>95</v>
      </c>
      <c r="DD14" s="173">
        <v>76.650000000000006</v>
      </c>
      <c r="DE14" s="172" t="s">
        <v>96</v>
      </c>
      <c r="DF14" s="173">
        <v>8374.52</v>
      </c>
      <c r="DG14" s="172" t="s">
        <v>96</v>
      </c>
      <c r="DH14" s="173">
        <v>324.89000000000004</v>
      </c>
      <c r="DI14" s="172" t="s">
        <v>91</v>
      </c>
      <c r="DJ14" s="173">
        <v>76.47</v>
      </c>
      <c r="DK14" s="172" t="s">
        <v>91</v>
      </c>
      <c r="DL14" s="173">
        <v>12.56</v>
      </c>
    </row>
    <row r="15" spans="1:116" s="94" customFormat="1" ht="30" x14ac:dyDescent="0.25">
      <c r="A15" s="98" t="s">
        <v>34</v>
      </c>
      <c r="B15" s="98" t="s">
        <v>245</v>
      </c>
      <c r="C15" s="98">
        <v>25</v>
      </c>
      <c r="D15" s="98">
        <v>31688.94</v>
      </c>
      <c r="E15" s="98">
        <v>3901.5</v>
      </c>
      <c r="F15" s="98">
        <v>10450.85</v>
      </c>
      <c r="G15" s="98">
        <v>46041.29</v>
      </c>
      <c r="H15" s="98">
        <v>23</v>
      </c>
      <c r="I15" s="98">
        <v>15939.57</v>
      </c>
      <c r="J15" s="98">
        <v>3266.86</v>
      </c>
      <c r="K15" s="98">
        <v>12050.43</v>
      </c>
      <c r="L15" s="98">
        <v>31256.86</v>
      </c>
      <c r="M15" s="98">
        <v>19</v>
      </c>
      <c r="N15" s="98">
        <v>4034.93</v>
      </c>
      <c r="O15" s="98">
        <v>2486.02</v>
      </c>
      <c r="P15" s="98">
        <v>9219.99</v>
      </c>
      <c r="Q15" s="98">
        <v>15740.94</v>
      </c>
      <c r="R15" s="100" t="s">
        <v>34</v>
      </c>
      <c r="S15" s="94" t="s">
        <v>69</v>
      </c>
      <c r="T15" s="97"/>
      <c r="U15" s="98"/>
      <c r="V15" s="98"/>
      <c r="W15" s="98"/>
      <c r="X15" s="98"/>
      <c r="Y15" s="97">
        <v>2</v>
      </c>
      <c r="Z15" s="98">
        <v>27.21</v>
      </c>
      <c r="AA15" s="98">
        <v>0</v>
      </c>
      <c r="AB15" s="98">
        <v>0</v>
      </c>
      <c r="AC15" s="98">
        <v>27.21</v>
      </c>
      <c r="AD15" s="97"/>
      <c r="AE15" s="98"/>
      <c r="AF15" s="98"/>
      <c r="AG15" s="98"/>
      <c r="AH15" s="98"/>
      <c r="AI15" s="98" t="s">
        <v>34</v>
      </c>
      <c r="AJ15" s="98" t="s">
        <v>58</v>
      </c>
      <c r="AK15" s="98">
        <v>2</v>
      </c>
      <c r="AL15" s="98">
        <v>128.22</v>
      </c>
      <c r="AM15" s="98">
        <v>133.96</v>
      </c>
      <c r="AN15" s="98">
        <v>260.51</v>
      </c>
      <c r="AO15" s="98">
        <v>522.69000000000005</v>
      </c>
      <c r="AP15" s="98">
        <v>2</v>
      </c>
      <c r="AQ15" s="98">
        <v>133.66</v>
      </c>
      <c r="AR15" s="98">
        <v>128.22</v>
      </c>
      <c r="AS15" s="98">
        <v>329.98</v>
      </c>
      <c r="AT15" s="98">
        <v>591.86</v>
      </c>
      <c r="AU15" s="98">
        <v>2</v>
      </c>
      <c r="AV15" s="98">
        <v>132.91</v>
      </c>
      <c r="AW15" s="98">
        <v>133.66</v>
      </c>
      <c r="AX15" s="98">
        <v>422.5</v>
      </c>
      <c r="AY15" s="98">
        <v>689.06999999999994</v>
      </c>
      <c r="AZ15" s="98" t="s">
        <v>34</v>
      </c>
      <c r="BA15" s="98" t="s">
        <v>255</v>
      </c>
      <c r="BB15" s="98">
        <v>10</v>
      </c>
      <c r="BC15" s="98">
        <v>4207.8</v>
      </c>
      <c r="BD15" s="98">
        <v>1666.82</v>
      </c>
      <c r="BE15" s="98">
        <v>681.81</v>
      </c>
      <c r="BF15" s="98">
        <v>6556.43</v>
      </c>
      <c r="BG15" s="98">
        <v>11</v>
      </c>
      <c r="BH15" s="98">
        <v>3664.18</v>
      </c>
      <c r="BI15" s="98">
        <v>3662.93</v>
      </c>
      <c r="BJ15" s="98">
        <v>5550.2</v>
      </c>
      <c r="BK15" s="98">
        <v>12877.31</v>
      </c>
      <c r="BL15" s="98">
        <v>12</v>
      </c>
      <c r="BM15" s="98">
        <v>3388.47</v>
      </c>
      <c r="BN15" s="98">
        <v>4663.99</v>
      </c>
      <c r="BO15" s="98">
        <v>8321.2099999999991</v>
      </c>
      <c r="BP15" s="98">
        <v>16373.67</v>
      </c>
      <c r="BQ15" s="98"/>
      <c r="BR15" s="98"/>
      <c r="BS15" s="98"/>
      <c r="BT15" s="98"/>
      <c r="BU15" s="98"/>
      <c r="BV15" s="98"/>
      <c r="BW15" s="98"/>
      <c r="BX15" s="98"/>
      <c r="BY15" s="98"/>
      <c r="BZ15" s="191" t="s">
        <v>34</v>
      </c>
      <c r="CA15" s="191" t="s">
        <v>245</v>
      </c>
      <c r="CB15" s="98">
        <v>894.2563655815336</v>
      </c>
      <c r="CC15" s="98">
        <v>694.00264266531826</v>
      </c>
      <c r="CD15" s="98">
        <v>490.31329537155318</v>
      </c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172" t="s">
        <v>44</v>
      </c>
      <c r="CS15" s="172" t="s">
        <v>75</v>
      </c>
      <c r="CT15" s="173">
        <v>10</v>
      </c>
      <c r="CU15" s="175">
        <v>98936</v>
      </c>
      <c r="CV15" s="175" t="s">
        <v>34</v>
      </c>
      <c r="CW15" s="175">
        <v>1</v>
      </c>
      <c r="CX15" s="172" t="s">
        <v>45</v>
      </c>
      <c r="CY15" s="172" t="s">
        <v>34</v>
      </c>
      <c r="CZ15" s="173">
        <v>4</v>
      </c>
      <c r="DA15" s="172" t="s">
        <v>96</v>
      </c>
      <c r="DB15" s="173">
        <v>7140.27</v>
      </c>
      <c r="DC15" s="172" t="s">
        <v>281</v>
      </c>
      <c r="DD15" s="173">
        <v>4336.07</v>
      </c>
      <c r="DE15" s="172" t="s">
        <v>231</v>
      </c>
      <c r="DF15" s="173">
        <v>12465.009999999998</v>
      </c>
      <c r="DG15" s="172" t="s">
        <v>94</v>
      </c>
      <c r="DH15" s="173">
        <v>96.45</v>
      </c>
      <c r="DI15" s="172" t="s">
        <v>110</v>
      </c>
      <c r="DJ15" s="173">
        <v>47.56</v>
      </c>
      <c r="DK15" s="172" t="s">
        <v>120</v>
      </c>
      <c r="DL15" s="173">
        <v>562.71</v>
      </c>
    </row>
    <row r="16" spans="1:116" s="94" customFormat="1" x14ac:dyDescent="0.25">
      <c r="A16" s="98" t="s">
        <v>34</v>
      </c>
      <c r="B16" s="98" t="s">
        <v>246</v>
      </c>
      <c r="C16" s="98">
        <v>4</v>
      </c>
      <c r="D16" s="98">
        <v>1266.8499999999999</v>
      </c>
      <c r="E16" s="98">
        <v>1193.43</v>
      </c>
      <c r="F16" s="98">
        <v>6818.97</v>
      </c>
      <c r="G16" s="98">
        <v>9279.25</v>
      </c>
      <c r="H16" s="98">
        <v>8</v>
      </c>
      <c r="I16" s="98">
        <v>2486.46</v>
      </c>
      <c r="J16" s="98">
        <v>1176.48</v>
      </c>
      <c r="K16" s="98">
        <v>5512.4</v>
      </c>
      <c r="L16" s="98">
        <v>9175.34</v>
      </c>
      <c r="M16" s="98">
        <v>7</v>
      </c>
      <c r="N16" s="98">
        <v>2567.92</v>
      </c>
      <c r="O16" s="98">
        <v>2133.7399999999998</v>
      </c>
      <c r="P16" s="98">
        <v>6688.88</v>
      </c>
      <c r="Q16" s="98">
        <v>11390.54</v>
      </c>
      <c r="R16" s="99" t="s">
        <v>75</v>
      </c>
      <c r="S16" s="94" t="s">
        <v>35</v>
      </c>
      <c r="T16" s="97">
        <v>333</v>
      </c>
      <c r="U16" s="98">
        <v>31436.930000000011</v>
      </c>
      <c r="V16" s="98">
        <v>13117.869999999999</v>
      </c>
      <c r="W16" s="98">
        <v>108321.59</v>
      </c>
      <c r="X16" s="98">
        <v>152876.39000000007</v>
      </c>
      <c r="Y16" s="97">
        <v>336</v>
      </c>
      <c r="Z16" s="98">
        <v>38705.400000000016</v>
      </c>
      <c r="AA16" s="98">
        <v>26860.429999999989</v>
      </c>
      <c r="AB16" s="98">
        <v>96853.610000000044</v>
      </c>
      <c r="AC16" s="98">
        <v>162419.43999999994</v>
      </c>
      <c r="AD16" s="97">
        <v>305</v>
      </c>
      <c r="AE16" s="98">
        <v>31631.389999999985</v>
      </c>
      <c r="AF16" s="98">
        <v>28430.359999999997</v>
      </c>
      <c r="AG16" s="98">
        <v>100862.74000000006</v>
      </c>
      <c r="AH16" s="98">
        <v>160924.49000000005</v>
      </c>
      <c r="AI16" s="98" t="s">
        <v>34</v>
      </c>
      <c r="AJ16" s="98" t="s">
        <v>64</v>
      </c>
      <c r="AK16" s="98">
        <v>1</v>
      </c>
      <c r="AL16" s="98">
        <v>144.96</v>
      </c>
      <c r="AM16" s="98">
        <v>126.21</v>
      </c>
      <c r="AN16" s="98">
        <v>904.68</v>
      </c>
      <c r="AO16" s="98">
        <v>1175.8499999999999</v>
      </c>
      <c r="AP16" s="98">
        <v>1</v>
      </c>
      <c r="AQ16" s="98">
        <v>118.02</v>
      </c>
      <c r="AR16" s="98">
        <v>144.96</v>
      </c>
      <c r="AS16" s="98">
        <v>1030.8900000000001</v>
      </c>
      <c r="AT16" s="98">
        <v>1293.8699999999999</v>
      </c>
      <c r="AU16" s="98">
        <v>1</v>
      </c>
      <c r="AV16" s="98">
        <v>100.32</v>
      </c>
      <c r="AW16" s="98">
        <v>118.02</v>
      </c>
      <c r="AX16" s="98">
        <v>1175.8499999999999</v>
      </c>
      <c r="AY16" s="98">
        <v>1394.19</v>
      </c>
      <c r="AZ16" s="98" t="s">
        <v>34</v>
      </c>
      <c r="BA16" s="98" t="s">
        <v>256</v>
      </c>
      <c r="BB16" s="98">
        <v>2</v>
      </c>
      <c r="BC16" s="98">
        <v>162.76</v>
      </c>
      <c r="BD16" s="98">
        <v>184.78</v>
      </c>
      <c r="BE16" s="98">
        <v>1106.1199999999999</v>
      </c>
      <c r="BF16" s="98">
        <v>1453.66</v>
      </c>
      <c r="BG16" s="98">
        <v>1</v>
      </c>
      <c r="BH16" s="98">
        <v>12.51</v>
      </c>
      <c r="BI16" s="98">
        <v>12.22</v>
      </c>
      <c r="BJ16" s="98">
        <v>77.22</v>
      </c>
      <c r="BK16" s="98">
        <v>101.95</v>
      </c>
      <c r="BL16" s="98">
        <v>1</v>
      </c>
      <c r="BM16" s="98">
        <v>0</v>
      </c>
      <c r="BN16" s="98">
        <v>14.74</v>
      </c>
      <c r="BO16" s="98">
        <v>101.95</v>
      </c>
      <c r="BP16" s="98">
        <v>116.69</v>
      </c>
      <c r="BQ16" s="98"/>
      <c r="BR16" s="98"/>
      <c r="BS16" s="98"/>
      <c r="BT16" s="98"/>
      <c r="BU16" s="98"/>
      <c r="BV16" s="98"/>
      <c r="BW16" s="98"/>
      <c r="BX16" s="98"/>
      <c r="BY16" s="98"/>
      <c r="BZ16" s="191" t="s">
        <v>34</v>
      </c>
      <c r="CA16" s="191" t="s">
        <v>246</v>
      </c>
      <c r="CB16" s="98">
        <v>363.50683308688053</v>
      </c>
      <c r="CC16" s="98">
        <v>267.16363704465266</v>
      </c>
      <c r="CD16" s="98">
        <v>358.5239430917805</v>
      </c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172" t="s">
        <v>45</v>
      </c>
      <c r="CS16" s="172" t="s">
        <v>75</v>
      </c>
      <c r="CT16" s="173">
        <v>5</v>
      </c>
      <c r="CU16" s="175">
        <v>98936</v>
      </c>
      <c r="CV16" s="175" t="s">
        <v>75</v>
      </c>
      <c r="CW16" s="175">
        <v>4</v>
      </c>
      <c r="CX16" s="172" t="s">
        <v>45</v>
      </c>
      <c r="CY16" s="172" t="s">
        <v>75</v>
      </c>
      <c r="CZ16" s="173">
        <v>6</v>
      </c>
      <c r="DA16" s="172" t="s">
        <v>94</v>
      </c>
      <c r="DB16" s="173">
        <v>3639.93</v>
      </c>
      <c r="DC16" s="172" t="s">
        <v>98</v>
      </c>
      <c r="DD16" s="173">
        <v>601.78</v>
      </c>
      <c r="DE16" s="172" t="s">
        <v>94</v>
      </c>
      <c r="DF16" s="173">
        <v>3697.33</v>
      </c>
      <c r="DG16" s="172" t="s">
        <v>97</v>
      </c>
      <c r="DH16" s="173">
        <v>80.36</v>
      </c>
      <c r="DI16" s="172" t="s">
        <v>108</v>
      </c>
      <c r="DJ16" s="173">
        <v>344.90999999999997</v>
      </c>
      <c r="DK16" s="172" t="s">
        <v>101</v>
      </c>
      <c r="DL16" s="173">
        <v>16.059999999999999</v>
      </c>
    </row>
    <row r="17" spans="1:116" s="94" customFormat="1" ht="30" x14ac:dyDescent="0.25">
      <c r="A17" s="98" t="s">
        <v>34</v>
      </c>
      <c r="B17" s="98" t="s">
        <v>247</v>
      </c>
      <c r="C17" s="98">
        <v>3</v>
      </c>
      <c r="D17" s="98">
        <v>1889.81</v>
      </c>
      <c r="E17" s="98">
        <v>90.78</v>
      </c>
      <c r="F17" s="98">
        <v>2916.84</v>
      </c>
      <c r="G17" s="98">
        <v>4897.43</v>
      </c>
      <c r="H17" s="98">
        <v>13</v>
      </c>
      <c r="I17" s="98">
        <v>8686.44</v>
      </c>
      <c r="J17" s="98">
        <v>2220.13</v>
      </c>
      <c r="K17" s="98">
        <v>4115.6099999999997</v>
      </c>
      <c r="L17" s="98">
        <v>15022.18</v>
      </c>
      <c r="M17" s="98">
        <v>10</v>
      </c>
      <c r="N17" s="98">
        <v>6271.37</v>
      </c>
      <c r="O17" s="98">
        <v>1562.62</v>
      </c>
      <c r="P17" s="98">
        <v>5172.8500000000004</v>
      </c>
      <c r="Q17" s="98">
        <v>13006.84</v>
      </c>
      <c r="R17" s="99" t="s">
        <v>75</v>
      </c>
      <c r="S17" s="94" t="s">
        <v>36</v>
      </c>
      <c r="T17" s="97">
        <v>499</v>
      </c>
      <c r="U17" s="98">
        <v>58180.5</v>
      </c>
      <c r="V17" s="98">
        <v>37954.749999999985</v>
      </c>
      <c r="W17" s="98">
        <v>129300.97000000002</v>
      </c>
      <c r="X17" s="98">
        <v>225436.21999999991</v>
      </c>
      <c r="Y17" s="97">
        <v>435</v>
      </c>
      <c r="Z17" s="98">
        <v>49054.080000000016</v>
      </c>
      <c r="AA17" s="98">
        <v>36710.58</v>
      </c>
      <c r="AB17" s="98">
        <v>125421.33000000007</v>
      </c>
      <c r="AC17" s="98">
        <v>211185.99000000022</v>
      </c>
      <c r="AD17" s="97">
        <v>404</v>
      </c>
      <c r="AE17" s="98">
        <v>48531.760000000017</v>
      </c>
      <c r="AF17" s="98">
        <v>30608.820000000007</v>
      </c>
      <c r="AG17" s="98">
        <v>129772.16000000008</v>
      </c>
      <c r="AH17" s="98">
        <v>208912.74000000017</v>
      </c>
      <c r="AI17" s="98" t="s">
        <v>75</v>
      </c>
      <c r="AJ17" s="98" t="s">
        <v>35</v>
      </c>
      <c r="AK17" s="98">
        <v>211</v>
      </c>
      <c r="AL17" s="98">
        <v>26722.789999999979</v>
      </c>
      <c r="AM17" s="98">
        <v>14655.059999999996</v>
      </c>
      <c r="AN17" s="98">
        <v>64402.299999999988</v>
      </c>
      <c r="AO17" s="98">
        <v>105780.15000000004</v>
      </c>
      <c r="AP17" s="98">
        <v>273</v>
      </c>
      <c r="AQ17" s="98">
        <v>23274.179999999993</v>
      </c>
      <c r="AR17" s="98">
        <v>18765.139999999989</v>
      </c>
      <c r="AS17" s="98">
        <v>59339.409999999989</v>
      </c>
      <c r="AT17" s="98">
        <v>101378.7300000001</v>
      </c>
      <c r="AU17" s="98">
        <v>288</v>
      </c>
      <c r="AV17" s="98">
        <v>19098.05000000001</v>
      </c>
      <c r="AW17" s="98">
        <v>18716.599999999984</v>
      </c>
      <c r="AX17" s="98">
        <v>68141.52999999997</v>
      </c>
      <c r="AY17" s="98">
        <v>105956.18</v>
      </c>
      <c r="AZ17" s="98" t="s">
        <v>34</v>
      </c>
      <c r="BA17" s="98" t="s">
        <v>257</v>
      </c>
      <c r="BB17" s="98">
        <v>1</v>
      </c>
      <c r="BC17" s="98">
        <v>31.31</v>
      </c>
      <c r="BD17" s="98">
        <v>50.34</v>
      </c>
      <c r="BE17" s="98">
        <v>298.98</v>
      </c>
      <c r="BF17" s="98">
        <v>380.63</v>
      </c>
      <c r="BG17" s="98">
        <v>1</v>
      </c>
      <c r="BH17" s="98">
        <v>25.97</v>
      </c>
      <c r="BI17" s="98">
        <v>31.31</v>
      </c>
      <c r="BJ17" s="98">
        <v>349.32</v>
      </c>
      <c r="BK17" s="98">
        <v>406.6</v>
      </c>
      <c r="BL17" s="98"/>
      <c r="BM17" s="98">
        <v>0</v>
      </c>
      <c r="BN17" s="98">
        <v>0</v>
      </c>
      <c r="BO17" s="98">
        <v>0</v>
      </c>
      <c r="BP17" s="98">
        <v>0</v>
      </c>
      <c r="BQ17" s="98"/>
      <c r="BR17" s="98"/>
      <c r="BS17" s="98"/>
      <c r="BT17" s="98"/>
      <c r="BU17" s="98"/>
      <c r="BV17" s="98"/>
      <c r="BW17" s="98"/>
      <c r="BX17" s="98"/>
      <c r="BY17" s="98"/>
      <c r="BZ17" s="191" t="s">
        <v>34</v>
      </c>
      <c r="CA17" s="191" t="s">
        <v>247</v>
      </c>
      <c r="CB17" s="98">
        <v>160.44124567870441</v>
      </c>
      <c r="CC17" s="98">
        <v>284.48932878336916</v>
      </c>
      <c r="CD17" s="98">
        <v>307.40489492548841</v>
      </c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172" t="s">
        <v>47</v>
      </c>
      <c r="CS17" s="172" t="s">
        <v>75</v>
      </c>
      <c r="CT17" s="173">
        <v>7</v>
      </c>
      <c r="CU17" s="175">
        <v>98937</v>
      </c>
      <c r="CV17" s="175" t="s">
        <v>75</v>
      </c>
      <c r="CW17" s="175">
        <v>1</v>
      </c>
      <c r="CX17" s="172" t="s">
        <v>47</v>
      </c>
      <c r="CY17" s="172" t="s">
        <v>75</v>
      </c>
      <c r="CZ17" s="173">
        <v>2</v>
      </c>
      <c r="DA17" s="172" t="s">
        <v>97</v>
      </c>
      <c r="DB17" s="173">
        <v>3783.63</v>
      </c>
      <c r="DC17" s="172" t="s">
        <v>107</v>
      </c>
      <c r="DD17" s="173">
        <v>148.88</v>
      </c>
      <c r="DE17" s="172" t="s">
        <v>97</v>
      </c>
      <c r="DF17" s="173">
        <v>2504.6</v>
      </c>
      <c r="DG17" s="172" t="s">
        <v>210</v>
      </c>
      <c r="DH17" s="173">
        <v>112.77</v>
      </c>
      <c r="DI17" s="172" t="s">
        <v>102</v>
      </c>
      <c r="DJ17" s="173">
        <v>13.72</v>
      </c>
      <c r="DK17" s="172" t="s">
        <v>106</v>
      </c>
      <c r="DL17" s="173">
        <v>13.04</v>
      </c>
    </row>
    <row r="18" spans="1:116" s="94" customFormat="1" x14ac:dyDescent="0.25">
      <c r="A18" s="98" t="s">
        <v>34</v>
      </c>
      <c r="B18" s="98" t="s">
        <v>248</v>
      </c>
      <c r="C18" s="98">
        <v>28</v>
      </c>
      <c r="D18" s="98">
        <v>4597.3999999999996</v>
      </c>
      <c r="E18" s="98">
        <v>1592.2</v>
      </c>
      <c r="F18" s="98">
        <v>15141.74</v>
      </c>
      <c r="G18" s="98">
        <v>21331.34</v>
      </c>
      <c r="H18" s="98">
        <v>24</v>
      </c>
      <c r="I18" s="98">
        <v>2683.46</v>
      </c>
      <c r="J18" s="98">
        <v>1447.48</v>
      </c>
      <c r="K18" s="98">
        <v>14665.14</v>
      </c>
      <c r="L18" s="98">
        <v>18796.080000000002</v>
      </c>
      <c r="M18" s="98">
        <v>23</v>
      </c>
      <c r="N18" s="98">
        <v>7463.53</v>
      </c>
      <c r="O18" s="98">
        <v>2377.73</v>
      </c>
      <c r="P18" s="98">
        <v>14918.74</v>
      </c>
      <c r="Q18" s="98">
        <v>24760</v>
      </c>
      <c r="R18" s="99" t="s">
        <v>75</v>
      </c>
      <c r="S18" s="94" t="s">
        <v>37</v>
      </c>
      <c r="T18" s="97">
        <v>154</v>
      </c>
      <c r="U18" s="98">
        <v>12124.110000000002</v>
      </c>
      <c r="V18" s="98">
        <v>17322.79</v>
      </c>
      <c r="W18" s="98">
        <v>46842.47</v>
      </c>
      <c r="X18" s="98">
        <v>76289.369999999981</v>
      </c>
      <c r="Y18" s="97">
        <v>135</v>
      </c>
      <c r="Z18" s="98">
        <v>23367.7</v>
      </c>
      <c r="AA18" s="98">
        <v>12528.059999999996</v>
      </c>
      <c r="AB18" s="98">
        <v>42778.3</v>
      </c>
      <c r="AC18" s="98">
        <v>78674.059999999969</v>
      </c>
      <c r="AD18" s="97">
        <v>128</v>
      </c>
      <c r="AE18" s="98">
        <v>19977.450000000004</v>
      </c>
      <c r="AF18" s="98">
        <v>15623.970000000003</v>
      </c>
      <c r="AG18" s="98">
        <v>39963.990000000005</v>
      </c>
      <c r="AH18" s="98">
        <v>75565.410000000018</v>
      </c>
      <c r="AI18" s="98" t="s">
        <v>75</v>
      </c>
      <c r="AJ18" s="98" t="s">
        <v>36</v>
      </c>
      <c r="AK18" s="98">
        <v>365</v>
      </c>
      <c r="AL18" s="98">
        <v>40123.880000000026</v>
      </c>
      <c r="AM18" s="98">
        <v>21211.610000000011</v>
      </c>
      <c r="AN18" s="98">
        <v>81045.709999999977</v>
      </c>
      <c r="AO18" s="98">
        <v>142381.20000000007</v>
      </c>
      <c r="AP18" s="98">
        <v>462</v>
      </c>
      <c r="AQ18" s="98">
        <v>36110.44999999999</v>
      </c>
      <c r="AR18" s="98">
        <v>31734.28</v>
      </c>
      <c r="AS18" s="98">
        <v>76670.480000000025</v>
      </c>
      <c r="AT18" s="98">
        <v>144515.21000000014</v>
      </c>
      <c r="AU18" s="98">
        <v>450</v>
      </c>
      <c r="AV18" s="98">
        <v>27560.960000000017</v>
      </c>
      <c r="AW18" s="98">
        <v>27924.91</v>
      </c>
      <c r="AX18" s="98">
        <v>90407.959999999977</v>
      </c>
      <c r="AY18" s="98">
        <v>145893.82999999999</v>
      </c>
      <c r="AZ18" s="98" t="s">
        <v>34</v>
      </c>
      <c r="BA18" s="98" t="s">
        <v>258</v>
      </c>
      <c r="BB18" s="98">
        <v>3</v>
      </c>
      <c r="BC18" s="98">
        <v>108.84</v>
      </c>
      <c r="BD18" s="98">
        <v>185.78</v>
      </c>
      <c r="BE18" s="98">
        <v>1277.25</v>
      </c>
      <c r="BF18" s="98">
        <v>1571.87</v>
      </c>
      <c r="BG18" s="98">
        <v>2</v>
      </c>
      <c r="BH18" s="98">
        <v>96.54</v>
      </c>
      <c r="BI18" s="98">
        <v>96</v>
      </c>
      <c r="BJ18" s="98">
        <v>1463.03</v>
      </c>
      <c r="BK18" s="98">
        <v>1655.57</v>
      </c>
      <c r="BL18" s="98">
        <v>2</v>
      </c>
      <c r="BM18" s="98">
        <v>303.56</v>
      </c>
      <c r="BN18" s="98">
        <v>96.54</v>
      </c>
      <c r="BO18" s="98">
        <v>1559.03</v>
      </c>
      <c r="BP18" s="98">
        <v>1959.13</v>
      </c>
      <c r="BQ18" s="98"/>
      <c r="BR18" s="98"/>
      <c r="BS18" s="98"/>
      <c r="BT18" s="98"/>
      <c r="BU18" s="98"/>
      <c r="BV18" s="98"/>
      <c r="BW18" s="98"/>
      <c r="BX18" s="98"/>
      <c r="BY18" s="98"/>
      <c r="BZ18" s="191" t="s">
        <v>34</v>
      </c>
      <c r="CA18" s="191" t="s">
        <v>248</v>
      </c>
      <c r="CB18" s="98">
        <v>803.632954759688</v>
      </c>
      <c r="CC18" s="98">
        <v>647.99340518339795</v>
      </c>
      <c r="CD18" s="98">
        <v>773.04926677011781</v>
      </c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172" t="s">
        <v>48</v>
      </c>
      <c r="CS18" s="172" t="s">
        <v>75</v>
      </c>
      <c r="CT18" s="173">
        <v>2</v>
      </c>
      <c r="CU18" s="175">
        <v>98939</v>
      </c>
      <c r="CV18" s="175" t="s">
        <v>75</v>
      </c>
      <c r="CW18" s="175">
        <v>1</v>
      </c>
      <c r="CX18" s="172" t="s">
        <v>48</v>
      </c>
      <c r="CY18" s="172" t="s">
        <v>75</v>
      </c>
      <c r="CZ18" s="173">
        <v>4</v>
      </c>
      <c r="DA18" s="172" t="s">
        <v>98</v>
      </c>
      <c r="DB18" s="173">
        <v>1630.6</v>
      </c>
      <c r="DC18" s="172" t="s">
        <v>119</v>
      </c>
      <c r="DD18" s="173">
        <v>4062.55</v>
      </c>
      <c r="DE18" s="172" t="s">
        <v>98</v>
      </c>
      <c r="DF18" s="173">
        <v>1984.29</v>
      </c>
      <c r="DG18" s="172" t="s">
        <v>99</v>
      </c>
      <c r="DH18" s="173">
        <v>170.26</v>
      </c>
      <c r="DI18" s="172" t="s">
        <v>103</v>
      </c>
      <c r="DJ18" s="173">
        <v>23.22</v>
      </c>
      <c r="DK18" s="172" t="s">
        <v>108</v>
      </c>
      <c r="DL18" s="173">
        <v>543.17000000000007</v>
      </c>
    </row>
    <row r="19" spans="1:116" s="94" customFormat="1" x14ac:dyDescent="0.25">
      <c r="A19" s="98" t="s">
        <v>34</v>
      </c>
      <c r="B19" s="98" t="s">
        <v>249</v>
      </c>
      <c r="C19" s="98">
        <v>21</v>
      </c>
      <c r="D19" s="98">
        <v>4941.07</v>
      </c>
      <c r="E19" s="98">
        <v>2114.83</v>
      </c>
      <c r="F19" s="98">
        <v>5312.5</v>
      </c>
      <c r="G19" s="98">
        <v>12368.4</v>
      </c>
      <c r="H19" s="98">
        <v>28</v>
      </c>
      <c r="I19" s="98">
        <v>6276.6</v>
      </c>
      <c r="J19" s="98">
        <v>1270.29</v>
      </c>
      <c r="K19" s="98">
        <v>4826.33</v>
      </c>
      <c r="L19" s="98">
        <v>12373.22</v>
      </c>
      <c r="M19" s="98">
        <v>33</v>
      </c>
      <c r="N19" s="98">
        <v>6521.32</v>
      </c>
      <c r="O19" s="98">
        <v>3407.96</v>
      </c>
      <c r="P19" s="98">
        <v>4868.3100000000004</v>
      </c>
      <c r="Q19" s="98">
        <v>14797.59</v>
      </c>
      <c r="R19" s="99" t="s">
        <v>75</v>
      </c>
      <c r="S19" s="94" t="s">
        <v>40</v>
      </c>
      <c r="T19" s="97">
        <v>134</v>
      </c>
      <c r="U19" s="98">
        <v>20642.350000000002</v>
      </c>
      <c r="V19" s="98">
        <v>10329.730000000001</v>
      </c>
      <c r="W19" s="98">
        <v>39272.14</v>
      </c>
      <c r="X19" s="98">
        <v>70244.219999999972</v>
      </c>
      <c r="Y19" s="97">
        <v>122</v>
      </c>
      <c r="Z19" s="98">
        <v>17080.960000000003</v>
      </c>
      <c r="AA19" s="98">
        <v>14339.39</v>
      </c>
      <c r="AB19" s="98">
        <v>39897.889999999992</v>
      </c>
      <c r="AC19" s="98">
        <v>71318.239999999976</v>
      </c>
      <c r="AD19" s="97">
        <v>129</v>
      </c>
      <c r="AE19" s="98">
        <v>17412.430000000004</v>
      </c>
      <c r="AF19" s="98">
        <v>12146.710000000003</v>
      </c>
      <c r="AG19" s="98">
        <v>40888.28</v>
      </c>
      <c r="AH19" s="98">
        <v>70447.419999999969</v>
      </c>
      <c r="AI19" s="98" t="s">
        <v>75</v>
      </c>
      <c r="AJ19" s="98" t="s">
        <v>37</v>
      </c>
      <c r="AK19" s="98">
        <v>80</v>
      </c>
      <c r="AL19" s="98">
        <v>16663.53</v>
      </c>
      <c r="AM19" s="98">
        <v>5417.21</v>
      </c>
      <c r="AN19" s="98">
        <v>25254.269999999997</v>
      </c>
      <c r="AO19" s="98">
        <v>47335.00999999998</v>
      </c>
      <c r="AP19" s="98">
        <v>113</v>
      </c>
      <c r="AQ19" s="98">
        <v>11637.790000000003</v>
      </c>
      <c r="AR19" s="98">
        <v>10980.169999999998</v>
      </c>
      <c r="AS19" s="98">
        <v>25342.269999999997</v>
      </c>
      <c r="AT19" s="98">
        <v>47960.230000000018</v>
      </c>
      <c r="AU19" s="98">
        <v>112</v>
      </c>
      <c r="AV19" s="98">
        <v>6240.24</v>
      </c>
      <c r="AW19" s="98">
        <v>11103.550000000003</v>
      </c>
      <c r="AX19" s="98">
        <v>28124.939999999991</v>
      </c>
      <c r="AY19" s="98">
        <v>45468.729999999981</v>
      </c>
      <c r="AZ19" s="98" t="s">
        <v>34</v>
      </c>
      <c r="BA19" s="98" t="s">
        <v>261</v>
      </c>
      <c r="BB19" s="98">
        <v>1</v>
      </c>
      <c r="BC19" s="98">
        <v>18.72</v>
      </c>
      <c r="BD19" s="98">
        <v>21.26</v>
      </c>
      <c r="BE19" s="98">
        <v>703.95</v>
      </c>
      <c r="BF19" s="98">
        <v>743.93</v>
      </c>
      <c r="BG19" s="98">
        <v>1</v>
      </c>
      <c r="BH19" s="98">
        <v>17.28</v>
      </c>
      <c r="BI19" s="98">
        <v>18.72</v>
      </c>
      <c r="BJ19" s="98">
        <v>725.21</v>
      </c>
      <c r="BK19" s="98">
        <v>761.21</v>
      </c>
      <c r="BL19" s="98">
        <v>1</v>
      </c>
      <c r="BM19" s="98">
        <v>14.14</v>
      </c>
      <c r="BN19" s="98">
        <v>17.28</v>
      </c>
      <c r="BO19" s="98">
        <v>743.93</v>
      </c>
      <c r="BP19" s="98">
        <v>775.35</v>
      </c>
      <c r="BQ19" s="98"/>
      <c r="BR19" s="98"/>
      <c r="BS19" s="98"/>
      <c r="BT19" s="98"/>
      <c r="BU19" s="98"/>
      <c r="BV19" s="98"/>
      <c r="BW19" s="98"/>
      <c r="BX19" s="98"/>
      <c r="BY19" s="98"/>
      <c r="BZ19" s="191" t="s">
        <v>34</v>
      </c>
      <c r="CA19" s="191" t="s">
        <v>249</v>
      </c>
      <c r="CB19" s="98">
        <v>346.30106504482046</v>
      </c>
      <c r="CC19" s="98">
        <v>276.36036822529184</v>
      </c>
      <c r="CD19" s="98">
        <v>325.91824564733793</v>
      </c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172" t="s">
        <v>49</v>
      </c>
      <c r="CS19" s="172" t="s">
        <v>34</v>
      </c>
      <c r="CT19" s="173">
        <v>3</v>
      </c>
      <c r="CU19" s="175">
        <v>98942</v>
      </c>
      <c r="CV19" s="175" t="s">
        <v>75</v>
      </c>
      <c r="CW19" s="175">
        <v>16</v>
      </c>
      <c r="CX19" s="172" t="s">
        <v>49</v>
      </c>
      <c r="CY19" s="172" t="s">
        <v>34</v>
      </c>
      <c r="CZ19" s="173">
        <v>1</v>
      </c>
      <c r="DA19" s="172" t="s">
        <v>210</v>
      </c>
      <c r="DB19" s="173">
        <v>3581.2</v>
      </c>
      <c r="DC19" s="172" t="s">
        <v>99</v>
      </c>
      <c r="DD19" s="173">
        <v>4292.26</v>
      </c>
      <c r="DE19" s="172" t="s">
        <v>210</v>
      </c>
      <c r="DF19" s="173">
        <v>143.01</v>
      </c>
      <c r="DG19" s="172" t="s">
        <v>91</v>
      </c>
      <c r="DH19" s="173">
        <v>1020.2600000000001</v>
      </c>
      <c r="DI19" s="172" t="s">
        <v>93</v>
      </c>
      <c r="DJ19" s="173">
        <v>930.93</v>
      </c>
      <c r="DK19" s="172" t="s">
        <v>102</v>
      </c>
      <c r="DL19" s="173">
        <v>137.26999999999998</v>
      </c>
    </row>
    <row r="20" spans="1:116" s="94" customFormat="1" x14ac:dyDescent="0.25">
      <c r="A20" s="98" t="s">
        <v>34</v>
      </c>
      <c r="B20" s="98" t="s">
        <v>250</v>
      </c>
      <c r="C20" s="98">
        <v>16</v>
      </c>
      <c r="D20" s="98">
        <v>29385.57</v>
      </c>
      <c r="E20" s="98">
        <v>271.60000000000002</v>
      </c>
      <c r="F20" s="98">
        <v>1828.46</v>
      </c>
      <c r="G20" s="98">
        <v>31485.63</v>
      </c>
      <c r="H20" s="98">
        <v>10</v>
      </c>
      <c r="I20" s="98">
        <v>638</v>
      </c>
      <c r="J20" s="98">
        <v>262.14999999999998</v>
      </c>
      <c r="K20" s="98">
        <v>2068.38</v>
      </c>
      <c r="L20" s="98">
        <v>2968.53</v>
      </c>
      <c r="M20" s="98">
        <v>14</v>
      </c>
      <c r="N20" s="98">
        <v>23479.96</v>
      </c>
      <c r="O20" s="98">
        <v>332.43</v>
      </c>
      <c r="P20" s="98">
        <v>2018.9</v>
      </c>
      <c r="Q20" s="98">
        <v>25831.29</v>
      </c>
      <c r="R20" s="99" t="s">
        <v>75</v>
      </c>
      <c r="S20" s="94" t="s">
        <v>42</v>
      </c>
      <c r="T20" s="97">
        <v>30</v>
      </c>
      <c r="U20" s="98">
        <v>3313.1399999999994</v>
      </c>
      <c r="V20" s="98">
        <v>1536.6599999999996</v>
      </c>
      <c r="W20" s="98">
        <v>4328.84</v>
      </c>
      <c r="X20" s="98">
        <v>9178.64</v>
      </c>
      <c r="Y20" s="97">
        <v>28</v>
      </c>
      <c r="Z20" s="98">
        <v>3243.89</v>
      </c>
      <c r="AA20" s="98">
        <v>2346.98</v>
      </c>
      <c r="AB20" s="98">
        <v>4639.5800000000008</v>
      </c>
      <c r="AC20" s="98">
        <v>10230.449999999999</v>
      </c>
      <c r="AD20" s="97">
        <v>30</v>
      </c>
      <c r="AE20" s="98">
        <v>3107.6699999999996</v>
      </c>
      <c r="AF20" s="98">
        <v>2536.5899999999997</v>
      </c>
      <c r="AG20" s="98">
        <v>5123.18</v>
      </c>
      <c r="AH20" s="98">
        <v>10767.439999999997</v>
      </c>
      <c r="AI20" s="98" t="s">
        <v>75</v>
      </c>
      <c r="AJ20" s="98" t="s">
        <v>40</v>
      </c>
      <c r="AK20" s="98">
        <v>138</v>
      </c>
      <c r="AL20" s="98">
        <v>17828.72</v>
      </c>
      <c r="AM20" s="98">
        <v>9196.399999999996</v>
      </c>
      <c r="AN20" s="98">
        <v>41411.760000000002</v>
      </c>
      <c r="AO20" s="98">
        <v>68436.88</v>
      </c>
      <c r="AP20" s="98">
        <v>127</v>
      </c>
      <c r="AQ20" s="98">
        <v>11302.890000000001</v>
      </c>
      <c r="AR20" s="98">
        <v>9409.5499999999975</v>
      </c>
      <c r="AS20" s="98">
        <v>28493.629999999997</v>
      </c>
      <c r="AT20" s="98">
        <v>49206.07</v>
      </c>
      <c r="AU20" s="98">
        <v>141</v>
      </c>
      <c r="AV20" s="98">
        <v>9534.850000000004</v>
      </c>
      <c r="AW20" s="98">
        <v>9004.5099999999984</v>
      </c>
      <c r="AX20" s="98">
        <v>33980.019999999997</v>
      </c>
      <c r="AY20" s="98">
        <v>52519.380000000005</v>
      </c>
      <c r="AZ20" s="98" t="s">
        <v>34</v>
      </c>
      <c r="BA20" s="98" t="s">
        <v>262</v>
      </c>
      <c r="BB20" s="98"/>
      <c r="BC20" s="98">
        <v>0</v>
      </c>
      <c r="BD20" s="98">
        <v>0</v>
      </c>
      <c r="BE20" s="98">
        <v>0</v>
      </c>
      <c r="BF20" s="98">
        <v>0</v>
      </c>
      <c r="BG20" s="98"/>
      <c r="BH20" s="98">
        <v>0</v>
      </c>
      <c r="BI20" s="98">
        <v>0</v>
      </c>
      <c r="BJ20" s="98">
        <v>0</v>
      </c>
      <c r="BK20" s="98">
        <v>0</v>
      </c>
      <c r="BL20" s="98"/>
      <c r="BM20" s="98">
        <v>0</v>
      </c>
      <c r="BN20" s="98">
        <v>0</v>
      </c>
      <c r="BO20" s="98">
        <v>0</v>
      </c>
      <c r="BP20" s="98">
        <v>0</v>
      </c>
      <c r="BQ20" s="98"/>
      <c r="BR20" s="98"/>
      <c r="BS20" s="98"/>
      <c r="BT20" s="98"/>
      <c r="BU20" s="98"/>
      <c r="BV20" s="98"/>
      <c r="BW20" s="98"/>
      <c r="BX20" s="98"/>
      <c r="BY20" s="98"/>
      <c r="BZ20" s="191" t="s">
        <v>34</v>
      </c>
      <c r="CA20" s="191" t="s">
        <v>250</v>
      </c>
      <c r="CB20" s="98">
        <v>385.00402425040033</v>
      </c>
      <c r="CC20" s="98">
        <v>94.730547958992219</v>
      </c>
      <c r="CD20" s="98">
        <v>270.41397343821541</v>
      </c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172" t="s">
        <v>49</v>
      </c>
      <c r="CS20" s="172" t="s">
        <v>75</v>
      </c>
      <c r="CT20" s="173">
        <v>2</v>
      </c>
      <c r="CU20" s="175">
        <v>98944</v>
      </c>
      <c r="CV20" s="175" t="s">
        <v>75</v>
      </c>
      <c r="CW20" s="175">
        <v>16</v>
      </c>
      <c r="CX20" s="172" t="s">
        <v>49</v>
      </c>
      <c r="CY20" s="172" t="s">
        <v>75</v>
      </c>
      <c r="CZ20" s="173">
        <v>3</v>
      </c>
      <c r="DA20" s="172" t="s">
        <v>107</v>
      </c>
      <c r="DB20" s="173">
        <v>878.66</v>
      </c>
      <c r="DC20" s="172" t="s">
        <v>91</v>
      </c>
      <c r="DD20" s="173">
        <v>5956.75</v>
      </c>
      <c r="DE20" s="172" t="s">
        <v>107</v>
      </c>
      <c r="DF20" s="173">
        <v>179.82</v>
      </c>
      <c r="DG20" s="172" t="s">
        <v>101</v>
      </c>
      <c r="DH20" s="173">
        <v>304.69</v>
      </c>
      <c r="DK20" s="172" t="s">
        <v>109</v>
      </c>
      <c r="DL20" s="173">
        <v>15.1</v>
      </c>
    </row>
    <row r="21" spans="1:116" s="94" customFormat="1" x14ac:dyDescent="0.25">
      <c r="A21" s="98" t="s">
        <v>34</v>
      </c>
      <c r="B21" s="98" t="s">
        <v>251</v>
      </c>
      <c r="C21" s="98">
        <v>2</v>
      </c>
      <c r="D21" s="98">
        <v>522.17999999999995</v>
      </c>
      <c r="E21" s="98">
        <v>700.61</v>
      </c>
      <c r="F21" s="98">
        <v>619.27</v>
      </c>
      <c r="G21" s="98">
        <v>1842.06</v>
      </c>
      <c r="H21" s="98">
        <v>3</v>
      </c>
      <c r="I21" s="98">
        <v>377.77</v>
      </c>
      <c r="J21" s="98">
        <v>522.17999999999995</v>
      </c>
      <c r="K21" s="98">
        <v>1026.5</v>
      </c>
      <c r="L21" s="98">
        <v>1926.45</v>
      </c>
      <c r="M21" s="98">
        <v>4</v>
      </c>
      <c r="N21" s="98">
        <v>34.729999999999997</v>
      </c>
      <c r="O21" s="98">
        <v>584.91</v>
      </c>
      <c r="P21" s="98">
        <v>97.88</v>
      </c>
      <c r="Q21" s="98">
        <v>717.52</v>
      </c>
      <c r="R21" s="99" t="s">
        <v>75</v>
      </c>
      <c r="S21" s="94" t="s">
        <v>43</v>
      </c>
      <c r="T21" s="97">
        <v>12</v>
      </c>
      <c r="U21" s="98">
        <v>1420.9800000000002</v>
      </c>
      <c r="V21" s="98">
        <v>313.93999999999994</v>
      </c>
      <c r="W21" s="98">
        <v>413.26</v>
      </c>
      <c r="X21" s="98">
        <v>2148.1799999999998</v>
      </c>
      <c r="Y21" s="97">
        <v>10</v>
      </c>
      <c r="Z21" s="98">
        <v>956.47</v>
      </c>
      <c r="AA21" s="98">
        <v>378.18</v>
      </c>
      <c r="AB21" s="98">
        <v>613.78</v>
      </c>
      <c r="AC21" s="98">
        <v>1948.43</v>
      </c>
      <c r="AD21" s="97">
        <v>7</v>
      </c>
      <c r="AE21" s="98">
        <v>902.11999999999989</v>
      </c>
      <c r="AF21" s="98">
        <v>540.22</v>
      </c>
      <c r="AG21" s="98">
        <v>504.24</v>
      </c>
      <c r="AH21" s="98">
        <v>1946.58</v>
      </c>
      <c r="AI21" s="98" t="s">
        <v>75</v>
      </c>
      <c r="AJ21" s="98" t="s">
        <v>42</v>
      </c>
      <c r="AK21" s="98">
        <v>23</v>
      </c>
      <c r="AL21" s="98">
        <v>2429.46</v>
      </c>
      <c r="AM21" s="98">
        <v>1661.6300000000003</v>
      </c>
      <c r="AN21" s="98">
        <v>2633.0899999999997</v>
      </c>
      <c r="AO21" s="98">
        <v>6724.18</v>
      </c>
      <c r="AP21" s="98">
        <v>17</v>
      </c>
      <c r="AQ21" s="98">
        <v>1035.6299999999999</v>
      </c>
      <c r="AR21" s="98">
        <v>1118.9299999999998</v>
      </c>
      <c r="AS21" s="98">
        <v>812.84</v>
      </c>
      <c r="AT21" s="98">
        <v>2967.3999999999996</v>
      </c>
      <c r="AU21" s="98">
        <v>18</v>
      </c>
      <c r="AV21" s="98">
        <v>1039.6600000000001</v>
      </c>
      <c r="AW21" s="98">
        <v>965.9</v>
      </c>
      <c r="AX21" s="98">
        <v>1440.7700000000002</v>
      </c>
      <c r="AY21" s="98">
        <v>3446.329999999999</v>
      </c>
      <c r="AZ21" s="98" t="s">
        <v>34</v>
      </c>
      <c r="BA21" s="98" t="s">
        <v>264</v>
      </c>
      <c r="BB21" s="98">
        <v>1</v>
      </c>
      <c r="BC21" s="98">
        <v>59.97</v>
      </c>
      <c r="BD21" s="98">
        <v>69.930000000000007</v>
      </c>
      <c r="BE21" s="98">
        <v>55.71</v>
      </c>
      <c r="BF21" s="98">
        <v>185.61</v>
      </c>
      <c r="BG21" s="98">
        <v>1</v>
      </c>
      <c r="BH21" s="98">
        <v>23.94</v>
      </c>
      <c r="BI21" s="98">
        <v>59.97</v>
      </c>
      <c r="BJ21" s="98">
        <v>125.64</v>
      </c>
      <c r="BK21" s="98">
        <v>209.55</v>
      </c>
      <c r="BL21" s="98">
        <v>1</v>
      </c>
      <c r="BM21" s="98">
        <v>71.63</v>
      </c>
      <c r="BN21" s="98">
        <v>23.94</v>
      </c>
      <c r="BO21" s="98">
        <v>185.61</v>
      </c>
      <c r="BP21" s="98">
        <v>281.18</v>
      </c>
      <c r="BQ21" s="98"/>
      <c r="BR21" s="98"/>
      <c r="BS21" s="98"/>
      <c r="BT21" s="98"/>
      <c r="BU21" s="98"/>
      <c r="BV21" s="98"/>
      <c r="BW21" s="98"/>
      <c r="BX21" s="98"/>
      <c r="BY21" s="98"/>
      <c r="BZ21" s="191" t="s">
        <v>34</v>
      </c>
      <c r="CA21" s="191" t="s">
        <v>251</v>
      </c>
      <c r="CB21" s="98">
        <v>48.963195920356398</v>
      </c>
      <c r="CC21" s="98">
        <v>53.548165779787944</v>
      </c>
      <c r="CD21" s="98">
        <v>14.384445599231777</v>
      </c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172" t="s">
        <v>52</v>
      </c>
      <c r="CS21" s="172" t="s">
        <v>75</v>
      </c>
      <c r="CT21" s="173">
        <v>12</v>
      </c>
      <c r="CU21" s="175">
        <v>98947</v>
      </c>
      <c r="CV21" s="175" t="s">
        <v>75</v>
      </c>
      <c r="CW21" s="175">
        <v>3</v>
      </c>
      <c r="CX21" s="172" t="s">
        <v>52</v>
      </c>
      <c r="CY21" s="172" t="s">
        <v>34</v>
      </c>
      <c r="CZ21" s="173">
        <v>3</v>
      </c>
      <c r="DA21" s="172" t="s">
        <v>99</v>
      </c>
      <c r="DB21" s="173">
        <v>7395.7899999999991</v>
      </c>
      <c r="DC21" s="172" t="s">
        <v>100</v>
      </c>
      <c r="DD21" s="173">
        <v>3953.88</v>
      </c>
      <c r="DE21" s="172" t="s">
        <v>211</v>
      </c>
      <c r="DF21" s="173">
        <v>98.05</v>
      </c>
      <c r="DG21" s="172" t="s">
        <v>106</v>
      </c>
      <c r="DH21" s="173">
        <v>474.32</v>
      </c>
      <c r="DK21" s="172" t="s">
        <v>93</v>
      </c>
      <c r="DL21" s="173">
        <v>1004.74</v>
      </c>
    </row>
    <row r="22" spans="1:116" s="94" customFormat="1" ht="30" x14ac:dyDescent="0.25">
      <c r="A22" s="98" t="s">
        <v>34</v>
      </c>
      <c r="B22" s="98" t="s">
        <v>252</v>
      </c>
      <c r="C22" s="98">
        <v>56</v>
      </c>
      <c r="D22" s="98">
        <v>10645.37</v>
      </c>
      <c r="E22" s="98">
        <v>7686.14</v>
      </c>
      <c r="F22" s="98">
        <v>18149.740000000002</v>
      </c>
      <c r="G22" s="98">
        <v>36481.25</v>
      </c>
      <c r="H22" s="98">
        <v>48</v>
      </c>
      <c r="I22" s="98">
        <v>5551.74</v>
      </c>
      <c r="J22" s="98">
        <v>5167.1000000000004</v>
      </c>
      <c r="K22" s="98">
        <v>21892.1</v>
      </c>
      <c r="L22" s="98">
        <v>32610.94</v>
      </c>
      <c r="M22" s="98">
        <v>58</v>
      </c>
      <c r="N22" s="98">
        <v>58005.89</v>
      </c>
      <c r="O22" s="98">
        <v>3219.49</v>
      </c>
      <c r="P22" s="98">
        <v>20916.759999999998</v>
      </c>
      <c r="Q22" s="98">
        <v>82142.14</v>
      </c>
      <c r="R22" s="99" t="s">
        <v>75</v>
      </c>
      <c r="S22" s="94" t="s">
        <v>44</v>
      </c>
      <c r="T22" s="97">
        <v>126</v>
      </c>
      <c r="U22" s="98">
        <v>13777.860000000002</v>
      </c>
      <c r="V22" s="98">
        <v>2546.3800000000006</v>
      </c>
      <c r="W22" s="98">
        <v>23293.820000000007</v>
      </c>
      <c r="X22" s="98">
        <v>39618.06</v>
      </c>
      <c r="Y22" s="97">
        <v>129</v>
      </c>
      <c r="Z22" s="98">
        <v>18660.630000000005</v>
      </c>
      <c r="AA22" s="98">
        <v>9575.59</v>
      </c>
      <c r="AB22" s="98">
        <v>19541.330000000005</v>
      </c>
      <c r="AC22" s="98">
        <v>47777.55</v>
      </c>
      <c r="AD22" s="97">
        <v>117</v>
      </c>
      <c r="AE22" s="98">
        <v>14596.069999999996</v>
      </c>
      <c r="AF22" s="98">
        <v>12011.650000000005</v>
      </c>
      <c r="AG22" s="98">
        <v>22702.269999999993</v>
      </c>
      <c r="AH22" s="98">
        <v>49309.990000000005</v>
      </c>
      <c r="AI22" s="98" t="s">
        <v>75</v>
      </c>
      <c r="AJ22" s="98" t="s">
        <v>43</v>
      </c>
      <c r="AK22" s="98">
        <v>7</v>
      </c>
      <c r="AL22" s="98">
        <v>972.86</v>
      </c>
      <c r="AM22" s="98">
        <v>816.88</v>
      </c>
      <c r="AN22" s="98">
        <v>1136.3800000000001</v>
      </c>
      <c r="AO22" s="98">
        <v>2926.12</v>
      </c>
      <c r="AP22" s="98">
        <v>7</v>
      </c>
      <c r="AQ22" s="98">
        <v>743.91</v>
      </c>
      <c r="AR22" s="98">
        <v>529.92999999999995</v>
      </c>
      <c r="AS22" s="98">
        <v>436.44</v>
      </c>
      <c r="AT22" s="98">
        <v>1710.28</v>
      </c>
      <c r="AU22" s="98">
        <v>6</v>
      </c>
      <c r="AV22" s="98">
        <v>418.67999999999995</v>
      </c>
      <c r="AW22" s="98">
        <v>449</v>
      </c>
      <c r="AX22" s="98">
        <v>319.14999999999998</v>
      </c>
      <c r="AY22" s="98">
        <v>1186.83</v>
      </c>
      <c r="AZ22" s="98" t="s">
        <v>34</v>
      </c>
      <c r="BA22" s="98" t="s">
        <v>268</v>
      </c>
      <c r="BB22" s="98">
        <v>2</v>
      </c>
      <c r="BC22" s="98">
        <v>26.43</v>
      </c>
      <c r="BD22" s="98">
        <v>22.03</v>
      </c>
      <c r="BE22" s="98">
        <v>0</v>
      </c>
      <c r="BF22" s="98">
        <v>48.46</v>
      </c>
      <c r="BG22" s="98"/>
      <c r="BH22" s="98">
        <v>0</v>
      </c>
      <c r="BI22" s="98">
        <v>0</v>
      </c>
      <c r="BJ22" s="98">
        <v>0</v>
      </c>
      <c r="BK22" s="98">
        <v>0</v>
      </c>
      <c r="BL22" s="98">
        <v>1</v>
      </c>
      <c r="BM22" s="98">
        <v>21.16</v>
      </c>
      <c r="BN22" s="98">
        <v>0</v>
      </c>
      <c r="BO22" s="98">
        <v>0</v>
      </c>
      <c r="BP22" s="98">
        <v>21.16</v>
      </c>
      <c r="BQ22" s="98"/>
      <c r="BR22" s="98"/>
      <c r="BS22" s="98"/>
      <c r="BT22" s="98"/>
      <c r="BU22" s="98"/>
      <c r="BV22" s="98"/>
      <c r="BW22" s="98"/>
      <c r="BX22" s="98"/>
      <c r="BY22" s="98"/>
      <c r="BZ22" s="191" t="s">
        <v>34</v>
      </c>
      <c r="CA22" s="191" t="s">
        <v>252</v>
      </c>
      <c r="CB22" s="98">
        <v>1130.4441651115467</v>
      </c>
      <c r="CC22" s="98">
        <v>1027.6251706435419</v>
      </c>
      <c r="CD22" s="98">
        <v>1432.3863279982427</v>
      </c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172" t="s">
        <v>53</v>
      </c>
      <c r="CS22" s="172" t="s">
        <v>34</v>
      </c>
      <c r="CT22" s="173">
        <v>2</v>
      </c>
      <c r="CU22" s="175">
        <v>98948</v>
      </c>
      <c r="CV22" s="175" t="s">
        <v>34</v>
      </c>
      <c r="CW22" s="175">
        <v>1</v>
      </c>
      <c r="CX22" s="172" t="s">
        <v>52</v>
      </c>
      <c r="CY22" s="172" t="s">
        <v>75</v>
      </c>
      <c r="CZ22" s="173">
        <v>16</v>
      </c>
      <c r="DA22" s="172" t="s">
        <v>232</v>
      </c>
      <c r="DB22" s="173">
        <v>4664.25</v>
      </c>
      <c r="DC22" s="172" t="s">
        <v>120</v>
      </c>
      <c r="DD22" s="173">
        <v>29.76</v>
      </c>
      <c r="DE22" s="172" t="s">
        <v>99</v>
      </c>
      <c r="DF22" s="173">
        <v>10757.710000000001</v>
      </c>
      <c r="DG22" s="172" t="s">
        <v>233</v>
      </c>
      <c r="DH22" s="173">
        <v>154.72999999999999</v>
      </c>
    </row>
    <row r="23" spans="1:116" s="94" customFormat="1" x14ac:dyDescent="0.25">
      <c r="A23" s="98" t="s">
        <v>34</v>
      </c>
      <c r="B23" s="98" t="s">
        <v>253</v>
      </c>
      <c r="C23" s="98">
        <v>123</v>
      </c>
      <c r="D23" s="98">
        <v>39653.39</v>
      </c>
      <c r="E23" s="98">
        <v>20740.79</v>
      </c>
      <c r="F23" s="98">
        <v>61265.18</v>
      </c>
      <c r="G23" s="98">
        <v>121659.36</v>
      </c>
      <c r="H23" s="98">
        <v>111</v>
      </c>
      <c r="I23" s="98">
        <v>23534.94</v>
      </c>
      <c r="J23" s="98">
        <v>17324.36</v>
      </c>
      <c r="K23" s="98">
        <v>70933.66</v>
      </c>
      <c r="L23" s="98">
        <v>111792.96000000001</v>
      </c>
      <c r="M23" s="98">
        <v>103</v>
      </c>
      <c r="N23" s="98">
        <v>21029.1</v>
      </c>
      <c r="O23" s="98">
        <v>13822.2</v>
      </c>
      <c r="P23" s="98">
        <v>73458.62</v>
      </c>
      <c r="Q23" s="98">
        <v>108309.92</v>
      </c>
      <c r="R23" s="99" t="s">
        <v>75</v>
      </c>
      <c r="S23" s="94" t="s">
        <v>45</v>
      </c>
      <c r="T23" s="97">
        <v>65</v>
      </c>
      <c r="U23" s="98">
        <v>9483.39</v>
      </c>
      <c r="V23" s="98">
        <v>4037.5699999999997</v>
      </c>
      <c r="W23" s="98">
        <v>9259.3299999999981</v>
      </c>
      <c r="X23" s="98">
        <v>22780.29</v>
      </c>
      <c r="Y23" s="97">
        <v>60</v>
      </c>
      <c r="Z23" s="98">
        <v>8412.2400000000016</v>
      </c>
      <c r="AA23" s="98">
        <v>6164.9900000000016</v>
      </c>
      <c r="AB23" s="98">
        <v>11314.839999999998</v>
      </c>
      <c r="AC23" s="98">
        <v>25892.070000000007</v>
      </c>
      <c r="AD23" s="97">
        <v>52</v>
      </c>
      <c r="AE23" s="98">
        <v>8369.9700000000012</v>
      </c>
      <c r="AF23" s="98">
        <v>5313.69</v>
      </c>
      <c r="AG23" s="98">
        <v>13230.82</v>
      </c>
      <c r="AH23" s="98">
        <v>26914.479999999996</v>
      </c>
      <c r="AI23" s="98" t="s">
        <v>75</v>
      </c>
      <c r="AJ23" s="98" t="s">
        <v>44</v>
      </c>
      <c r="AK23" s="98">
        <v>122</v>
      </c>
      <c r="AL23" s="98">
        <v>16865.719999999998</v>
      </c>
      <c r="AM23" s="98">
        <v>5815.5799999999981</v>
      </c>
      <c r="AN23" s="98">
        <v>16871.650000000001</v>
      </c>
      <c r="AO23" s="98">
        <v>39552.950000000004</v>
      </c>
      <c r="AP23" s="98">
        <v>106</v>
      </c>
      <c r="AQ23" s="98">
        <v>9592.43</v>
      </c>
      <c r="AR23" s="98">
        <v>10715.220000000001</v>
      </c>
      <c r="AS23" s="98">
        <v>17200.75</v>
      </c>
      <c r="AT23" s="98">
        <v>37508.399999999994</v>
      </c>
      <c r="AU23" s="98">
        <v>94</v>
      </c>
      <c r="AV23" s="98">
        <v>6676.5399999999954</v>
      </c>
      <c r="AW23" s="98">
        <v>6496.699999999998</v>
      </c>
      <c r="AX23" s="98">
        <v>20503.23</v>
      </c>
      <c r="AY23" s="98">
        <v>33676.47</v>
      </c>
      <c r="AZ23" s="98" t="s">
        <v>75</v>
      </c>
      <c r="BA23" s="98" t="s">
        <v>235</v>
      </c>
      <c r="BB23" s="98">
        <v>273</v>
      </c>
      <c r="BC23" s="98">
        <v>19835.36</v>
      </c>
      <c r="BD23" s="98">
        <v>17572.28</v>
      </c>
      <c r="BE23" s="98">
        <v>54840.31</v>
      </c>
      <c r="BF23" s="98">
        <v>92247.95</v>
      </c>
      <c r="BG23" s="98">
        <v>273</v>
      </c>
      <c r="BH23" s="98">
        <v>16144.15</v>
      </c>
      <c r="BI23" s="98">
        <v>8452.65</v>
      </c>
      <c r="BJ23" s="98">
        <v>61713.66</v>
      </c>
      <c r="BK23" s="98">
        <v>86310.46</v>
      </c>
      <c r="BL23" s="98">
        <v>224</v>
      </c>
      <c r="BM23" s="98">
        <v>9055.93</v>
      </c>
      <c r="BN23" s="98">
        <v>10987.84</v>
      </c>
      <c r="BO23" s="98">
        <v>18602.330000000002</v>
      </c>
      <c r="BP23" s="98">
        <v>38646.1</v>
      </c>
      <c r="BQ23" s="98"/>
      <c r="BR23" s="98"/>
      <c r="BS23" s="98"/>
      <c r="BT23" s="98"/>
      <c r="BU23" s="98"/>
      <c r="BV23" s="98"/>
      <c r="BW23" s="98"/>
      <c r="BX23" s="98"/>
      <c r="BY23" s="98"/>
      <c r="BZ23" s="191" t="s">
        <v>34</v>
      </c>
      <c r="CA23" s="191" t="s">
        <v>253</v>
      </c>
      <c r="CB23" s="98">
        <v>3748.1734134780663</v>
      </c>
      <c r="CC23" s="98">
        <v>3390.9941142879497</v>
      </c>
      <c r="CD23" s="98">
        <v>3725.5312217052592</v>
      </c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172" t="s">
        <v>53</v>
      </c>
      <c r="CS23" s="172" t="s">
        <v>75</v>
      </c>
      <c r="CT23" s="173">
        <v>22</v>
      </c>
      <c r="CU23" s="175">
        <v>98948</v>
      </c>
      <c r="CV23" s="175" t="s">
        <v>75</v>
      </c>
      <c r="CW23" s="175">
        <v>8</v>
      </c>
      <c r="CX23" s="172" t="s">
        <v>53</v>
      </c>
      <c r="CY23" s="172" t="s">
        <v>34</v>
      </c>
      <c r="CZ23" s="173">
        <v>4</v>
      </c>
      <c r="DA23" s="172" t="s">
        <v>91</v>
      </c>
      <c r="DB23" s="173">
        <v>7268.1100000000006</v>
      </c>
      <c r="DC23" s="172" t="s">
        <v>101</v>
      </c>
      <c r="DD23" s="173">
        <v>3206.6000000000004</v>
      </c>
      <c r="DE23" s="172" t="s">
        <v>232</v>
      </c>
      <c r="DF23" s="173">
        <v>4418.3999999999996</v>
      </c>
      <c r="DG23" s="172" t="s">
        <v>114</v>
      </c>
      <c r="DH23" s="173">
        <v>1513.59</v>
      </c>
    </row>
    <row r="24" spans="1:116" s="94" customFormat="1" x14ac:dyDescent="0.25">
      <c r="A24" s="98" t="s">
        <v>34</v>
      </c>
      <c r="B24" s="98" t="s">
        <v>254</v>
      </c>
      <c r="C24" s="98">
        <v>12</v>
      </c>
      <c r="D24" s="98">
        <v>5244.41</v>
      </c>
      <c r="E24" s="98">
        <v>826.8</v>
      </c>
      <c r="F24" s="98">
        <v>4258.25</v>
      </c>
      <c r="G24" s="98">
        <v>10329.459999999999</v>
      </c>
      <c r="H24" s="98">
        <v>11</v>
      </c>
      <c r="I24" s="98">
        <v>1352.12</v>
      </c>
      <c r="J24" s="98">
        <v>1000.88</v>
      </c>
      <c r="K24" s="98">
        <v>4230.38</v>
      </c>
      <c r="L24" s="98">
        <v>6583.38</v>
      </c>
      <c r="M24" s="98">
        <v>12</v>
      </c>
      <c r="N24" s="98">
        <v>1522.39</v>
      </c>
      <c r="O24" s="98">
        <v>763.37</v>
      </c>
      <c r="P24" s="98">
        <v>3728.91</v>
      </c>
      <c r="Q24" s="98">
        <v>6014.67</v>
      </c>
      <c r="R24" s="99" t="s">
        <v>75</v>
      </c>
      <c r="S24" s="94" t="s">
        <v>46</v>
      </c>
      <c r="T24" s="97">
        <v>13</v>
      </c>
      <c r="U24" s="98">
        <v>2066.14</v>
      </c>
      <c r="V24" s="98">
        <v>946.89</v>
      </c>
      <c r="W24" s="98">
        <v>4403.7800000000007</v>
      </c>
      <c r="X24" s="98">
        <v>7416.8099999999995</v>
      </c>
      <c r="Y24" s="97">
        <v>16</v>
      </c>
      <c r="Z24" s="98">
        <v>2809.6800000000007</v>
      </c>
      <c r="AA24" s="98">
        <v>1645.77</v>
      </c>
      <c r="AB24" s="98">
        <v>3636.87</v>
      </c>
      <c r="AC24" s="98">
        <v>8092.32</v>
      </c>
      <c r="AD24" s="97">
        <v>13</v>
      </c>
      <c r="AE24" s="98">
        <v>2769.9599999999996</v>
      </c>
      <c r="AF24" s="98">
        <v>1606.1000000000001</v>
      </c>
      <c r="AG24" s="98">
        <v>4285.37</v>
      </c>
      <c r="AH24" s="98">
        <v>8661.43</v>
      </c>
      <c r="AI24" s="98" t="s">
        <v>75</v>
      </c>
      <c r="AJ24" s="98" t="s">
        <v>45</v>
      </c>
      <c r="AK24" s="98">
        <v>70</v>
      </c>
      <c r="AL24" s="98">
        <v>8042.1100000000024</v>
      </c>
      <c r="AM24" s="98">
        <v>5124.9800000000005</v>
      </c>
      <c r="AN24" s="98">
        <v>11746.42</v>
      </c>
      <c r="AO24" s="98">
        <v>24913.509999999995</v>
      </c>
      <c r="AP24" s="98">
        <v>65</v>
      </c>
      <c r="AQ24" s="98">
        <v>6887.5999999999995</v>
      </c>
      <c r="AR24" s="98">
        <v>5470.8300000000017</v>
      </c>
      <c r="AS24" s="98">
        <v>12364.869999999999</v>
      </c>
      <c r="AT24" s="98">
        <v>24723.300000000003</v>
      </c>
      <c r="AU24" s="98">
        <v>62</v>
      </c>
      <c r="AV24" s="98">
        <v>4633.95</v>
      </c>
      <c r="AW24" s="98">
        <v>4489.8599999999997</v>
      </c>
      <c r="AX24" s="98">
        <v>13716.31</v>
      </c>
      <c r="AY24" s="98">
        <v>22840.12</v>
      </c>
      <c r="AZ24" s="98" t="s">
        <v>75</v>
      </c>
      <c r="BA24" s="98" t="s">
        <v>236</v>
      </c>
      <c r="BB24" s="98">
        <v>402</v>
      </c>
      <c r="BC24" s="98">
        <v>30654.400000000001</v>
      </c>
      <c r="BD24" s="98">
        <v>24931.46</v>
      </c>
      <c r="BE24" s="98">
        <v>93717.440000000104</v>
      </c>
      <c r="BF24" s="98">
        <v>149303.29999999999</v>
      </c>
      <c r="BG24" s="98">
        <v>418</v>
      </c>
      <c r="BH24" s="98">
        <v>26988.7</v>
      </c>
      <c r="BI24" s="98">
        <v>21387.31</v>
      </c>
      <c r="BJ24" s="98">
        <v>95082.17</v>
      </c>
      <c r="BK24" s="98">
        <v>143458.18</v>
      </c>
      <c r="BL24" s="98">
        <v>363</v>
      </c>
      <c r="BM24" s="98">
        <v>33294.449999999997</v>
      </c>
      <c r="BN24" s="98">
        <v>15182.75</v>
      </c>
      <c r="BO24" s="98">
        <v>21587.05</v>
      </c>
      <c r="BP24" s="98">
        <v>70064.25</v>
      </c>
      <c r="BQ24" s="98"/>
      <c r="BR24" s="98"/>
      <c r="BS24" s="98"/>
      <c r="BT24" s="98"/>
      <c r="BU24" s="98"/>
      <c r="BV24" s="98"/>
      <c r="BW24" s="98"/>
      <c r="BX24" s="98"/>
      <c r="BY24" s="98"/>
      <c r="BZ24" s="191" t="s">
        <v>34</v>
      </c>
      <c r="CA24" s="191" t="s">
        <v>254</v>
      </c>
      <c r="CB24" s="98">
        <v>272.87240608686187</v>
      </c>
      <c r="CC24" s="98">
        <v>201.25584450971814</v>
      </c>
      <c r="CD24" s="98">
        <v>193.48977052280898</v>
      </c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172" t="s">
        <v>54</v>
      </c>
      <c r="CS24" s="172" t="s">
        <v>75</v>
      </c>
      <c r="CT24" s="173">
        <v>1</v>
      </c>
      <c r="CU24" s="175">
        <v>98951</v>
      </c>
      <c r="CV24" s="175" t="s">
        <v>75</v>
      </c>
      <c r="CW24" s="175">
        <v>5</v>
      </c>
      <c r="CX24" s="172" t="s">
        <v>53</v>
      </c>
      <c r="CY24" s="172" t="s">
        <v>75</v>
      </c>
      <c r="CZ24" s="173">
        <v>12</v>
      </c>
      <c r="DA24" s="172" t="s">
        <v>100</v>
      </c>
      <c r="DB24" s="173">
        <v>1547.7</v>
      </c>
      <c r="DC24" s="172" t="s">
        <v>106</v>
      </c>
      <c r="DD24" s="173">
        <v>4677.3</v>
      </c>
      <c r="DE24" s="172" t="s">
        <v>91</v>
      </c>
      <c r="DF24" s="173">
        <v>4662.7700000000013</v>
      </c>
      <c r="DG24" s="172" t="s">
        <v>108</v>
      </c>
      <c r="DH24" s="173">
        <v>52.84</v>
      </c>
    </row>
    <row r="25" spans="1:116" s="94" customFormat="1" x14ac:dyDescent="0.25">
      <c r="A25" s="98" t="s">
        <v>34</v>
      </c>
      <c r="B25" s="98" t="s">
        <v>255</v>
      </c>
      <c r="C25" s="98">
        <v>67</v>
      </c>
      <c r="D25" s="98">
        <v>26871.59</v>
      </c>
      <c r="E25" s="98">
        <v>17887.830000000002</v>
      </c>
      <c r="F25" s="98">
        <v>56976.72</v>
      </c>
      <c r="G25" s="98">
        <v>101736.14</v>
      </c>
      <c r="H25" s="98">
        <v>96</v>
      </c>
      <c r="I25" s="98">
        <v>43853.74</v>
      </c>
      <c r="J25" s="98">
        <v>20470.939999999999</v>
      </c>
      <c r="K25" s="98">
        <v>84536.9</v>
      </c>
      <c r="L25" s="98">
        <v>148861.57999999999</v>
      </c>
      <c r="M25" s="98">
        <v>100</v>
      </c>
      <c r="N25" s="98">
        <v>55953.440000000002</v>
      </c>
      <c r="O25" s="98">
        <v>47165.11</v>
      </c>
      <c r="P25" s="98">
        <v>90158.43</v>
      </c>
      <c r="Q25" s="98">
        <v>193276.98</v>
      </c>
      <c r="R25" s="99" t="s">
        <v>75</v>
      </c>
      <c r="S25" s="94" t="s">
        <v>47</v>
      </c>
      <c r="T25" s="97">
        <v>34</v>
      </c>
      <c r="U25" s="98">
        <v>133.03</v>
      </c>
      <c r="V25" s="98">
        <v>4183.7900000000018</v>
      </c>
      <c r="W25" s="98">
        <v>11296.63</v>
      </c>
      <c r="X25" s="98">
        <v>15613.449999999997</v>
      </c>
      <c r="Y25" s="97">
        <v>36</v>
      </c>
      <c r="Z25" s="98">
        <v>5386.1899999999987</v>
      </c>
      <c r="AA25" s="98">
        <v>3199.7899999999991</v>
      </c>
      <c r="AB25" s="98">
        <v>9655.1299999999992</v>
      </c>
      <c r="AC25" s="98">
        <v>18241.11</v>
      </c>
      <c r="AD25" s="97">
        <v>35</v>
      </c>
      <c r="AE25" s="98">
        <v>4519.24</v>
      </c>
      <c r="AF25" s="98">
        <v>3991.81</v>
      </c>
      <c r="AG25" s="98">
        <v>11393.04</v>
      </c>
      <c r="AH25" s="98">
        <v>19904.090000000007</v>
      </c>
      <c r="AI25" s="98" t="s">
        <v>75</v>
      </c>
      <c r="AJ25" s="98" t="s">
        <v>46</v>
      </c>
      <c r="AK25" s="98">
        <v>14</v>
      </c>
      <c r="AL25" s="98">
        <v>2979.36</v>
      </c>
      <c r="AM25" s="98">
        <v>1537.0099999999998</v>
      </c>
      <c r="AN25" s="98">
        <v>3997.5499999999997</v>
      </c>
      <c r="AO25" s="98">
        <v>8513.92</v>
      </c>
      <c r="AP25" s="98">
        <v>13</v>
      </c>
      <c r="AQ25" s="98">
        <v>1970.31</v>
      </c>
      <c r="AR25" s="98">
        <v>1584.2799999999997</v>
      </c>
      <c r="AS25" s="98">
        <v>2184.11</v>
      </c>
      <c r="AT25" s="98">
        <v>5738.7</v>
      </c>
      <c r="AU25" s="98">
        <v>14</v>
      </c>
      <c r="AV25" s="98">
        <v>1288.82</v>
      </c>
      <c r="AW25" s="98">
        <v>1610.39</v>
      </c>
      <c r="AX25" s="98">
        <v>2290.59</v>
      </c>
      <c r="AY25" s="98">
        <v>5189.7999999999993</v>
      </c>
      <c r="AZ25" s="98" t="s">
        <v>75</v>
      </c>
      <c r="BA25" s="98" t="s">
        <v>237</v>
      </c>
      <c r="BB25" s="98">
        <v>97</v>
      </c>
      <c r="BC25" s="98">
        <v>8421.9500000000007</v>
      </c>
      <c r="BD25" s="98">
        <v>7727.11</v>
      </c>
      <c r="BE25" s="98">
        <v>35531.160000000003</v>
      </c>
      <c r="BF25" s="98">
        <v>51680.22</v>
      </c>
      <c r="BG25" s="98">
        <v>122</v>
      </c>
      <c r="BH25" s="98">
        <v>10515.86</v>
      </c>
      <c r="BI25" s="98">
        <v>6208.79</v>
      </c>
      <c r="BJ25" s="98">
        <v>38892.629999999997</v>
      </c>
      <c r="BK25" s="98">
        <v>55617.279999999999</v>
      </c>
      <c r="BL25" s="98">
        <v>103</v>
      </c>
      <c r="BM25" s="98">
        <v>14539.02</v>
      </c>
      <c r="BN25" s="98">
        <v>5715.39</v>
      </c>
      <c r="BO25" s="98">
        <v>17571.11</v>
      </c>
      <c r="BP25" s="98">
        <v>37825.519999999997</v>
      </c>
      <c r="BQ25" s="98"/>
      <c r="BR25" s="98"/>
      <c r="BS25" s="98"/>
      <c r="BT25" s="98"/>
      <c r="BU25" s="98"/>
      <c r="BV25" s="98"/>
      <c r="BW25" s="98"/>
      <c r="BX25" s="98"/>
      <c r="BY25" s="98"/>
      <c r="BZ25" s="191" t="s">
        <v>34</v>
      </c>
      <c r="CA25" s="191" t="s">
        <v>255</v>
      </c>
      <c r="CB25" s="98">
        <v>3358.2483297960607</v>
      </c>
      <c r="CC25" s="98">
        <v>4188.208938923397</v>
      </c>
      <c r="CD25" s="98">
        <v>5294.2431157180181</v>
      </c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172" t="s">
        <v>55</v>
      </c>
      <c r="CS25" s="172" t="s">
        <v>34</v>
      </c>
      <c r="CT25" s="173">
        <v>1</v>
      </c>
      <c r="CU25" s="175">
        <v>98952</v>
      </c>
      <c r="CV25" s="175" t="s">
        <v>75</v>
      </c>
      <c r="CW25" s="175">
        <v>2</v>
      </c>
      <c r="CX25" s="172" t="s">
        <v>54</v>
      </c>
      <c r="CY25" s="172" t="s">
        <v>75</v>
      </c>
      <c r="CZ25" s="173">
        <v>1</v>
      </c>
      <c r="DA25" s="172" t="s">
        <v>120</v>
      </c>
      <c r="DB25" s="173">
        <v>6.35</v>
      </c>
      <c r="DC25" s="172" t="s">
        <v>110</v>
      </c>
      <c r="DD25" s="173">
        <v>47.56</v>
      </c>
      <c r="DE25" s="172" t="s">
        <v>100</v>
      </c>
      <c r="DF25" s="173">
        <v>930.44</v>
      </c>
      <c r="DG25" s="172" t="s">
        <v>102</v>
      </c>
      <c r="DH25" s="173">
        <v>423.89</v>
      </c>
    </row>
    <row r="26" spans="1:116" s="94" customFormat="1" x14ac:dyDescent="0.25">
      <c r="A26" s="98" t="s">
        <v>34</v>
      </c>
      <c r="B26" s="98" t="s">
        <v>256</v>
      </c>
      <c r="C26" s="98">
        <v>79</v>
      </c>
      <c r="D26" s="98">
        <v>52750.92</v>
      </c>
      <c r="E26" s="98">
        <v>9143.7000000000007</v>
      </c>
      <c r="F26" s="98">
        <v>17251.34</v>
      </c>
      <c r="G26" s="98">
        <v>79145.960000000006</v>
      </c>
      <c r="H26" s="98">
        <v>79</v>
      </c>
      <c r="I26" s="98">
        <v>34027.4</v>
      </c>
      <c r="J26" s="98">
        <v>7795.78</v>
      </c>
      <c r="K26" s="98">
        <v>20213.25</v>
      </c>
      <c r="L26" s="98">
        <v>62036.43</v>
      </c>
      <c r="M26" s="98">
        <v>76</v>
      </c>
      <c r="N26" s="98">
        <v>43508.93</v>
      </c>
      <c r="O26" s="98">
        <v>9194.73</v>
      </c>
      <c r="P26" s="98">
        <v>23061.89</v>
      </c>
      <c r="Q26" s="98">
        <v>75765.55</v>
      </c>
      <c r="R26" s="99" t="s">
        <v>75</v>
      </c>
      <c r="S26" s="94" t="s">
        <v>48</v>
      </c>
      <c r="T26" s="97">
        <v>13</v>
      </c>
      <c r="U26" s="98">
        <v>1614.1799999999998</v>
      </c>
      <c r="V26" s="98">
        <v>0</v>
      </c>
      <c r="W26" s="98">
        <v>3178.0299999999997</v>
      </c>
      <c r="X26" s="98">
        <v>4792.21</v>
      </c>
      <c r="Y26" s="97">
        <v>18</v>
      </c>
      <c r="Z26" s="98">
        <v>2667.92</v>
      </c>
      <c r="AA26" s="98">
        <v>1196.54</v>
      </c>
      <c r="AB26" s="98">
        <v>2449.58</v>
      </c>
      <c r="AC26" s="98">
        <v>6314.0399999999991</v>
      </c>
      <c r="AD26" s="97">
        <v>18</v>
      </c>
      <c r="AE26" s="98">
        <v>2339.1999999999998</v>
      </c>
      <c r="AF26" s="98">
        <v>1467.6000000000001</v>
      </c>
      <c r="AG26" s="98">
        <v>2548.02</v>
      </c>
      <c r="AH26" s="98">
        <v>6354.82</v>
      </c>
      <c r="AI26" s="98" t="s">
        <v>75</v>
      </c>
      <c r="AJ26" s="98" t="s">
        <v>47</v>
      </c>
      <c r="AK26" s="98">
        <v>18</v>
      </c>
      <c r="AL26" s="98">
        <v>3649.1000000000004</v>
      </c>
      <c r="AM26" s="98">
        <v>2854.5299999999993</v>
      </c>
      <c r="AN26" s="98">
        <v>7538.88</v>
      </c>
      <c r="AO26" s="98">
        <v>14042.51</v>
      </c>
      <c r="AP26" s="98">
        <v>27</v>
      </c>
      <c r="AQ26" s="98">
        <v>2949.8099999999995</v>
      </c>
      <c r="AR26" s="98">
        <v>2544.98</v>
      </c>
      <c r="AS26" s="98">
        <v>8319.7799999999988</v>
      </c>
      <c r="AT26" s="98">
        <v>13814.57</v>
      </c>
      <c r="AU26" s="98">
        <v>23</v>
      </c>
      <c r="AV26" s="98">
        <v>1887.0899999999997</v>
      </c>
      <c r="AW26" s="98">
        <v>1954.6600000000003</v>
      </c>
      <c r="AX26" s="98">
        <v>9184.8200000000015</v>
      </c>
      <c r="AY26" s="98">
        <v>13026.569999999998</v>
      </c>
      <c r="AZ26" s="98" t="s">
        <v>75</v>
      </c>
      <c r="BA26" s="98" t="s">
        <v>240</v>
      </c>
      <c r="BB26" s="98">
        <v>128</v>
      </c>
      <c r="BC26" s="98">
        <v>10234.4</v>
      </c>
      <c r="BD26" s="98">
        <v>8540.35</v>
      </c>
      <c r="BE26" s="98">
        <v>30276.34</v>
      </c>
      <c r="BF26" s="98">
        <v>49051.09</v>
      </c>
      <c r="BG26" s="98">
        <v>114</v>
      </c>
      <c r="BH26" s="98">
        <v>8597.66</v>
      </c>
      <c r="BI26" s="98">
        <v>6651.19</v>
      </c>
      <c r="BJ26" s="98">
        <v>27473.4</v>
      </c>
      <c r="BK26" s="98">
        <v>42722.25</v>
      </c>
      <c r="BL26" s="98">
        <v>90</v>
      </c>
      <c r="BM26" s="98">
        <v>8888.1299999999992</v>
      </c>
      <c r="BN26" s="98">
        <v>4202.3999999999996</v>
      </c>
      <c r="BO26" s="98">
        <v>2715.59</v>
      </c>
      <c r="BP26" s="98">
        <v>15806.12</v>
      </c>
      <c r="BQ26" s="98"/>
      <c r="BR26" s="98"/>
      <c r="BS26" s="98"/>
      <c r="BT26" s="98"/>
      <c r="BU26" s="98"/>
      <c r="BV26" s="98"/>
      <c r="BW26" s="98"/>
      <c r="BX26" s="98"/>
      <c r="BY26" s="98"/>
      <c r="BZ26" s="191" t="s">
        <v>34</v>
      </c>
      <c r="CA26" s="191" t="s">
        <v>256</v>
      </c>
      <c r="CB26" s="98">
        <v>1534.900465630757</v>
      </c>
      <c r="CC26" s="98">
        <v>1268.2931091369949</v>
      </c>
      <c r="CD26" s="98">
        <v>1521.9622067686612</v>
      </c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172" t="s">
        <v>55</v>
      </c>
      <c r="CS26" s="172" t="s">
        <v>75</v>
      </c>
      <c r="CT26" s="173">
        <v>9</v>
      </c>
      <c r="CU26" s="175">
        <v>99323</v>
      </c>
      <c r="CV26" s="175" t="s">
        <v>75</v>
      </c>
      <c r="CW26" s="175">
        <v>4</v>
      </c>
      <c r="CX26" s="172" t="s">
        <v>55</v>
      </c>
      <c r="CY26" s="172" t="s">
        <v>34</v>
      </c>
      <c r="CZ26" s="173">
        <v>1</v>
      </c>
      <c r="DA26" s="172" t="s">
        <v>101</v>
      </c>
      <c r="DB26" s="173">
        <v>2521.16</v>
      </c>
      <c r="DC26" s="172" t="s">
        <v>114</v>
      </c>
      <c r="DD26" s="173">
        <v>431.88</v>
      </c>
      <c r="DE26" s="172" t="s">
        <v>120</v>
      </c>
      <c r="DF26" s="173">
        <v>562.71</v>
      </c>
      <c r="DG26" s="172" t="s">
        <v>93</v>
      </c>
      <c r="DH26" s="173">
        <v>1447.4399999999998</v>
      </c>
    </row>
    <row r="27" spans="1:116" s="94" customFormat="1" x14ac:dyDescent="0.25">
      <c r="A27" s="98" t="s">
        <v>34</v>
      </c>
      <c r="B27" s="98" t="s">
        <v>257</v>
      </c>
      <c r="C27" s="98">
        <v>8</v>
      </c>
      <c r="D27" s="98">
        <v>5308.96</v>
      </c>
      <c r="E27" s="98">
        <v>2667.97</v>
      </c>
      <c r="F27" s="98">
        <v>703.87</v>
      </c>
      <c r="G27" s="98">
        <v>8680.7999999999993</v>
      </c>
      <c r="H27" s="98">
        <v>7</v>
      </c>
      <c r="I27" s="98">
        <v>4253.68</v>
      </c>
      <c r="J27" s="98">
        <v>2467.02</v>
      </c>
      <c r="K27" s="98">
        <v>3347.81</v>
      </c>
      <c r="L27" s="98">
        <v>10068.51</v>
      </c>
      <c r="M27" s="98">
        <v>3</v>
      </c>
      <c r="N27" s="98">
        <v>1564.68</v>
      </c>
      <c r="O27" s="98">
        <v>1579.79</v>
      </c>
      <c r="P27" s="98">
        <v>3518.8</v>
      </c>
      <c r="Q27" s="98">
        <v>6663.27</v>
      </c>
      <c r="R27" s="99" t="s">
        <v>75</v>
      </c>
      <c r="S27" s="94" t="s">
        <v>49</v>
      </c>
      <c r="T27" s="97">
        <v>14</v>
      </c>
      <c r="U27" s="98">
        <v>2263.73</v>
      </c>
      <c r="V27" s="98">
        <v>935.78000000000009</v>
      </c>
      <c r="W27" s="98">
        <v>1307.76</v>
      </c>
      <c r="X27" s="98">
        <v>4507.2699999999995</v>
      </c>
      <c r="Y27" s="97">
        <v>13</v>
      </c>
      <c r="Z27" s="98">
        <v>2250.4899999999998</v>
      </c>
      <c r="AA27" s="98">
        <v>1471.5000000000002</v>
      </c>
      <c r="AB27" s="98">
        <v>1928.42</v>
      </c>
      <c r="AC27" s="98">
        <v>5650.41</v>
      </c>
      <c r="AD27" s="97">
        <v>12</v>
      </c>
      <c r="AE27" s="98">
        <v>2113.25</v>
      </c>
      <c r="AF27" s="98">
        <v>1943.6799999999998</v>
      </c>
      <c r="AG27" s="98">
        <v>2633.01</v>
      </c>
      <c r="AH27" s="98">
        <v>6689.9400000000005</v>
      </c>
      <c r="AI27" s="98" t="s">
        <v>75</v>
      </c>
      <c r="AJ27" s="98" t="s">
        <v>48</v>
      </c>
      <c r="AK27" s="98">
        <v>20</v>
      </c>
      <c r="AL27" s="98">
        <v>3342.97</v>
      </c>
      <c r="AM27" s="98">
        <v>1878.65</v>
      </c>
      <c r="AN27" s="98">
        <v>6397.5999999999995</v>
      </c>
      <c r="AO27" s="98">
        <v>11619.220000000001</v>
      </c>
      <c r="AP27" s="98">
        <v>20</v>
      </c>
      <c r="AQ27" s="98">
        <v>2370.23</v>
      </c>
      <c r="AR27" s="98">
        <v>2506.62</v>
      </c>
      <c r="AS27" s="98">
        <v>6613.55</v>
      </c>
      <c r="AT27" s="98">
        <v>11490.4</v>
      </c>
      <c r="AU27" s="98">
        <v>26</v>
      </c>
      <c r="AV27" s="98">
        <v>2073.31</v>
      </c>
      <c r="AW27" s="98">
        <v>2324.0300000000002</v>
      </c>
      <c r="AX27" s="98">
        <v>8257.8900000000012</v>
      </c>
      <c r="AY27" s="98">
        <v>12655.23</v>
      </c>
      <c r="AZ27" s="98" t="s">
        <v>75</v>
      </c>
      <c r="BA27" s="98" t="s">
        <v>242</v>
      </c>
      <c r="BB27" s="98">
        <v>12</v>
      </c>
      <c r="BC27" s="98">
        <v>637.77</v>
      </c>
      <c r="BD27" s="98">
        <v>658.72</v>
      </c>
      <c r="BE27" s="98">
        <v>2053.4899999999998</v>
      </c>
      <c r="BF27" s="98">
        <v>3349.98</v>
      </c>
      <c r="BG27" s="98">
        <v>14</v>
      </c>
      <c r="BH27" s="98">
        <v>847.14</v>
      </c>
      <c r="BI27" s="98">
        <v>539.67999999999995</v>
      </c>
      <c r="BJ27" s="98">
        <v>2207.5</v>
      </c>
      <c r="BK27" s="98">
        <v>3594.32</v>
      </c>
      <c r="BL27" s="98">
        <v>16</v>
      </c>
      <c r="BM27" s="98">
        <v>1243.0999999999999</v>
      </c>
      <c r="BN27" s="98">
        <v>391.74</v>
      </c>
      <c r="BO27" s="98">
        <v>0</v>
      </c>
      <c r="BP27" s="98">
        <v>1634.84</v>
      </c>
      <c r="BQ27" s="98"/>
      <c r="BR27" s="98"/>
      <c r="BS27" s="98"/>
      <c r="BT27" s="98"/>
      <c r="BU27" s="98"/>
      <c r="BV27" s="98"/>
      <c r="BW27" s="98"/>
      <c r="BX27" s="98"/>
      <c r="BY27" s="98"/>
      <c r="BZ27" s="191" t="s">
        <v>34</v>
      </c>
      <c r="CA27" s="191" t="s">
        <v>257</v>
      </c>
      <c r="CB27" s="98">
        <v>140.12020740699427</v>
      </c>
      <c r="CC27" s="98">
        <v>214.84390121674414</v>
      </c>
      <c r="CD27" s="98">
        <v>197.74806188322032</v>
      </c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172" t="s">
        <v>56</v>
      </c>
      <c r="CS27" s="172" t="s">
        <v>75</v>
      </c>
      <c r="CT27" s="173">
        <v>7</v>
      </c>
      <c r="CU27" s="175">
        <v>99324</v>
      </c>
      <c r="CV27" s="175" t="s">
        <v>75</v>
      </c>
      <c r="CW27" s="175">
        <v>14</v>
      </c>
      <c r="CX27" s="172" t="s">
        <v>55</v>
      </c>
      <c r="CY27" s="172" t="s">
        <v>75</v>
      </c>
      <c r="CZ27" s="173">
        <v>1</v>
      </c>
      <c r="DA27" s="172" t="s">
        <v>106</v>
      </c>
      <c r="DB27" s="173">
        <v>3588.56</v>
      </c>
      <c r="DC27" s="172" t="s">
        <v>108</v>
      </c>
      <c r="DD27" s="173">
        <v>5830.97</v>
      </c>
      <c r="DE27" s="172" t="s">
        <v>101</v>
      </c>
      <c r="DF27" s="173">
        <v>16.059999999999999</v>
      </c>
    </row>
    <row r="28" spans="1:116" s="94" customFormat="1" x14ac:dyDescent="0.25">
      <c r="A28" s="98" t="s">
        <v>34</v>
      </c>
      <c r="B28" s="98" t="s">
        <v>258</v>
      </c>
      <c r="C28" s="98">
        <v>38</v>
      </c>
      <c r="D28" s="98">
        <v>4809.22</v>
      </c>
      <c r="E28" s="98">
        <v>3427.23</v>
      </c>
      <c r="F28" s="98">
        <v>19959.93</v>
      </c>
      <c r="G28" s="98">
        <v>28196.38</v>
      </c>
      <c r="H28" s="98">
        <v>38</v>
      </c>
      <c r="I28" s="98">
        <v>4381.9799999999996</v>
      </c>
      <c r="J28" s="98">
        <v>2054.5700000000002</v>
      </c>
      <c r="K28" s="98">
        <v>20577.169999999998</v>
      </c>
      <c r="L28" s="98">
        <v>27013.72</v>
      </c>
      <c r="M28" s="98">
        <v>44</v>
      </c>
      <c r="N28" s="98">
        <v>7416.3</v>
      </c>
      <c r="O28" s="98">
        <v>1669.72</v>
      </c>
      <c r="P28" s="98">
        <v>19739.900000000001</v>
      </c>
      <c r="Q28" s="98">
        <v>28825.919999999998</v>
      </c>
      <c r="R28" s="99" t="s">
        <v>75</v>
      </c>
      <c r="S28" s="94" t="s">
        <v>50</v>
      </c>
      <c r="T28" s="97">
        <v>21</v>
      </c>
      <c r="U28" s="98">
        <v>3998.1499999999992</v>
      </c>
      <c r="V28" s="98">
        <v>1858.4599999999998</v>
      </c>
      <c r="W28" s="98">
        <v>3204.29</v>
      </c>
      <c r="X28" s="98">
        <v>9060.9</v>
      </c>
      <c r="Y28" s="97">
        <v>25</v>
      </c>
      <c r="Z28" s="98">
        <v>4314.8599999999997</v>
      </c>
      <c r="AA28" s="98">
        <v>2949.1200000000003</v>
      </c>
      <c r="AB28" s="98">
        <v>4587.0800000000008</v>
      </c>
      <c r="AC28" s="98">
        <v>11851.060000000001</v>
      </c>
      <c r="AD28" s="97">
        <v>18</v>
      </c>
      <c r="AE28" s="98">
        <v>3815.49</v>
      </c>
      <c r="AF28" s="98">
        <v>2717.9800000000005</v>
      </c>
      <c r="AG28" s="98">
        <v>6047.8300000000008</v>
      </c>
      <c r="AH28" s="98">
        <v>12581.3</v>
      </c>
      <c r="AI28" s="98" t="s">
        <v>75</v>
      </c>
      <c r="AJ28" s="98" t="s">
        <v>49</v>
      </c>
      <c r="AK28" s="98">
        <v>16</v>
      </c>
      <c r="AL28" s="98">
        <v>2550.34</v>
      </c>
      <c r="AM28" s="98">
        <v>589.24</v>
      </c>
      <c r="AN28" s="98">
        <v>1533.27</v>
      </c>
      <c r="AO28" s="98">
        <v>4672.8500000000004</v>
      </c>
      <c r="AP28" s="98">
        <v>18</v>
      </c>
      <c r="AQ28" s="98">
        <v>1813.83</v>
      </c>
      <c r="AR28" s="98">
        <v>1871.5600000000002</v>
      </c>
      <c r="AS28" s="98">
        <v>884.96</v>
      </c>
      <c r="AT28" s="98">
        <v>4570.3499999999995</v>
      </c>
      <c r="AU28" s="98">
        <v>17</v>
      </c>
      <c r="AV28" s="98">
        <v>1282.1400000000001</v>
      </c>
      <c r="AW28" s="98">
        <v>1505.9900000000002</v>
      </c>
      <c r="AX28" s="98">
        <v>1558.97</v>
      </c>
      <c r="AY28" s="98">
        <v>4347.0999999999995</v>
      </c>
      <c r="AZ28" s="98" t="s">
        <v>75</v>
      </c>
      <c r="BA28" s="98" t="s">
        <v>243</v>
      </c>
      <c r="BB28" s="98">
        <v>4</v>
      </c>
      <c r="BC28" s="98">
        <v>219.88</v>
      </c>
      <c r="BD28" s="98">
        <v>83.99</v>
      </c>
      <c r="BE28" s="98">
        <v>0</v>
      </c>
      <c r="BF28" s="98">
        <v>303.87</v>
      </c>
      <c r="BG28" s="98">
        <v>1</v>
      </c>
      <c r="BH28" s="98">
        <v>74.88</v>
      </c>
      <c r="BI28" s="98">
        <v>20.39</v>
      </c>
      <c r="BJ28" s="98">
        <v>0</v>
      </c>
      <c r="BK28" s="98">
        <v>95.27</v>
      </c>
      <c r="BL28" s="98"/>
      <c r="BM28" s="98">
        <v>0</v>
      </c>
      <c r="BN28" s="98">
        <v>0</v>
      </c>
      <c r="BO28" s="98">
        <v>0</v>
      </c>
      <c r="BP28" s="98">
        <v>0</v>
      </c>
      <c r="BQ28" s="98"/>
      <c r="BR28" s="98"/>
      <c r="BS28" s="98"/>
      <c r="BT28" s="98"/>
      <c r="BU28" s="98"/>
      <c r="BV28" s="98"/>
      <c r="BW28" s="98"/>
      <c r="BX28" s="98"/>
      <c r="BY28" s="98"/>
      <c r="BZ28" s="191" t="s">
        <v>34</v>
      </c>
      <c r="CA28" s="191" t="s">
        <v>258</v>
      </c>
      <c r="CB28" s="98">
        <v>1073.6347791357578</v>
      </c>
      <c r="CC28" s="98">
        <v>915.41669455585225</v>
      </c>
      <c r="CD28" s="98">
        <v>980.32016831162173</v>
      </c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172" t="s">
        <v>58</v>
      </c>
      <c r="CS28" s="172" t="s">
        <v>34</v>
      </c>
      <c r="CT28" s="173">
        <v>1</v>
      </c>
      <c r="CU28" s="175">
        <v>99328</v>
      </c>
      <c r="CV28" s="175" t="s">
        <v>75</v>
      </c>
      <c r="CW28" s="175">
        <v>5</v>
      </c>
      <c r="CX28" s="172" t="s">
        <v>56</v>
      </c>
      <c r="CY28" s="172" t="s">
        <v>75</v>
      </c>
      <c r="CZ28" s="173">
        <v>10</v>
      </c>
      <c r="DA28" s="172" t="s">
        <v>233</v>
      </c>
      <c r="DB28" s="173">
        <v>154.72999999999999</v>
      </c>
      <c r="DC28" s="172" t="s">
        <v>102</v>
      </c>
      <c r="DD28" s="173">
        <v>4663.2400000000007</v>
      </c>
      <c r="DE28" s="172" t="s">
        <v>106</v>
      </c>
      <c r="DF28" s="173">
        <v>3499.28</v>
      </c>
    </row>
    <row r="29" spans="1:116" s="94" customFormat="1" x14ac:dyDescent="0.25">
      <c r="A29" s="98" t="s">
        <v>34</v>
      </c>
      <c r="B29" s="98" t="s">
        <v>259</v>
      </c>
      <c r="C29" s="98"/>
      <c r="D29" s="98">
        <v>0</v>
      </c>
      <c r="E29" s="98">
        <v>0</v>
      </c>
      <c r="F29" s="98">
        <v>0</v>
      </c>
      <c r="G29" s="98">
        <v>0</v>
      </c>
      <c r="H29" s="98"/>
      <c r="I29" s="98">
        <v>0</v>
      </c>
      <c r="J29" s="98">
        <v>0</v>
      </c>
      <c r="K29" s="98">
        <v>0</v>
      </c>
      <c r="L29" s="98">
        <v>0</v>
      </c>
      <c r="M29" s="98"/>
      <c r="N29" s="98">
        <v>0</v>
      </c>
      <c r="O29" s="98">
        <v>0</v>
      </c>
      <c r="P29" s="98">
        <v>0</v>
      </c>
      <c r="Q29" s="98">
        <v>0</v>
      </c>
      <c r="R29" s="99" t="s">
        <v>75</v>
      </c>
      <c r="S29" s="94" t="s">
        <v>51</v>
      </c>
      <c r="T29" s="97">
        <v>2</v>
      </c>
      <c r="U29" s="98">
        <v>297.95999999999998</v>
      </c>
      <c r="V29" s="98">
        <v>166.29</v>
      </c>
      <c r="W29" s="98">
        <v>464.19</v>
      </c>
      <c r="X29" s="98">
        <v>928.44</v>
      </c>
      <c r="Y29" s="97">
        <v>2</v>
      </c>
      <c r="Z29" s="98">
        <v>302.51</v>
      </c>
      <c r="AA29" s="98">
        <v>297.95999999999998</v>
      </c>
      <c r="AB29" s="98">
        <v>326.63</v>
      </c>
      <c r="AC29" s="98">
        <v>927.1</v>
      </c>
      <c r="AD29" s="97">
        <v>3</v>
      </c>
      <c r="AE29" s="98">
        <v>430.87</v>
      </c>
      <c r="AF29" s="98">
        <v>302.51</v>
      </c>
      <c r="AG29" s="98">
        <v>624.59</v>
      </c>
      <c r="AH29" s="98">
        <v>1357.97</v>
      </c>
      <c r="AI29" s="98" t="s">
        <v>75</v>
      </c>
      <c r="AJ29" s="98" t="s">
        <v>50</v>
      </c>
      <c r="AK29" s="98">
        <v>20</v>
      </c>
      <c r="AL29" s="98">
        <v>2877.3399999999992</v>
      </c>
      <c r="AM29" s="98">
        <v>2598.4499999999998</v>
      </c>
      <c r="AN29" s="98">
        <v>5369.6799999999994</v>
      </c>
      <c r="AO29" s="98">
        <v>10845.470000000001</v>
      </c>
      <c r="AP29" s="98">
        <v>20</v>
      </c>
      <c r="AQ29" s="98">
        <v>2185.4100000000003</v>
      </c>
      <c r="AR29" s="98">
        <v>2187.2199999999998</v>
      </c>
      <c r="AS29" s="98">
        <v>7354.56</v>
      </c>
      <c r="AT29" s="98">
        <v>11727.189999999999</v>
      </c>
      <c r="AU29" s="98">
        <v>16</v>
      </c>
      <c r="AV29" s="98">
        <v>1290.6500000000001</v>
      </c>
      <c r="AW29" s="98">
        <v>1464.5</v>
      </c>
      <c r="AX29" s="98">
        <v>7747.07</v>
      </c>
      <c r="AY29" s="98">
        <v>10502.220000000001</v>
      </c>
      <c r="AZ29" s="98" t="s">
        <v>75</v>
      </c>
      <c r="BA29" s="98" t="s">
        <v>244</v>
      </c>
      <c r="BB29" s="98">
        <v>82</v>
      </c>
      <c r="BC29" s="98">
        <v>5900.62</v>
      </c>
      <c r="BD29" s="98">
        <v>6408.78</v>
      </c>
      <c r="BE29" s="98">
        <v>19368.14</v>
      </c>
      <c r="BF29" s="98">
        <v>31677.54</v>
      </c>
      <c r="BG29" s="98">
        <v>74</v>
      </c>
      <c r="BH29" s="98">
        <v>6459.31</v>
      </c>
      <c r="BI29" s="98">
        <v>4193</v>
      </c>
      <c r="BJ29" s="98">
        <v>20643.02</v>
      </c>
      <c r="BK29" s="98">
        <v>31295.33</v>
      </c>
      <c r="BL29" s="98">
        <v>62</v>
      </c>
      <c r="BM29" s="98">
        <v>1833.66</v>
      </c>
      <c r="BN29" s="98">
        <v>4563.3599999999997</v>
      </c>
      <c r="BO29" s="98">
        <v>1165.77</v>
      </c>
      <c r="BP29" s="98">
        <v>7562.79</v>
      </c>
      <c r="BQ29" s="98"/>
      <c r="BR29" s="98"/>
      <c r="BS29" s="98"/>
      <c r="BT29" s="98"/>
      <c r="BU29" s="98"/>
      <c r="BV29" s="98"/>
      <c r="BW29" s="98"/>
      <c r="BX29" s="98"/>
      <c r="BY29" s="98"/>
      <c r="BZ29" s="191" t="s">
        <v>34</v>
      </c>
      <c r="CA29" s="191" t="s">
        <v>259</v>
      </c>
      <c r="CB29" s="98">
        <v>0</v>
      </c>
      <c r="CC29" s="98">
        <v>0</v>
      </c>
      <c r="CD29" s="98">
        <v>0</v>
      </c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172" t="s">
        <v>58</v>
      </c>
      <c r="CS29" s="172" t="s">
        <v>75</v>
      </c>
      <c r="CT29" s="173">
        <v>4</v>
      </c>
      <c r="CU29" s="175">
        <v>99347</v>
      </c>
      <c r="CV29" s="175" t="s">
        <v>75</v>
      </c>
      <c r="CW29" s="175">
        <v>3</v>
      </c>
      <c r="CX29" s="172" t="s">
        <v>57</v>
      </c>
      <c r="CY29" s="172" t="s">
        <v>75</v>
      </c>
      <c r="CZ29" s="173">
        <v>4</v>
      </c>
      <c r="DA29" s="172" t="s">
        <v>92</v>
      </c>
      <c r="DB29" s="173">
        <v>1712.41</v>
      </c>
      <c r="DC29" s="172" t="s">
        <v>109</v>
      </c>
      <c r="DD29" s="173">
        <v>1162.07</v>
      </c>
      <c r="DE29" s="172" t="s">
        <v>110</v>
      </c>
      <c r="DF29" s="173">
        <v>1768.12</v>
      </c>
    </row>
    <row r="30" spans="1:116" s="94" customFormat="1" x14ac:dyDescent="0.25">
      <c r="A30" s="98" t="s">
        <v>34</v>
      </c>
      <c r="B30" s="98" t="s">
        <v>260</v>
      </c>
      <c r="C30" s="98">
        <v>20</v>
      </c>
      <c r="D30" s="98">
        <v>7480.86</v>
      </c>
      <c r="E30" s="98">
        <v>2747.78</v>
      </c>
      <c r="F30" s="98">
        <v>7151.66</v>
      </c>
      <c r="G30" s="98">
        <v>17380.3</v>
      </c>
      <c r="H30" s="98">
        <v>7</v>
      </c>
      <c r="I30" s="98">
        <v>2591.38</v>
      </c>
      <c r="J30" s="98">
        <v>2478.88</v>
      </c>
      <c r="K30" s="98">
        <v>8179.6</v>
      </c>
      <c r="L30" s="98">
        <v>13249.86</v>
      </c>
      <c r="M30" s="98">
        <v>7</v>
      </c>
      <c r="N30" s="98">
        <v>2652.99</v>
      </c>
      <c r="O30" s="98">
        <v>2065.39</v>
      </c>
      <c r="P30" s="98">
        <v>7917.53</v>
      </c>
      <c r="Q30" s="98">
        <v>12635.91</v>
      </c>
      <c r="R30" s="99" t="s">
        <v>75</v>
      </c>
      <c r="S30" s="94" t="s">
        <v>52</v>
      </c>
      <c r="T30" s="97">
        <v>53</v>
      </c>
      <c r="U30" s="98">
        <v>7811.3099999999986</v>
      </c>
      <c r="V30" s="98">
        <v>3574.7999999999997</v>
      </c>
      <c r="W30" s="98">
        <v>18230.71</v>
      </c>
      <c r="X30" s="98">
        <v>29616.820000000007</v>
      </c>
      <c r="Y30" s="97">
        <v>59</v>
      </c>
      <c r="Z30" s="98">
        <v>8228.7400000000016</v>
      </c>
      <c r="AA30" s="98">
        <v>5531.7300000000005</v>
      </c>
      <c r="AB30" s="98">
        <v>18668.09</v>
      </c>
      <c r="AC30" s="98">
        <v>32428.560000000005</v>
      </c>
      <c r="AD30" s="97">
        <v>60</v>
      </c>
      <c r="AE30" s="98">
        <v>6539.569999999997</v>
      </c>
      <c r="AF30" s="98">
        <v>6276.5200000000013</v>
      </c>
      <c r="AG30" s="98">
        <v>20773.29</v>
      </c>
      <c r="AH30" s="98">
        <v>33589.380000000005</v>
      </c>
      <c r="AI30" s="98" t="s">
        <v>75</v>
      </c>
      <c r="AJ30" s="98" t="s">
        <v>51</v>
      </c>
      <c r="AK30" s="98">
        <v>4</v>
      </c>
      <c r="AL30" s="98">
        <v>607.5</v>
      </c>
      <c r="AM30" s="98">
        <v>319.60000000000002</v>
      </c>
      <c r="AN30" s="98">
        <v>101.06</v>
      </c>
      <c r="AO30" s="98">
        <v>1028.1600000000001</v>
      </c>
      <c r="AP30" s="98">
        <v>2</v>
      </c>
      <c r="AQ30" s="98">
        <v>240.44</v>
      </c>
      <c r="AR30" s="98">
        <v>246.99</v>
      </c>
      <c r="AS30" s="98">
        <v>0</v>
      </c>
      <c r="AT30" s="98">
        <v>487.43</v>
      </c>
      <c r="AU30" s="98">
        <v>2</v>
      </c>
      <c r="AV30" s="98">
        <v>175.95</v>
      </c>
      <c r="AW30" s="98">
        <v>240.44</v>
      </c>
      <c r="AX30" s="98">
        <v>246.99</v>
      </c>
      <c r="AY30" s="98">
        <v>663.38</v>
      </c>
      <c r="AZ30" s="98" t="s">
        <v>75</v>
      </c>
      <c r="BA30" s="98" t="s">
        <v>245</v>
      </c>
      <c r="BB30" s="98">
        <v>58</v>
      </c>
      <c r="BC30" s="98">
        <v>4724.33</v>
      </c>
      <c r="BD30" s="98">
        <v>5264.17</v>
      </c>
      <c r="BE30" s="98">
        <v>18914.009999999998</v>
      </c>
      <c r="BF30" s="98">
        <v>28902.51</v>
      </c>
      <c r="BG30" s="98">
        <v>56</v>
      </c>
      <c r="BH30" s="98">
        <v>4741.79</v>
      </c>
      <c r="BI30" s="98">
        <v>3994.09</v>
      </c>
      <c r="BJ30" s="98">
        <v>16246.32</v>
      </c>
      <c r="BK30" s="98">
        <v>24982.2</v>
      </c>
      <c r="BL30" s="98">
        <v>47</v>
      </c>
      <c r="BM30" s="98">
        <v>4979.8</v>
      </c>
      <c r="BN30" s="98">
        <v>3114.78</v>
      </c>
      <c r="BO30" s="98">
        <v>3690.1</v>
      </c>
      <c r="BP30" s="98">
        <v>11784.68</v>
      </c>
      <c r="BQ30" s="98"/>
      <c r="BR30" s="98"/>
      <c r="BS30" s="98"/>
      <c r="BT30" s="98"/>
      <c r="BU30" s="98"/>
      <c r="BV30" s="98"/>
      <c r="BW30" s="98"/>
      <c r="BX30" s="98"/>
      <c r="BY30" s="98"/>
      <c r="BZ30" s="191" t="s">
        <v>34</v>
      </c>
      <c r="CA30" s="191" t="s">
        <v>260</v>
      </c>
      <c r="CB30" s="98">
        <v>472.43076675070182</v>
      </c>
      <c r="CC30" s="98">
        <v>397.17712890474911</v>
      </c>
      <c r="CD30" s="98">
        <v>413.91579393528195</v>
      </c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172" t="s">
        <v>60</v>
      </c>
      <c r="CS30" s="172" t="s">
        <v>75</v>
      </c>
      <c r="CT30" s="173">
        <v>2</v>
      </c>
      <c r="CU30" s="175">
        <v>99348</v>
      </c>
      <c r="CV30" s="175" t="s">
        <v>75</v>
      </c>
      <c r="CW30" s="175">
        <v>1</v>
      </c>
      <c r="CX30" s="172" t="s">
        <v>58</v>
      </c>
      <c r="CY30" s="172" t="s">
        <v>75</v>
      </c>
      <c r="CZ30" s="173">
        <v>3</v>
      </c>
      <c r="DA30" s="172" t="s">
        <v>114</v>
      </c>
      <c r="DB30" s="173">
        <v>3238.16</v>
      </c>
      <c r="DC30" s="172" t="s">
        <v>113</v>
      </c>
      <c r="DD30" s="173">
        <v>36</v>
      </c>
      <c r="DE30" s="172" t="s">
        <v>92</v>
      </c>
      <c r="DF30" s="173">
        <v>1972.68</v>
      </c>
    </row>
    <row r="31" spans="1:116" s="94" customFormat="1" x14ac:dyDescent="0.25">
      <c r="A31" s="98" t="s">
        <v>34</v>
      </c>
      <c r="B31" s="98" t="s">
        <v>261</v>
      </c>
      <c r="C31" s="98">
        <v>10</v>
      </c>
      <c r="D31" s="98">
        <v>936.98</v>
      </c>
      <c r="E31" s="98">
        <v>4036.44</v>
      </c>
      <c r="F31" s="98">
        <v>2184.59</v>
      </c>
      <c r="G31" s="98">
        <v>7158.01</v>
      </c>
      <c r="H31" s="98">
        <v>11</v>
      </c>
      <c r="I31" s="98">
        <v>651.45000000000005</v>
      </c>
      <c r="J31" s="98">
        <v>5650.04</v>
      </c>
      <c r="K31" s="98">
        <v>3291.87</v>
      </c>
      <c r="L31" s="98">
        <v>9593.36</v>
      </c>
      <c r="M31" s="98">
        <v>12</v>
      </c>
      <c r="N31" s="98">
        <v>5288.59</v>
      </c>
      <c r="O31" s="98">
        <v>398.22</v>
      </c>
      <c r="P31" s="98">
        <v>8264.18</v>
      </c>
      <c r="Q31" s="98">
        <v>13950.99</v>
      </c>
      <c r="R31" s="99" t="s">
        <v>75</v>
      </c>
      <c r="S31" s="94" t="s">
        <v>53</v>
      </c>
      <c r="T31" s="97">
        <v>250</v>
      </c>
      <c r="U31" s="98">
        <v>32273.290000000015</v>
      </c>
      <c r="V31" s="98">
        <v>15041.320000000007</v>
      </c>
      <c r="W31" s="98">
        <v>50308.319999999992</v>
      </c>
      <c r="X31" s="98">
        <v>97622.930000000008</v>
      </c>
      <c r="Y31" s="97">
        <v>256</v>
      </c>
      <c r="Z31" s="98">
        <v>32186.19000000001</v>
      </c>
      <c r="AA31" s="98">
        <v>21950.77</v>
      </c>
      <c r="AB31" s="98">
        <v>53139.290000000008</v>
      </c>
      <c r="AC31" s="98">
        <v>107276.24999999991</v>
      </c>
      <c r="AD31" s="97">
        <v>239</v>
      </c>
      <c r="AE31" s="98">
        <v>29404.710000000003</v>
      </c>
      <c r="AF31" s="98">
        <v>22802.910000000011</v>
      </c>
      <c r="AG31" s="98">
        <v>61586.479999999989</v>
      </c>
      <c r="AH31" s="98">
        <v>113794.09999999998</v>
      </c>
      <c r="AI31" s="98" t="s">
        <v>75</v>
      </c>
      <c r="AJ31" s="98" t="s">
        <v>52</v>
      </c>
      <c r="AK31" s="98">
        <v>57</v>
      </c>
      <c r="AL31" s="98">
        <v>7351.3999999999987</v>
      </c>
      <c r="AM31" s="98">
        <v>3222.22</v>
      </c>
      <c r="AN31" s="98">
        <v>13116.01</v>
      </c>
      <c r="AO31" s="98">
        <v>23689.629999999997</v>
      </c>
      <c r="AP31" s="98">
        <v>49</v>
      </c>
      <c r="AQ31" s="98">
        <v>4615.2200000000012</v>
      </c>
      <c r="AR31" s="98">
        <v>4596.08</v>
      </c>
      <c r="AS31" s="98">
        <v>11373</v>
      </c>
      <c r="AT31" s="98">
        <v>20584.300000000007</v>
      </c>
      <c r="AU31" s="98">
        <v>48</v>
      </c>
      <c r="AV31" s="98">
        <v>4097.2899999999991</v>
      </c>
      <c r="AW31" s="98">
        <v>3561.1200000000008</v>
      </c>
      <c r="AX31" s="98">
        <v>14283.54</v>
      </c>
      <c r="AY31" s="98">
        <v>21941.950000000008</v>
      </c>
      <c r="AZ31" s="98" t="s">
        <v>75</v>
      </c>
      <c r="BA31" s="98" t="s">
        <v>246</v>
      </c>
      <c r="BB31" s="98">
        <v>11</v>
      </c>
      <c r="BC31" s="98">
        <v>1241.6300000000001</v>
      </c>
      <c r="BD31" s="98">
        <v>1188.81</v>
      </c>
      <c r="BE31" s="98">
        <v>3550.81</v>
      </c>
      <c r="BF31" s="98">
        <v>5981.25</v>
      </c>
      <c r="BG31" s="98">
        <v>12</v>
      </c>
      <c r="BH31" s="98">
        <v>1095.53</v>
      </c>
      <c r="BI31" s="98">
        <v>906.12</v>
      </c>
      <c r="BJ31" s="98">
        <v>3892.88</v>
      </c>
      <c r="BK31" s="98">
        <v>5894.53</v>
      </c>
      <c r="BL31" s="98">
        <v>8</v>
      </c>
      <c r="BM31" s="98">
        <v>1122.46</v>
      </c>
      <c r="BN31" s="98">
        <v>670.08</v>
      </c>
      <c r="BO31" s="98">
        <v>2135.14</v>
      </c>
      <c r="BP31" s="98">
        <v>3927.68</v>
      </c>
      <c r="BQ31" s="98"/>
      <c r="BR31" s="98"/>
      <c r="BS31" s="98"/>
      <c r="BT31" s="98"/>
      <c r="BU31" s="98"/>
      <c r="BV31" s="98"/>
      <c r="BW31" s="98"/>
      <c r="BX31" s="98"/>
      <c r="BY31" s="98"/>
      <c r="BZ31" s="191" t="s">
        <v>34</v>
      </c>
      <c r="CA31" s="191" t="s">
        <v>261</v>
      </c>
      <c r="CB31" s="98">
        <v>195.20005564257821</v>
      </c>
      <c r="CC31" s="98">
        <v>226.81806790049586</v>
      </c>
      <c r="CD31" s="98">
        <v>421.53453864834341</v>
      </c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172" t="s">
        <v>61</v>
      </c>
      <c r="CS31" s="172" t="s">
        <v>75</v>
      </c>
      <c r="CT31" s="173">
        <v>12</v>
      </c>
      <c r="CU31" s="175">
        <v>99361</v>
      </c>
      <c r="CV31" s="175" t="s">
        <v>75</v>
      </c>
      <c r="CW31" s="175">
        <v>2</v>
      </c>
      <c r="CX31" s="172" t="s">
        <v>60</v>
      </c>
      <c r="CY31" s="172" t="s">
        <v>34</v>
      </c>
      <c r="CZ31" s="173">
        <v>1</v>
      </c>
      <c r="DA31" s="172" t="s">
        <v>108</v>
      </c>
      <c r="DB31" s="173">
        <v>6614.3300000000008</v>
      </c>
      <c r="DC31" s="172" t="s">
        <v>103</v>
      </c>
      <c r="DD31" s="173">
        <v>280.27</v>
      </c>
      <c r="DE31" s="172" t="s">
        <v>234</v>
      </c>
      <c r="DF31" s="173">
        <v>16.3</v>
      </c>
    </row>
    <row r="32" spans="1:116" s="94" customFormat="1" x14ac:dyDescent="0.25">
      <c r="A32" s="98" t="s">
        <v>34</v>
      </c>
      <c r="B32" s="98" t="s">
        <v>262</v>
      </c>
      <c r="C32" s="98">
        <v>49</v>
      </c>
      <c r="D32" s="98">
        <v>20467.759999999998</v>
      </c>
      <c r="E32" s="98">
        <v>20517.59</v>
      </c>
      <c r="F32" s="98">
        <v>35491.46</v>
      </c>
      <c r="G32" s="98">
        <v>76476.81</v>
      </c>
      <c r="H32" s="98">
        <v>49</v>
      </c>
      <c r="I32" s="98">
        <v>18115.240000000002</v>
      </c>
      <c r="J32" s="98">
        <v>18583.78</v>
      </c>
      <c r="K32" s="98">
        <v>31873.41</v>
      </c>
      <c r="L32" s="98">
        <v>68572.429999999993</v>
      </c>
      <c r="M32" s="98">
        <v>45</v>
      </c>
      <c r="N32" s="98">
        <v>19251.68</v>
      </c>
      <c r="O32" s="98">
        <v>13662.73</v>
      </c>
      <c r="P32" s="98">
        <v>10015.99</v>
      </c>
      <c r="Q32" s="98">
        <v>42930.400000000001</v>
      </c>
      <c r="R32" s="99" t="s">
        <v>75</v>
      </c>
      <c r="S32" s="94" t="s">
        <v>54</v>
      </c>
      <c r="T32" s="97">
        <v>26</v>
      </c>
      <c r="U32" s="98">
        <v>4191.3899999999994</v>
      </c>
      <c r="V32" s="98">
        <v>1967.6399999999994</v>
      </c>
      <c r="W32" s="98">
        <v>7375.23</v>
      </c>
      <c r="X32" s="98">
        <v>13534.260000000004</v>
      </c>
      <c r="Y32" s="97">
        <v>23</v>
      </c>
      <c r="Z32" s="98">
        <v>3436.2299999999996</v>
      </c>
      <c r="AA32" s="98">
        <v>2624.47</v>
      </c>
      <c r="AB32" s="98">
        <v>5988.99</v>
      </c>
      <c r="AC32" s="98">
        <v>12049.689999999999</v>
      </c>
      <c r="AD32" s="97">
        <v>23</v>
      </c>
      <c r="AE32" s="98">
        <v>3459.11</v>
      </c>
      <c r="AF32" s="98">
        <v>2530.2199999999993</v>
      </c>
      <c r="AG32" s="98">
        <v>6666.49</v>
      </c>
      <c r="AH32" s="98">
        <v>12655.819999999998</v>
      </c>
      <c r="AI32" s="98" t="s">
        <v>75</v>
      </c>
      <c r="AJ32" s="98" t="s">
        <v>53</v>
      </c>
      <c r="AK32" s="98">
        <v>242</v>
      </c>
      <c r="AL32" s="98">
        <v>28305.73000000001</v>
      </c>
      <c r="AM32" s="98">
        <v>16468.009999999998</v>
      </c>
      <c r="AN32" s="98">
        <v>43441.819999999985</v>
      </c>
      <c r="AO32" s="98">
        <v>88215.56</v>
      </c>
      <c r="AP32" s="98">
        <v>221</v>
      </c>
      <c r="AQ32" s="98">
        <v>18700.34</v>
      </c>
      <c r="AR32" s="98">
        <v>19176.350000000002</v>
      </c>
      <c r="AS32" s="98">
        <v>44690.959999999985</v>
      </c>
      <c r="AT32" s="98">
        <v>82567.650000000038</v>
      </c>
      <c r="AU32" s="98">
        <v>204</v>
      </c>
      <c r="AV32" s="98">
        <v>13329.590000000006</v>
      </c>
      <c r="AW32" s="98">
        <v>13164.570000000002</v>
      </c>
      <c r="AX32" s="98">
        <v>43049.880000000012</v>
      </c>
      <c r="AY32" s="98">
        <v>69544.040000000008</v>
      </c>
      <c r="AZ32" s="98" t="s">
        <v>75</v>
      </c>
      <c r="BA32" s="98" t="s">
        <v>247</v>
      </c>
      <c r="BB32" s="98">
        <v>23</v>
      </c>
      <c r="BC32" s="98">
        <v>2043.12</v>
      </c>
      <c r="BD32" s="98">
        <v>2070.12</v>
      </c>
      <c r="BE32" s="98">
        <v>2953.03</v>
      </c>
      <c r="BF32" s="98">
        <v>7066.27</v>
      </c>
      <c r="BG32" s="98">
        <v>32</v>
      </c>
      <c r="BH32" s="98">
        <v>2466.0700000000002</v>
      </c>
      <c r="BI32" s="98">
        <v>1791.79</v>
      </c>
      <c r="BJ32" s="98">
        <v>5623.72</v>
      </c>
      <c r="BK32" s="98">
        <v>9881.58</v>
      </c>
      <c r="BL32" s="98">
        <v>29</v>
      </c>
      <c r="BM32" s="98">
        <v>3439.65</v>
      </c>
      <c r="BN32" s="98">
        <v>1137.4000000000001</v>
      </c>
      <c r="BO32" s="98">
        <v>0</v>
      </c>
      <c r="BP32" s="98">
        <v>4577.05</v>
      </c>
      <c r="BQ32" s="98"/>
      <c r="BR32" s="98"/>
      <c r="BS32" s="98"/>
      <c r="BT32" s="98"/>
      <c r="BU32" s="98"/>
      <c r="BV32" s="98"/>
      <c r="BW32" s="98"/>
      <c r="BX32" s="98"/>
      <c r="BY32" s="98"/>
      <c r="BZ32" s="191" t="s">
        <v>34</v>
      </c>
      <c r="CA32" s="191" t="s">
        <v>262</v>
      </c>
      <c r="CB32" s="98">
        <v>2317.4239282890712</v>
      </c>
      <c r="CC32" s="98">
        <v>1759.1321817354801</v>
      </c>
      <c r="CD32" s="98">
        <v>823.57186287113279</v>
      </c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172" t="s">
        <v>62</v>
      </c>
      <c r="CS32" s="172" t="s">
        <v>75</v>
      </c>
      <c r="CT32" s="173">
        <v>6</v>
      </c>
      <c r="CU32" s="175">
        <v>99362</v>
      </c>
      <c r="CV32" s="175" t="s">
        <v>34</v>
      </c>
      <c r="CW32" s="175">
        <v>2</v>
      </c>
      <c r="CX32" s="172" t="s">
        <v>60</v>
      </c>
      <c r="CY32" s="172" t="s">
        <v>75</v>
      </c>
      <c r="CZ32" s="173">
        <v>1</v>
      </c>
      <c r="DA32" s="172" t="s">
        <v>102</v>
      </c>
      <c r="DB32" s="173">
        <v>468.73</v>
      </c>
      <c r="DC32" s="172" t="s">
        <v>132</v>
      </c>
      <c r="DD32" s="173">
        <v>14.19</v>
      </c>
      <c r="DE32" s="172" t="s">
        <v>114</v>
      </c>
      <c r="DF32" s="173">
        <v>281.32</v>
      </c>
    </row>
    <row r="33" spans="1:110" s="94" customFormat="1" x14ac:dyDescent="0.25">
      <c r="A33" s="98" t="s">
        <v>34</v>
      </c>
      <c r="B33" s="98" t="s">
        <v>263</v>
      </c>
      <c r="C33" s="98">
        <v>3</v>
      </c>
      <c r="D33" s="98">
        <v>187.65</v>
      </c>
      <c r="E33" s="98">
        <v>202.08</v>
      </c>
      <c r="F33" s="98">
        <v>2290.9299999999998</v>
      </c>
      <c r="G33" s="98">
        <v>2680.66</v>
      </c>
      <c r="H33" s="98">
        <v>5</v>
      </c>
      <c r="I33" s="98">
        <v>214.26</v>
      </c>
      <c r="J33" s="98">
        <v>176.23</v>
      </c>
      <c r="K33" s="98">
        <v>2330.6</v>
      </c>
      <c r="L33" s="98">
        <v>2721.09</v>
      </c>
      <c r="M33" s="98">
        <v>4</v>
      </c>
      <c r="N33" s="98">
        <v>276.02999999999997</v>
      </c>
      <c r="O33" s="98">
        <v>164.96</v>
      </c>
      <c r="P33" s="98">
        <v>2154.98</v>
      </c>
      <c r="Q33" s="98">
        <v>2595.9699999999998</v>
      </c>
      <c r="R33" s="99" t="s">
        <v>75</v>
      </c>
      <c r="S33" s="94" t="s">
        <v>55</v>
      </c>
      <c r="T33" s="97">
        <v>240</v>
      </c>
      <c r="U33" s="98">
        <v>25609.339999999986</v>
      </c>
      <c r="V33" s="98">
        <v>26396.11</v>
      </c>
      <c r="W33" s="98">
        <v>74329.720000000016</v>
      </c>
      <c r="X33" s="98">
        <v>126335.17000000003</v>
      </c>
      <c r="Y33" s="97">
        <v>210</v>
      </c>
      <c r="Z33" s="98">
        <v>26696.689999999991</v>
      </c>
      <c r="AA33" s="98">
        <v>18613.46000000001</v>
      </c>
      <c r="AB33" s="98">
        <v>81173.069999999963</v>
      </c>
      <c r="AC33" s="98">
        <v>126483.22000000013</v>
      </c>
      <c r="AD33" s="97">
        <v>211</v>
      </c>
      <c r="AE33" s="98">
        <v>32558.65</v>
      </c>
      <c r="AF33" s="98">
        <v>20629.849999999999</v>
      </c>
      <c r="AG33" s="98">
        <v>81261.080000000045</v>
      </c>
      <c r="AH33" s="98">
        <v>134449.57999999996</v>
      </c>
      <c r="AI33" s="98" t="s">
        <v>75</v>
      </c>
      <c r="AJ33" s="98" t="s">
        <v>54</v>
      </c>
      <c r="AK33" s="98">
        <v>25</v>
      </c>
      <c r="AL33" s="98">
        <v>4306.41</v>
      </c>
      <c r="AM33" s="98">
        <v>2346.75</v>
      </c>
      <c r="AN33" s="98">
        <v>8891.81</v>
      </c>
      <c r="AO33" s="98">
        <v>15544.97</v>
      </c>
      <c r="AP33" s="98">
        <v>22</v>
      </c>
      <c r="AQ33" s="98">
        <v>2490.4</v>
      </c>
      <c r="AR33" s="98">
        <v>2515.0600000000004</v>
      </c>
      <c r="AS33" s="98">
        <v>4244.97</v>
      </c>
      <c r="AT33" s="98">
        <v>9250.4299999999967</v>
      </c>
      <c r="AU33" s="98">
        <v>22</v>
      </c>
      <c r="AV33" s="98">
        <v>1908.73</v>
      </c>
      <c r="AW33" s="98">
        <v>2246.75</v>
      </c>
      <c r="AX33" s="98">
        <v>6391.6399999999994</v>
      </c>
      <c r="AY33" s="98">
        <v>10547.12</v>
      </c>
      <c r="AZ33" s="98" t="s">
        <v>75</v>
      </c>
      <c r="BA33" s="98" t="s">
        <v>248</v>
      </c>
      <c r="BB33" s="98">
        <v>17</v>
      </c>
      <c r="BC33" s="98">
        <v>1349.42</v>
      </c>
      <c r="BD33" s="98">
        <v>1575.62</v>
      </c>
      <c r="BE33" s="98">
        <v>9144.2800000000007</v>
      </c>
      <c r="BF33" s="98">
        <v>12069.32</v>
      </c>
      <c r="BG33" s="98">
        <v>15</v>
      </c>
      <c r="BH33" s="98">
        <v>1015.87</v>
      </c>
      <c r="BI33" s="98">
        <v>987.99</v>
      </c>
      <c r="BJ33" s="98">
        <v>7953.37</v>
      </c>
      <c r="BK33" s="98">
        <v>9957.23</v>
      </c>
      <c r="BL33" s="98">
        <v>17</v>
      </c>
      <c r="BM33" s="98">
        <v>0</v>
      </c>
      <c r="BN33" s="98">
        <v>1056.31</v>
      </c>
      <c r="BO33" s="98">
        <v>1124.8699999999999</v>
      </c>
      <c r="BP33" s="98">
        <v>2181.1799999999998</v>
      </c>
      <c r="BQ33" s="98"/>
      <c r="BR33" s="98"/>
      <c r="BS33" s="98"/>
      <c r="BT33" s="98"/>
      <c r="BU33" s="98"/>
      <c r="BV33" s="98"/>
      <c r="BW33" s="98"/>
      <c r="BX33" s="98"/>
      <c r="BY33" s="98"/>
      <c r="BZ33" s="191" t="s">
        <v>34</v>
      </c>
      <c r="CA33" s="191" t="s">
        <v>263</v>
      </c>
      <c r="CB33" s="98">
        <v>115.76322702680577</v>
      </c>
      <c r="CC33" s="98">
        <v>100.15419401804924</v>
      </c>
      <c r="CD33" s="98">
        <v>102.80069402568755</v>
      </c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172" t="s">
        <v>64</v>
      </c>
      <c r="CS33" s="172" t="s">
        <v>75</v>
      </c>
      <c r="CT33" s="173">
        <v>2</v>
      </c>
      <c r="CU33" s="175">
        <v>99362</v>
      </c>
      <c r="CV33" s="175" t="s">
        <v>75</v>
      </c>
      <c r="CW33" s="175">
        <v>69</v>
      </c>
      <c r="CX33" s="172" t="s">
        <v>61</v>
      </c>
      <c r="CY33" s="172" t="s">
        <v>75</v>
      </c>
      <c r="CZ33" s="173">
        <v>12</v>
      </c>
      <c r="DA33" s="172" t="s">
        <v>109</v>
      </c>
      <c r="DB33" s="173">
        <v>1299.05</v>
      </c>
      <c r="DC33" s="172" t="s">
        <v>93</v>
      </c>
      <c r="DD33" s="173">
        <v>25340.909999999996</v>
      </c>
      <c r="DE33" s="172" t="s">
        <v>108</v>
      </c>
      <c r="DF33" s="173">
        <v>2043.7599999999998</v>
      </c>
    </row>
    <row r="34" spans="1:110" s="94" customFormat="1" x14ac:dyDescent="0.25">
      <c r="A34" s="98" t="s">
        <v>34</v>
      </c>
      <c r="B34" s="98" t="s">
        <v>264</v>
      </c>
      <c r="C34" s="98">
        <v>16</v>
      </c>
      <c r="D34" s="98">
        <v>1573.74</v>
      </c>
      <c r="E34" s="98">
        <v>1055.23</v>
      </c>
      <c r="F34" s="98">
        <v>1361.36</v>
      </c>
      <c r="G34" s="98">
        <v>3990.33</v>
      </c>
      <c r="H34" s="98">
        <v>11</v>
      </c>
      <c r="I34" s="98">
        <v>2141.86</v>
      </c>
      <c r="J34" s="98">
        <v>580.75</v>
      </c>
      <c r="K34" s="98">
        <v>1812.71</v>
      </c>
      <c r="L34" s="98">
        <v>4535.32</v>
      </c>
      <c r="M34" s="98">
        <v>13</v>
      </c>
      <c r="N34" s="98">
        <v>2983.04</v>
      </c>
      <c r="O34" s="98">
        <v>2138.94</v>
      </c>
      <c r="P34" s="98">
        <v>2114.36</v>
      </c>
      <c r="Q34" s="98">
        <v>7236.34</v>
      </c>
      <c r="R34" s="99" t="s">
        <v>75</v>
      </c>
      <c r="S34" s="94" t="s">
        <v>56</v>
      </c>
      <c r="T34" s="97">
        <v>264</v>
      </c>
      <c r="U34" s="98">
        <v>49352.189999999988</v>
      </c>
      <c r="V34" s="98">
        <v>17325.079999999998</v>
      </c>
      <c r="W34" s="98">
        <v>146351.56999999995</v>
      </c>
      <c r="X34" s="98">
        <v>213028.83999999994</v>
      </c>
      <c r="Y34" s="97">
        <v>262</v>
      </c>
      <c r="Z34" s="98">
        <v>48161.080000000009</v>
      </c>
      <c r="AA34" s="98">
        <v>37597.669999999984</v>
      </c>
      <c r="AB34" s="98">
        <v>145433.37</v>
      </c>
      <c r="AC34" s="98">
        <v>231192.11999999991</v>
      </c>
      <c r="AD34" s="97">
        <v>256</v>
      </c>
      <c r="AE34" s="98">
        <v>45703.320000000022</v>
      </c>
      <c r="AF34" s="98">
        <v>35284.24000000002</v>
      </c>
      <c r="AG34" s="98">
        <v>161485.21000000005</v>
      </c>
      <c r="AH34" s="98">
        <v>242472.77</v>
      </c>
      <c r="AI34" s="98" t="s">
        <v>75</v>
      </c>
      <c r="AJ34" s="98" t="s">
        <v>55</v>
      </c>
      <c r="AK34" s="98">
        <v>145</v>
      </c>
      <c r="AL34" s="98">
        <v>27504.920000000006</v>
      </c>
      <c r="AM34" s="98">
        <v>10251.75</v>
      </c>
      <c r="AN34" s="98">
        <v>48155.639999999992</v>
      </c>
      <c r="AO34" s="98">
        <v>85912.31</v>
      </c>
      <c r="AP34" s="98">
        <v>233</v>
      </c>
      <c r="AQ34" s="98">
        <v>22377.930000000008</v>
      </c>
      <c r="AR34" s="98">
        <v>24984.61</v>
      </c>
      <c r="AS34" s="98">
        <v>59147.379999999976</v>
      </c>
      <c r="AT34" s="98">
        <v>106509.92000000001</v>
      </c>
      <c r="AU34" s="98">
        <v>212</v>
      </c>
      <c r="AV34" s="98">
        <v>10667.670000000002</v>
      </c>
      <c r="AW34" s="98">
        <v>22508.820000000011</v>
      </c>
      <c r="AX34" s="98">
        <v>65902.670000000013</v>
      </c>
      <c r="AY34" s="98">
        <v>99079.159999999989</v>
      </c>
      <c r="AZ34" s="98" t="s">
        <v>75</v>
      </c>
      <c r="BA34" s="98" t="s">
        <v>249</v>
      </c>
      <c r="BB34" s="98">
        <v>9</v>
      </c>
      <c r="BC34" s="98">
        <v>775.76</v>
      </c>
      <c r="BD34" s="98">
        <v>594.84</v>
      </c>
      <c r="BE34" s="98">
        <v>1693.83</v>
      </c>
      <c r="BF34" s="98">
        <v>3064.43</v>
      </c>
      <c r="BG34" s="98">
        <v>8</v>
      </c>
      <c r="BH34" s="98">
        <v>550.96</v>
      </c>
      <c r="BI34" s="98">
        <v>467.73</v>
      </c>
      <c r="BJ34" s="98">
        <v>1420.06</v>
      </c>
      <c r="BK34" s="98">
        <v>2438.75</v>
      </c>
      <c r="BL34" s="98">
        <v>9</v>
      </c>
      <c r="BM34" s="98">
        <v>859.45</v>
      </c>
      <c r="BN34" s="98">
        <v>377.93</v>
      </c>
      <c r="BO34" s="98">
        <v>0</v>
      </c>
      <c r="BP34" s="98">
        <v>1237.3800000000001</v>
      </c>
      <c r="BQ34" s="98"/>
      <c r="BR34" s="98"/>
      <c r="BS34" s="98"/>
      <c r="BT34" s="98"/>
      <c r="BU34" s="98"/>
      <c r="BV34" s="98"/>
      <c r="BW34" s="98"/>
      <c r="BX34" s="98"/>
      <c r="BY34" s="98"/>
      <c r="BZ34" s="191" t="s">
        <v>34</v>
      </c>
      <c r="CA34" s="191" t="s">
        <v>264</v>
      </c>
      <c r="CB34" s="98">
        <v>102.11672469366019</v>
      </c>
      <c r="CC34" s="98">
        <v>103.33213709417049</v>
      </c>
      <c r="CD34" s="98">
        <v>153.55935027573241</v>
      </c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172" t="s">
        <v>65</v>
      </c>
      <c r="CS34" s="172" t="s">
        <v>75</v>
      </c>
      <c r="CT34" s="173">
        <v>1</v>
      </c>
      <c r="CU34" s="175"/>
      <c r="CV34" s="175"/>
      <c r="CW34" s="175"/>
      <c r="CX34" s="172" t="s">
        <v>62</v>
      </c>
      <c r="CY34" s="172" t="s">
        <v>75</v>
      </c>
      <c r="CZ34" s="173">
        <v>8</v>
      </c>
      <c r="DA34" s="172" t="s">
        <v>113</v>
      </c>
      <c r="DB34" s="173">
        <v>138.04</v>
      </c>
      <c r="DC34" s="98"/>
      <c r="DD34" s="98"/>
      <c r="DE34" s="172" t="s">
        <v>102</v>
      </c>
      <c r="DF34" s="173">
        <v>3194.44</v>
      </c>
    </row>
    <row r="35" spans="1:110" s="94" customFormat="1" x14ac:dyDescent="0.25">
      <c r="A35" s="98" t="s">
        <v>34</v>
      </c>
      <c r="B35" s="98" t="s">
        <v>265</v>
      </c>
      <c r="C35" s="98">
        <v>8</v>
      </c>
      <c r="D35" s="98">
        <v>5305.8</v>
      </c>
      <c r="E35" s="98">
        <v>0.34</v>
      </c>
      <c r="F35" s="98">
        <v>0</v>
      </c>
      <c r="G35" s="98">
        <v>5306.14</v>
      </c>
      <c r="H35" s="98">
        <v>2</v>
      </c>
      <c r="I35" s="98">
        <v>124.28</v>
      </c>
      <c r="J35" s="98">
        <v>0</v>
      </c>
      <c r="K35" s="98">
        <v>0</v>
      </c>
      <c r="L35" s="98">
        <v>124.28</v>
      </c>
      <c r="M35" s="98">
        <v>1</v>
      </c>
      <c r="N35" s="98">
        <v>37.03</v>
      </c>
      <c r="O35" s="98">
        <v>4</v>
      </c>
      <c r="P35" s="98">
        <v>0</v>
      </c>
      <c r="Q35" s="98">
        <v>41.03</v>
      </c>
      <c r="R35" s="99" t="s">
        <v>75</v>
      </c>
      <c r="S35" s="94" t="s">
        <v>57</v>
      </c>
      <c r="T35" s="97">
        <v>27</v>
      </c>
      <c r="U35" s="98">
        <v>5309.04</v>
      </c>
      <c r="V35" s="98">
        <v>2258.2500000000005</v>
      </c>
      <c r="W35" s="98">
        <v>12663.800000000001</v>
      </c>
      <c r="X35" s="98">
        <v>20231.090000000007</v>
      </c>
      <c r="Y35" s="97">
        <v>30</v>
      </c>
      <c r="Z35" s="98">
        <v>5355.170000000001</v>
      </c>
      <c r="AA35" s="98">
        <v>3752.7199999999993</v>
      </c>
      <c r="AB35" s="98">
        <v>12814.350000000002</v>
      </c>
      <c r="AC35" s="98">
        <v>21922.240000000002</v>
      </c>
      <c r="AD35" s="97">
        <v>33</v>
      </c>
      <c r="AE35" s="98">
        <v>6475.1699999999983</v>
      </c>
      <c r="AF35" s="98">
        <v>3998.76</v>
      </c>
      <c r="AG35" s="98">
        <v>15403.26</v>
      </c>
      <c r="AH35" s="98">
        <v>25877.19</v>
      </c>
      <c r="AI35" s="98" t="s">
        <v>75</v>
      </c>
      <c r="AJ35" s="98" t="s">
        <v>56</v>
      </c>
      <c r="AK35" s="98">
        <v>252</v>
      </c>
      <c r="AL35" s="98">
        <v>41246.120000000046</v>
      </c>
      <c r="AM35" s="98">
        <v>16362.470000000003</v>
      </c>
      <c r="AN35" s="98">
        <v>86720.589999999982</v>
      </c>
      <c r="AO35" s="98">
        <v>144329.18000000002</v>
      </c>
      <c r="AP35" s="98">
        <v>234</v>
      </c>
      <c r="AQ35" s="98">
        <v>28423.09</v>
      </c>
      <c r="AR35" s="98">
        <v>30398.349999999995</v>
      </c>
      <c r="AS35" s="98">
        <v>93627.23000000001</v>
      </c>
      <c r="AT35" s="98">
        <v>152448.66999999995</v>
      </c>
      <c r="AU35" s="98">
        <v>223</v>
      </c>
      <c r="AV35" s="98">
        <v>19430.85999999999</v>
      </c>
      <c r="AW35" s="98">
        <v>22086.769999999997</v>
      </c>
      <c r="AX35" s="98">
        <v>110484.15999999999</v>
      </c>
      <c r="AY35" s="98">
        <v>152001.79</v>
      </c>
      <c r="AZ35" s="98" t="s">
        <v>75</v>
      </c>
      <c r="BA35" s="98" t="s">
        <v>250</v>
      </c>
      <c r="BB35" s="98">
        <v>9</v>
      </c>
      <c r="BC35" s="98">
        <v>918.25</v>
      </c>
      <c r="BD35" s="98">
        <v>1036.49</v>
      </c>
      <c r="BE35" s="98">
        <v>5155.67</v>
      </c>
      <c r="BF35" s="98">
        <v>7110.41</v>
      </c>
      <c r="BG35" s="98">
        <v>9</v>
      </c>
      <c r="BH35" s="98">
        <v>1094.1300000000001</v>
      </c>
      <c r="BI35" s="98">
        <v>874.5</v>
      </c>
      <c r="BJ35" s="98">
        <v>5748.96</v>
      </c>
      <c r="BK35" s="98">
        <v>7717.59</v>
      </c>
      <c r="BL35" s="98">
        <v>14</v>
      </c>
      <c r="BM35" s="98">
        <v>1671.42</v>
      </c>
      <c r="BN35" s="98">
        <v>924.55</v>
      </c>
      <c r="BO35" s="98">
        <v>2967.19</v>
      </c>
      <c r="BP35" s="98">
        <v>5563.16</v>
      </c>
      <c r="BQ35" s="98"/>
      <c r="BR35" s="98"/>
      <c r="BS35" s="98"/>
      <c r="BT35" s="98"/>
      <c r="BU35" s="98"/>
      <c r="BV35" s="98"/>
      <c r="BW35" s="98"/>
      <c r="BX35" s="98"/>
      <c r="BY35" s="98"/>
      <c r="BZ35" s="191" t="s">
        <v>34</v>
      </c>
      <c r="CA35" s="191" t="s">
        <v>265</v>
      </c>
      <c r="CB35" s="98">
        <v>52.708036203853275</v>
      </c>
      <c r="CC35" s="98">
        <v>1.1761705223980787</v>
      </c>
      <c r="CD35" s="98">
        <v>0.33911211511819295</v>
      </c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172" t="s">
        <v>67</v>
      </c>
      <c r="CS35" s="172" t="s">
        <v>34</v>
      </c>
      <c r="CT35" s="173">
        <v>1</v>
      </c>
      <c r="CU35" s="175"/>
      <c r="CV35" s="175"/>
      <c r="CW35" s="175"/>
      <c r="CX35" s="172" t="s">
        <v>64</v>
      </c>
      <c r="CY35" s="172" t="s">
        <v>75</v>
      </c>
      <c r="CZ35" s="173">
        <v>4</v>
      </c>
      <c r="DA35" s="172" t="s">
        <v>280</v>
      </c>
      <c r="DB35" s="173">
        <v>406.48</v>
      </c>
      <c r="DC35" s="98"/>
      <c r="DD35" s="98"/>
      <c r="DE35" s="172" t="s">
        <v>109</v>
      </c>
      <c r="DF35" s="173">
        <v>3178.8900000000003</v>
      </c>
    </row>
    <row r="36" spans="1:110" s="94" customFormat="1" x14ac:dyDescent="0.25">
      <c r="A36" s="98" t="s">
        <v>34</v>
      </c>
      <c r="B36" s="98" t="s">
        <v>266</v>
      </c>
      <c r="C36" s="98">
        <v>8</v>
      </c>
      <c r="D36" s="98">
        <v>1145.1600000000001</v>
      </c>
      <c r="E36" s="98">
        <v>28.22</v>
      </c>
      <c r="F36" s="98">
        <v>9148.81</v>
      </c>
      <c r="G36" s="98">
        <v>10322.19</v>
      </c>
      <c r="H36" s="98">
        <v>13</v>
      </c>
      <c r="I36" s="98">
        <v>16437.27</v>
      </c>
      <c r="J36" s="98">
        <v>9078.3700000000008</v>
      </c>
      <c r="K36" s="98">
        <v>8544.76</v>
      </c>
      <c r="L36" s="98">
        <v>34060.400000000001</v>
      </c>
      <c r="M36" s="98">
        <v>14</v>
      </c>
      <c r="N36" s="98">
        <v>9162.07</v>
      </c>
      <c r="O36" s="98">
        <v>5422.94</v>
      </c>
      <c r="P36" s="98">
        <v>7790.78</v>
      </c>
      <c r="Q36" s="98">
        <v>22375.79</v>
      </c>
      <c r="R36" s="99" t="s">
        <v>75</v>
      </c>
      <c r="S36" s="94" t="s">
        <v>58</v>
      </c>
      <c r="T36" s="97">
        <v>39</v>
      </c>
      <c r="U36" s="98">
        <v>6824.369999999999</v>
      </c>
      <c r="V36" s="98">
        <v>3635.88</v>
      </c>
      <c r="W36" s="98">
        <v>10392.439999999999</v>
      </c>
      <c r="X36" s="98">
        <v>20852.690000000006</v>
      </c>
      <c r="Y36" s="97">
        <v>40</v>
      </c>
      <c r="Z36" s="98">
        <v>6386.5000000000009</v>
      </c>
      <c r="AA36" s="98">
        <v>4892.4799999999996</v>
      </c>
      <c r="AB36" s="98">
        <v>8369.7900000000009</v>
      </c>
      <c r="AC36" s="98">
        <v>19648.77</v>
      </c>
      <c r="AD36" s="97">
        <v>35</v>
      </c>
      <c r="AE36" s="98">
        <v>6014.63</v>
      </c>
      <c r="AF36" s="98">
        <v>4120.6900000000005</v>
      </c>
      <c r="AG36" s="98">
        <v>9096.86</v>
      </c>
      <c r="AH36" s="98">
        <v>19232.18</v>
      </c>
      <c r="AI36" s="98" t="s">
        <v>75</v>
      </c>
      <c r="AJ36" s="98" t="s">
        <v>57</v>
      </c>
      <c r="AK36" s="98">
        <v>29</v>
      </c>
      <c r="AL36" s="98">
        <v>6534.0699999999988</v>
      </c>
      <c r="AM36" s="98">
        <v>1791.72</v>
      </c>
      <c r="AN36" s="98">
        <v>4413.6499999999996</v>
      </c>
      <c r="AO36" s="98">
        <v>12739.44</v>
      </c>
      <c r="AP36" s="98">
        <v>30</v>
      </c>
      <c r="AQ36" s="98">
        <v>4794.0800000000008</v>
      </c>
      <c r="AR36" s="98">
        <v>5893.5399999999991</v>
      </c>
      <c r="AS36" s="98">
        <v>5250.82</v>
      </c>
      <c r="AT36" s="98">
        <v>15938.44</v>
      </c>
      <c r="AU36" s="98">
        <v>33</v>
      </c>
      <c r="AV36" s="98">
        <v>3531.2899999999991</v>
      </c>
      <c r="AW36" s="98">
        <v>3933.37</v>
      </c>
      <c r="AX36" s="98">
        <v>9761.0399999999991</v>
      </c>
      <c r="AY36" s="98">
        <v>17225.699999999997</v>
      </c>
      <c r="AZ36" s="98" t="s">
        <v>75</v>
      </c>
      <c r="BA36" s="98" t="s">
        <v>251</v>
      </c>
      <c r="BB36" s="98">
        <v>3</v>
      </c>
      <c r="BC36" s="98">
        <v>237.19</v>
      </c>
      <c r="BD36" s="98">
        <v>215.5</v>
      </c>
      <c r="BE36" s="98">
        <v>789.05</v>
      </c>
      <c r="BF36" s="98">
        <v>1241.74</v>
      </c>
      <c r="BG36" s="98">
        <v>3</v>
      </c>
      <c r="BH36" s="98">
        <v>148.63</v>
      </c>
      <c r="BI36" s="98">
        <v>237.19</v>
      </c>
      <c r="BJ36" s="98">
        <v>918.75</v>
      </c>
      <c r="BK36" s="98">
        <v>1304.57</v>
      </c>
      <c r="BL36" s="98">
        <v>1</v>
      </c>
      <c r="BM36" s="98">
        <v>0</v>
      </c>
      <c r="BN36" s="98">
        <v>61.77</v>
      </c>
      <c r="BO36" s="98">
        <v>0</v>
      </c>
      <c r="BP36" s="98">
        <v>61.77</v>
      </c>
      <c r="BQ36" s="98"/>
      <c r="BR36" s="98"/>
      <c r="BS36" s="98"/>
      <c r="BT36" s="98"/>
      <c r="BU36" s="98"/>
      <c r="BV36" s="98"/>
      <c r="BW36" s="98"/>
      <c r="BX36" s="98"/>
      <c r="BY36" s="98"/>
      <c r="BZ36" s="191" t="s">
        <v>34</v>
      </c>
      <c r="CA36" s="191" t="s">
        <v>266</v>
      </c>
      <c r="CB36" s="98">
        <v>450.57271501310572</v>
      </c>
      <c r="CC36" s="98">
        <v>643.42698794627802</v>
      </c>
      <c r="CD36" s="98">
        <v>511.66773250237327</v>
      </c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172" t="s">
        <v>68</v>
      </c>
      <c r="CS36" s="172" t="s">
        <v>75</v>
      </c>
      <c r="CT36" s="173">
        <v>1</v>
      </c>
      <c r="CU36" s="175"/>
      <c r="CV36" s="175"/>
      <c r="CW36" s="175"/>
      <c r="CX36" s="172" t="s">
        <v>68</v>
      </c>
      <c r="CY36" s="172" t="s">
        <v>75</v>
      </c>
      <c r="CZ36" s="173">
        <v>2</v>
      </c>
      <c r="DA36" s="172" t="s">
        <v>103</v>
      </c>
      <c r="DB36" s="173">
        <v>50.78</v>
      </c>
      <c r="DC36" s="98"/>
      <c r="DD36" s="98"/>
      <c r="DE36" s="172" t="s">
        <v>103</v>
      </c>
      <c r="DF36" s="173">
        <v>378.77</v>
      </c>
    </row>
    <row r="37" spans="1:110" s="94" customFormat="1" x14ac:dyDescent="0.25">
      <c r="A37" s="98" t="s">
        <v>34</v>
      </c>
      <c r="B37" s="98" t="s">
        <v>267</v>
      </c>
      <c r="C37" s="98">
        <v>11</v>
      </c>
      <c r="D37" s="98">
        <v>792.11</v>
      </c>
      <c r="E37" s="98">
        <v>271.19</v>
      </c>
      <c r="F37" s="98">
        <v>5614.95</v>
      </c>
      <c r="G37" s="98">
        <v>6678.25</v>
      </c>
      <c r="H37" s="98">
        <v>8</v>
      </c>
      <c r="I37" s="98">
        <v>502.26</v>
      </c>
      <c r="J37" s="98">
        <v>103.68</v>
      </c>
      <c r="K37" s="98">
        <v>5672.22</v>
      </c>
      <c r="L37" s="98">
        <v>6278.16</v>
      </c>
      <c r="M37" s="98">
        <v>8</v>
      </c>
      <c r="N37" s="98">
        <v>866.44</v>
      </c>
      <c r="O37" s="98">
        <v>66.64</v>
      </c>
      <c r="P37" s="98">
        <v>116.89</v>
      </c>
      <c r="Q37" s="98">
        <v>1049.97</v>
      </c>
      <c r="R37" s="99" t="s">
        <v>75</v>
      </c>
      <c r="S37" s="94" t="s">
        <v>60</v>
      </c>
      <c r="T37" s="97">
        <v>11</v>
      </c>
      <c r="U37" s="98">
        <v>1565.88</v>
      </c>
      <c r="V37" s="98">
        <v>719.21</v>
      </c>
      <c r="W37" s="98">
        <v>5132.3</v>
      </c>
      <c r="X37" s="98">
        <v>7417.3899999999985</v>
      </c>
      <c r="Y37" s="97">
        <v>10</v>
      </c>
      <c r="Z37" s="98">
        <v>1410.4900000000002</v>
      </c>
      <c r="AA37" s="98">
        <v>1028.8800000000001</v>
      </c>
      <c r="AB37" s="98">
        <v>5233.76</v>
      </c>
      <c r="AC37" s="98">
        <v>7673.13</v>
      </c>
      <c r="AD37" s="97">
        <v>10</v>
      </c>
      <c r="AE37" s="98">
        <v>1480.58</v>
      </c>
      <c r="AF37" s="98">
        <v>1131.3899999999999</v>
      </c>
      <c r="AG37" s="98">
        <v>6063.95</v>
      </c>
      <c r="AH37" s="98">
        <v>8675.92</v>
      </c>
      <c r="AI37" s="98" t="s">
        <v>75</v>
      </c>
      <c r="AJ37" s="98" t="s">
        <v>58</v>
      </c>
      <c r="AK37" s="98">
        <v>37</v>
      </c>
      <c r="AL37" s="98">
        <v>4803.7700000000004</v>
      </c>
      <c r="AM37" s="98">
        <v>2421.62</v>
      </c>
      <c r="AN37" s="98">
        <v>5650.2199999999993</v>
      </c>
      <c r="AO37" s="98">
        <v>12875.610000000002</v>
      </c>
      <c r="AP37" s="98">
        <v>35</v>
      </c>
      <c r="AQ37" s="98">
        <v>3004.7100000000005</v>
      </c>
      <c r="AR37" s="98">
        <v>2677.0199999999995</v>
      </c>
      <c r="AS37" s="98">
        <v>3091.13</v>
      </c>
      <c r="AT37" s="98">
        <v>8772.8599999999988</v>
      </c>
      <c r="AU37" s="98">
        <v>34</v>
      </c>
      <c r="AV37" s="98">
        <v>2191.9299999999998</v>
      </c>
      <c r="AW37" s="98">
        <v>2202.4800000000005</v>
      </c>
      <c r="AX37" s="98">
        <v>4859.49</v>
      </c>
      <c r="AY37" s="98">
        <v>9253.9000000000033</v>
      </c>
      <c r="AZ37" s="98" t="s">
        <v>75</v>
      </c>
      <c r="BA37" s="98" t="s">
        <v>252</v>
      </c>
      <c r="BB37" s="98">
        <v>50</v>
      </c>
      <c r="BC37" s="98">
        <v>5381.4</v>
      </c>
      <c r="BD37" s="98">
        <v>5233.6899999999996</v>
      </c>
      <c r="BE37" s="98">
        <v>20621.28</v>
      </c>
      <c r="BF37" s="98">
        <v>31236.37</v>
      </c>
      <c r="BG37" s="98">
        <v>44</v>
      </c>
      <c r="BH37" s="98">
        <v>3598.48</v>
      </c>
      <c r="BI37" s="98">
        <v>3912.86</v>
      </c>
      <c r="BJ37" s="98">
        <v>16693.669999999998</v>
      </c>
      <c r="BK37" s="98">
        <v>24205.01</v>
      </c>
      <c r="BL37" s="98">
        <v>40</v>
      </c>
      <c r="BM37" s="98">
        <v>3662.73</v>
      </c>
      <c r="BN37" s="98">
        <v>2637.99</v>
      </c>
      <c r="BO37" s="98">
        <v>9228.02</v>
      </c>
      <c r="BP37" s="98">
        <v>15528.74</v>
      </c>
      <c r="BQ37" s="98"/>
      <c r="BR37" s="98"/>
      <c r="BS37" s="98"/>
      <c r="BT37" s="98"/>
      <c r="BU37" s="98"/>
      <c r="BV37" s="98"/>
      <c r="BW37" s="98"/>
      <c r="BX37" s="98"/>
      <c r="BY37" s="98"/>
      <c r="BZ37" s="191" t="s">
        <v>34</v>
      </c>
      <c r="CA37" s="191" t="s">
        <v>267</v>
      </c>
      <c r="CB37" s="98">
        <v>282.52356605330999</v>
      </c>
      <c r="CC37" s="98">
        <v>238.63289700579188</v>
      </c>
      <c r="CD37" s="98">
        <v>12.806517306914914</v>
      </c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172" t="s">
        <v>69</v>
      </c>
      <c r="CS37" s="172" t="s">
        <v>75</v>
      </c>
      <c r="CT37" s="173">
        <v>49</v>
      </c>
      <c r="CU37" s="175"/>
      <c r="CV37" s="175"/>
      <c r="CW37" s="175"/>
      <c r="CX37" s="172" t="s">
        <v>69</v>
      </c>
      <c r="CY37" s="172" t="s">
        <v>34</v>
      </c>
      <c r="CZ37" s="173">
        <v>2</v>
      </c>
      <c r="DA37" s="172" t="s">
        <v>93</v>
      </c>
      <c r="DB37" s="173">
        <v>15885.91</v>
      </c>
      <c r="DC37" s="98"/>
      <c r="DD37" s="98"/>
      <c r="DE37" s="172" t="s">
        <v>132</v>
      </c>
      <c r="DF37" s="173">
        <v>529.16</v>
      </c>
    </row>
    <row r="38" spans="1:110" s="94" customFormat="1" x14ac:dyDescent="0.25">
      <c r="A38" s="98" t="s">
        <v>34</v>
      </c>
      <c r="B38" s="98" t="s">
        <v>268</v>
      </c>
      <c r="C38" s="98">
        <v>119</v>
      </c>
      <c r="D38" s="98">
        <v>42320.42</v>
      </c>
      <c r="E38" s="98">
        <v>18960.89</v>
      </c>
      <c r="F38" s="98">
        <v>61115.23</v>
      </c>
      <c r="G38" s="98">
        <v>122396.54</v>
      </c>
      <c r="H38" s="98">
        <v>144</v>
      </c>
      <c r="I38" s="98">
        <v>35352.18</v>
      </c>
      <c r="J38" s="98">
        <v>11317.84</v>
      </c>
      <c r="K38" s="98">
        <v>75194.22</v>
      </c>
      <c r="L38" s="98">
        <v>121864.24</v>
      </c>
      <c r="M38" s="98">
        <v>124</v>
      </c>
      <c r="N38" s="98">
        <v>19671.96</v>
      </c>
      <c r="O38" s="98">
        <v>14830.56</v>
      </c>
      <c r="P38" s="98">
        <v>79797.25</v>
      </c>
      <c r="Q38" s="98">
        <v>114299.77</v>
      </c>
      <c r="R38" s="99" t="s">
        <v>75</v>
      </c>
      <c r="S38" s="94" t="s">
        <v>61</v>
      </c>
      <c r="T38" s="97">
        <v>68</v>
      </c>
      <c r="U38" s="98">
        <v>6397.7700000000013</v>
      </c>
      <c r="V38" s="98">
        <v>2948.2500000000014</v>
      </c>
      <c r="W38" s="98">
        <v>15197.049999999997</v>
      </c>
      <c r="X38" s="98">
        <v>24543.07</v>
      </c>
      <c r="Y38" s="97">
        <v>71</v>
      </c>
      <c r="Z38" s="98">
        <v>6984.8</v>
      </c>
      <c r="AA38" s="98">
        <v>4229.4900000000007</v>
      </c>
      <c r="AB38" s="98">
        <v>13820.63</v>
      </c>
      <c r="AC38" s="98">
        <v>25034.920000000006</v>
      </c>
      <c r="AD38" s="97">
        <v>64</v>
      </c>
      <c r="AE38" s="98">
        <v>6170.84</v>
      </c>
      <c r="AF38" s="98">
        <v>4888.67</v>
      </c>
      <c r="AG38" s="98">
        <v>13614.100000000002</v>
      </c>
      <c r="AH38" s="98">
        <v>24673.61</v>
      </c>
      <c r="AI38" s="98" t="s">
        <v>75</v>
      </c>
      <c r="AJ38" s="98" t="s">
        <v>60</v>
      </c>
      <c r="AK38" s="98">
        <v>9</v>
      </c>
      <c r="AL38" s="98">
        <v>1939.4699999999998</v>
      </c>
      <c r="AM38" s="98">
        <v>0</v>
      </c>
      <c r="AN38" s="98">
        <v>655.96</v>
      </c>
      <c r="AO38" s="98">
        <v>2595.4299999999998</v>
      </c>
      <c r="AP38" s="98">
        <v>8</v>
      </c>
      <c r="AQ38" s="98">
        <v>654.37</v>
      </c>
      <c r="AR38" s="98">
        <v>837.34</v>
      </c>
      <c r="AS38" s="98">
        <v>1002.16</v>
      </c>
      <c r="AT38" s="98">
        <v>2493.87</v>
      </c>
      <c r="AU38" s="98">
        <v>6</v>
      </c>
      <c r="AV38" s="98">
        <v>390</v>
      </c>
      <c r="AW38" s="98">
        <v>346.54999999999995</v>
      </c>
      <c r="AX38" s="98">
        <v>1115.77</v>
      </c>
      <c r="AY38" s="98">
        <v>1852.3200000000002</v>
      </c>
      <c r="AZ38" s="98" t="s">
        <v>75</v>
      </c>
      <c r="BA38" s="98" t="s">
        <v>253</v>
      </c>
      <c r="BB38" s="98">
        <v>173</v>
      </c>
      <c r="BC38" s="98">
        <v>15497.92</v>
      </c>
      <c r="BD38" s="98">
        <v>14286.97</v>
      </c>
      <c r="BE38" s="98">
        <v>46109.03</v>
      </c>
      <c r="BF38" s="98">
        <v>75893.919999999998</v>
      </c>
      <c r="BG38" s="98">
        <v>140</v>
      </c>
      <c r="BH38" s="98">
        <v>9556.49</v>
      </c>
      <c r="BI38" s="98">
        <v>9783.64</v>
      </c>
      <c r="BJ38" s="98">
        <v>42099.88</v>
      </c>
      <c r="BK38" s="98">
        <v>61440.01</v>
      </c>
      <c r="BL38" s="98">
        <v>140</v>
      </c>
      <c r="BM38" s="98">
        <v>12781.67</v>
      </c>
      <c r="BN38" s="98">
        <v>6307.03</v>
      </c>
      <c r="BO38" s="98">
        <v>11517.57</v>
      </c>
      <c r="BP38" s="98">
        <v>30606.27</v>
      </c>
      <c r="BQ38" s="98"/>
      <c r="BR38" s="98"/>
      <c r="BS38" s="98"/>
      <c r="BT38" s="98"/>
      <c r="BU38" s="98"/>
      <c r="BV38" s="98"/>
      <c r="BW38" s="98"/>
      <c r="BX38" s="98"/>
      <c r="BY38" s="98"/>
      <c r="BZ38" s="191" t="s">
        <v>34</v>
      </c>
      <c r="CA38" s="191" t="s">
        <v>268</v>
      </c>
      <c r="CB38" s="98">
        <v>3731.6891174770226</v>
      </c>
      <c r="CC38" s="98">
        <v>3586.0706030639049</v>
      </c>
      <c r="CD38" s="98">
        <v>4020.5739013397638</v>
      </c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X38" s="172" t="s">
        <v>69</v>
      </c>
      <c r="CY38" s="172" t="s">
        <v>75</v>
      </c>
      <c r="CZ38" s="173">
        <v>48</v>
      </c>
      <c r="DA38" s="98"/>
      <c r="DB38" s="98"/>
      <c r="DC38" s="98"/>
      <c r="DD38" s="98"/>
      <c r="DE38" s="172" t="s">
        <v>93</v>
      </c>
      <c r="DF38" s="173">
        <v>26187.75</v>
      </c>
    </row>
    <row r="39" spans="1:110" s="94" customFormat="1" x14ac:dyDescent="0.25">
      <c r="A39" s="98" t="s">
        <v>34</v>
      </c>
      <c r="B39" s="98" t="s">
        <v>269</v>
      </c>
      <c r="C39" s="98">
        <v>2</v>
      </c>
      <c r="D39" s="98">
        <v>44.04</v>
      </c>
      <c r="E39" s="98">
        <v>0</v>
      </c>
      <c r="F39" s="98">
        <v>318.64999999999998</v>
      </c>
      <c r="G39" s="98">
        <v>362.69</v>
      </c>
      <c r="H39" s="98">
        <v>2</v>
      </c>
      <c r="I39" s="98">
        <v>65.37</v>
      </c>
      <c r="J39" s="98">
        <v>31.88</v>
      </c>
      <c r="K39" s="98">
        <v>260.3</v>
      </c>
      <c r="L39" s="98">
        <v>357.55</v>
      </c>
      <c r="M39" s="98">
        <v>1</v>
      </c>
      <c r="N39" s="98">
        <v>22.11</v>
      </c>
      <c r="O39" s="98">
        <v>31.25</v>
      </c>
      <c r="P39" s="98">
        <v>218.18</v>
      </c>
      <c r="Q39" s="98">
        <v>271.54000000000002</v>
      </c>
      <c r="R39" s="99" t="s">
        <v>75</v>
      </c>
      <c r="S39" s="94" t="s">
        <v>62</v>
      </c>
      <c r="T39" s="97">
        <v>50</v>
      </c>
      <c r="U39" s="98">
        <v>6368.5099999999984</v>
      </c>
      <c r="V39" s="98">
        <v>4246.6599999999989</v>
      </c>
      <c r="W39" s="98">
        <v>15224.999999999998</v>
      </c>
      <c r="X39" s="98">
        <v>25840.170000000002</v>
      </c>
      <c r="Y39" s="97">
        <v>59</v>
      </c>
      <c r="Z39" s="98">
        <v>8016.5700000000033</v>
      </c>
      <c r="AA39" s="98">
        <v>4903.72</v>
      </c>
      <c r="AB39" s="98">
        <v>17493.309999999994</v>
      </c>
      <c r="AC39" s="98">
        <v>30413.600000000009</v>
      </c>
      <c r="AD39" s="97">
        <v>54</v>
      </c>
      <c r="AE39" s="98">
        <v>7886.2300000000014</v>
      </c>
      <c r="AF39" s="98">
        <v>6264.8700000000026</v>
      </c>
      <c r="AG39" s="98">
        <v>19913.810000000001</v>
      </c>
      <c r="AH39" s="98">
        <v>34064.910000000003</v>
      </c>
      <c r="AI39" s="98" t="s">
        <v>75</v>
      </c>
      <c r="AJ39" s="98" t="s">
        <v>61</v>
      </c>
      <c r="AK39" s="98">
        <v>56</v>
      </c>
      <c r="AL39" s="98">
        <v>5516.2199999999984</v>
      </c>
      <c r="AM39" s="98">
        <v>2245.4200000000005</v>
      </c>
      <c r="AN39" s="98">
        <v>9455.1</v>
      </c>
      <c r="AO39" s="98">
        <v>17216.739999999998</v>
      </c>
      <c r="AP39" s="98">
        <v>53</v>
      </c>
      <c r="AQ39" s="98">
        <v>3297.4000000000005</v>
      </c>
      <c r="AR39" s="98">
        <v>3233.45</v>
      </c>
      <c r="AS39" s="98">
        <v>7681.9900000000016</v>
      </c>
      <c r="AT39" s="98">
        <v>14212.84</v>
      </c>
      <c r="AU39" s="98">
        <v>58</v>
      </c>
      <c r="AV39" s="98">
        <v>2984.47</v>
      </c>
      <c r="AW39" s="98">
        <v>2550.7400000000002</v>
      </c>
      <c r="AX39" s="98">
        <v>8668.630000000001</v>
      </c>
      <c r="AY39" s="98">
        <v>14203.839999999997</v>
      </c>
      <c r="AZ39" s="98" t="s">
        <v>75</v>
      </c>
      <c r="BA39" s="98" t="s">
        <v>254</v>
      </c>
      <c r="BB39" s="98">
        <v>23</v>
      </c>
      <c r="BC39" s="98">
        <v>2307.1999999999998</v>
      </c>
      <c r="BD39" s="98">
        <v>1590.01</v>
      </c>
      <c r="BE39" s="98">
        <v>3976.6</v>
      </c>
      <c r="BF39" s="98">
        <v>7873.81</v>
      </c>
      <c r="BG39" s="98">
        <v>21</v>
      </c>
      <c r="BH39" s="98">
        <v>1606.8</v>
      </c>
      <c r="BI39" s="98">
        <v>1632.45</v>
      </c>
      <c r="BJ39" s="98">
        <v>4331.17</v>
      </c>
      <c r="BK39" s="98">
        <v>7570.42</v>
      </c>
      <c r="BL39" s="98">
        <v>19</v>
      </c>
      <c r="BM39" s="98">
        <v>2369.16</v>
      </c>
      <c r="BN39" s="98">
        <v>1320.04</v>
      </c>
      <c r="BO39" s="98">
        <v>2791.2</v>
      </c>
      <c r="BP39" s="98">
        <v>6480.4</v>
      </c>
      <c r="BQ39" s="98"/>
      <c r="BR39" s="98"/>
      <c r="BS39" s="98"/>
      <c r="BT39" s="98"/>
      <c r="BU39" s="98"/>
      <c r="BV39" s="98"/>
      <c r="BW39" s="98"/>
      <c r="BX39" s="98"/>
      <c r="BY39" s="98"/>
      <c r="BZ39" s="191" t="s">
        <v>34</v>
      </c>
      <c r="CA39" s="191" t="s">
        <v>269</v>
      </c>
      <c r="CB39" s="98">
        <v>15.714800854614497</v>
      </c>
      <c r="CC39" s="98">
        <v>11.763499359709385</v>
      </c>
      <c r="CD39" s="98">
        <v>10.605654514798118</v>
      </c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DA39" s="98"/>
      <c r="DB39" s="98"/>
      <c r="DC39" s="98"/>
      <c r="DD39" s="98"/>
      <c r="DE39" s="98"/>
      <c r="DF39" s="98"/>
    </row>
    <row r="40" spans="1:110" s="94" customFormat="1" x14ac:dyDescent="0.25">
      <c r="A40" s="98" t="s">
        <v>34</v>
      </c>
      <c r="B40" s="98" t="s">
        <v>270</v>
      </c>
      <c r="C40" s="98">
        <v>2</v>
      </c>
      <c r="D40" s="98">
        <v>39.03</v>
      </c>
      <c r="E40" s="98">
        <v>12.01</v>
      </c>
      <c r="F40" s="98">
        <v>0.4</v>
      </c>
      <c r="G40" s="98">
        <v>51.44</v>
      </c>
      <c r="H40" s="98">
        <v>1</v>
      </c>
      <c r="I40" s="98">
        <v>14.21</v>
      </c>
      <c r="J40" s="98">
        <v>12.13</v>
      </c>
      <c r="K40" s="98">
        <v>24.42</v>
      </c>
      <c r="L40" s="98">
        <v>50.76</v>
      </c>
      <c r="M40" s="98">
        <v>1</v>
      </c>
      <c r="N40" s="98">
        <v>14.29</v>
      </c>
      <c r="O40" s="98">
        <v>14.21</v>
      </c>
      <c r="P40" s="98">
        <v>36.549999999999997</v>
      </c>
      <c r="Q40" s="98">
        <v>65.05</v>
      </c>
      <c r="R40" s="99" t="s">
        <v>75</v>
      </c>
      <c r="S40" s="94" t="s">
        <v>63</v>
      </c>
      <c r="T40" s="97"/>
      <c r="U40" s="98"/>
      <c r="V40" s="98"/>
      <c r="W40" s="98"/>
      <c r="X40" s="98"/>
      <c r="Y40" s="97">
        <v>1</v>
      </c>
      <c r="Z40" s="98">
        <v>38.520000000000003</v>
      </c>
      <c r="AA40" s="98">
        <v>0</v>
      </c>
      <c r="AB40" s="98">
        <v>0</v>
      </c>
      <c r="AC40" s="98">
        <v>38.520000000000003</v>
      </c>
      <c r="AD40" s="97">
        <v>1</v>
      </c>
      <c r="AE40" s="98">
        <v>52.38</v>
      </c>
      <c r="AF40" s="98">
        <v>38.520000000000003</v>
      </c>
      <c r="AG40" s="98">
        <v>0</v>
      </c>
      <c r="AH40" s="98">
        <v>90.9</v>
      </c>
      <c r="AI40" s="98" t="s">
        <v>75</v>
      </c>
      <c r="AJ40" s="98" t="s">
        <v>62</v>
      </c>
      <c r="AK40" s="98">
        <v>50</v>
      </c>
      <c r="AL40" s="98">
        <v>5974.7700000000023</v>
      </c>
      <c r="AM40" s="98">
        <v>3424.5199999999995</v>
      </c>
      <c r="AN40" s="98">
        <v>13299.740000000002</v>
      </c>
      <c r="AO40" s="98">
        <v>22699.030000000002</v>
      </c>
      <c r="AP40" s="98">
        <v>59</v>
      </c>
      <c r="AQ40" s="98">
        <v>5981.35</v>
      </c>
      <c r="AR40" s="98">
        <v>4858.5600000000004</v>
      </c>
      <c r="AS40" s="98">
        <v>15873.749999999998</v>
      </c>
      <c r="AT40" s="98">
        <v>26713.660000000007</v>
      </c>
      <c r="AU40" s="98">
        <v>57</v>
      </c>
      <c r="AV40" s="98">
        <v>3983.29</v>
      </c>
      <c r="AW40" s="98">
        <v>4252.1100000000006</v>
      </c>
      <c r="AX40" s="98">
        <v>17676.759999999998</v>
      </c>
      <c r="AY40" s="98">
        <v>25912.16</v>
      </c>
      <c r="AZ40" s="98" t="s">
        <v>75</v>
      </c>
      <c r="BA40" s="98" t="s">
        <v>255</v>
      </c>
      <c r="BB40" s="98">
        <v>155</v>
      </c>
      <c r="BC40" s="98">
        <v>17550.53</v>
      </c>
      <c r="BD40" s="98">
        <v>13654</v>
      </c>
      <c r="BE40" s="98">
        <v>50531.67</v>
      </c>
      <c r="BF40" s="98">
        <v>81736.2</v>
      </c>
      <c r="BG40" s="98">
        <v>175</v>
      </c>
      <c r="BH40" s="98">
        <v>17123.87</v>
      </c>
      <c r="BI40" s="98">
        <v>13206.16</v>
      </c>
      <c r="BJ40" s="98">
        <v>63110.1</v>
      </c>
      <c r="BK40" s="98">
        <v>93440.13</v>
      </c>
      <c r="BL40" s="98">
        <v>169</v>
      </c>
      <c r="BM40" s="98">
        <v>24585.31</v>
      </c>
      <c r="BN40" s="98">
        <v>9763.89</v>
      </c>
      <c r="BO40" s="98">
        <v>24633.18</v>
      </c>
      <c r="BP40" s="98">
        <v>58982.38</v>
      </c>
      <c r="BQ40" s="98"/>
      <c r="BR40" s="98"/>
      <c r="BS40" s="98"/>
      <c r="BT40" s="98"/>
      <c r="BU40" s="98"/>
      <c r="BV40" s="98"/>
      <c r="BW40" s="98"/>
      <c r="BX40" s="98"/>
      <c r="BY40" s="98"/>
      <c r="BZ40" s="191" t="s">
        <v>34</v>
      </c>
      <c r="CA40" s="191" t="s">
        <v>270</v>
      </c>
      <c r="CB40" s="98">
        <v>0.64832176648647055</v>
      </c>
      <c r="CC40" s="98">
        <v>1.3188753646745282</v>
      </c>
      <c r="CD40" s="98">
        <v>2.0031747954940684</v>
      </c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DA40" s="97"/>
      <c r="DB40" s="97"/>
      <c r="DC40" s="97"/>
      <c r="DD40" s="97"/>
      <c r="DE40" s="97"/>
      <c r="DF40" s="97"/>
    </row>
    <row r="41" spans="1:110" s="94" customFormat="1" x14ac:dyDescent="0.25">
      <c r="A41" s="98" t="s">
        <v>75</v>
      </c>
      <c r="B41" s="98" t="s">
        <v>271</v>
      </c>
      <c r="C41" s="98">
        <v>2</v>
      </c>
      <c r="D41" s="98">
        <v>198.92</v>
      </c>
      <c r="E41" s="98">
        <v>173.8</v>
      </c>
      <c r="F41" s="98">
        <v>162.04</v>
      </c>
      <c r="G41" s="98">
        <v>534.76</v>
      </c>
      <c r="H41" s="98">
        <v>1</v>
      </c>
      <c r="I41" s="98">
        <v>118.25</v>
      </c>
      <c r="J41" s="98">
        <v>129.49</v>
      </c>
      <c r="K41" s="98">
        <v>35.090000000000003</v>
      </c>
      <c r="L41" s="98">
        <v>282.83</v>
      </c>
      <c r="M41" s="98">
        <v>1</v>
      </c>
      <c r="N41" s="98">
        <v>102.35</v>
      </c>
      <c r="O41" s="98">
        <v>3.49</v>
      </c>
      <c r="P41" s="98">
        <v>0</v>
      </c>
      <c r="Q41" s="98">
        <v>105.84</v>
      </c>
      <c r="R41" s="99" t="s">
        <v>75</v>
      </c>
      <c r="S41" s="94" t="s">
        <v>64</v>
      </c>
      <c r="T41" s="97">
        <v>15</v>
      </c>
      <c r="U41" s="98">
        <v>2121.62</v>
      </c>
      <c r="V41" s="98">
        <v>1138.19</v>
      </c>
      <c r="W41" s="98">
        <v>2862.71</v>
      </c>
      <c r="X41" s="98">
        <v>6122.52</v>
      </c>
      <c r="Y41" s="97">
        <v>18</v>
      </c>
      <c r="Z41" s="98">
        <v>2195.0300000000002</v>
      </c>
      <c r="AA41" s="98">
        <v>1111.4400000000003</v>
      </c>
      <c r="AB41" s="98">
        <v>3449.29</v>
      </c>
      <c r="AC41" s="98">
        <v>6755.76</v>
      </c>
      <c r="AD41" s="97">
        <v>14</v>
      </c>
      <c r="AE41" s="98">
        <v>1611.9600000000003</v>
      </c>
      <c r="AF41" s="98">
        <v>1601.55</v>
      </c>
      <c r="AG41" s="98">
        <v>3981.02</v>
      </c>
      <c r="AH41" s="98">
        <v>7194.53</v>
      </c>
      <c r="AI41" s="98" t="s">
        <v>75</v>
      </c>
      <c r="AJ41" s="98" t="s">
        <v>63</v>
      </c>
      <c r="AK41" s="98">
        <v>1</v>
      </c>
      <c r="AL41" s="98">
        <v>58.34</v>
      </c>
      <c r="AM41" s="98">
        <v>0</v>
      </c>
      <c r="AN41" s="98">
        <v>0</v>
      </c>
      <c r="AO41" s="98">
        <v>58.34</v>
      </c>
      <c r="AP41" s="98">
        <v>1</v>
      </c>
      <c r="AQ41" s="98">
        <v>55.22</v>
      </c>
      <c r="AR41" s="98">
        <v>58.34</v>
      </c>
      <c r="AS41" s="98">
        <v>0</v>
      </c>
      <c r="AT41" s="98">
        <v>113.56</v>
      </c>
      <c r="AU41" s="98">
        <v>1</v>
      </c>
      <c r="AV41" s="98">
        <v>49.43</v>
      </c>
      <c r="AW41" s="98">
        <v>55.22</v>
      </c>
      <c r="AX41" s="98">
        <v>58.34</v>
      </c>
      <c r="AY41" s="98">
        <v>162.99</v>
      </c>
      <c r="AZ41" s="98" t="s">
        <v>75</v>
      </c>
      <c r="BA41" s="98" t="s">
        <v>256</v>
      </c>
      <c r="BB41" s="98">
        <v>199</v>
      </c>
      <c r="BC41" s="98">
        <v>22794.71</v>
      </c>
      <c r="BD41" s="98">
        <v>23646.01</v>
      </c>
      <c r="BE41" s="98">
        <v>80635.759999999995</v>
      </c>
      <c r="BF41" s="98">
        <v>127076.48</v>
      </c>
      <c r="BG41" s="98">
        <v>193</v>
      </c>
      <c r="BH41" s="98">
        <v>17985.37</v>
      </c>
      <c r="BI41" s="98">
        <v>17898.509999999998</v>
      </c>
      <c r="BJ41" s="98">
        <v>84568.76</v>
      </c>
      <c r="BK41" s="98">
        <v>120452.64</v>
      </c>
      <c r="BL41" s="98">
        <v>161</v>
      </c>
      <c r="BM41" s="98">
        <v>14434.95</v>
      </c>
      <c r="BN41" s="98">
        <v>12990.39</v>
      </c>
      <c r="BO41" s="98">
        <v>34940.46</v>
      </c>
      <c r="BP41" s="98">
        <v>62365.8</v>
      </c>
      <c r="BQ41" s="98"/>
      <c r="BR41" s="98"/>
      <c r="BS41" s="98"/>
      <c r="BT41" s="98"/>
      <c r="BU41" s="98"/>
      <c r="BV41" s="98"/>
      <c r="BW41" s="98"/>
      <c r="BX41" s="98"/>
      <c r="BY41" s="98"/>
      <c r="BZ41" s="191" t="s">
        <v>75</v>
      </c>
      <c r="CA41" s="191" t="s">
        <v>271</v>
      </c>
      <c r="CB41" s="98">
        <v>13.239033766783887</v>
      </c>
      <c r="CC41" s="98">
        <v>4.5234100075560466</v>
      </c>
      <c r="CD41" s="98">
        <v>0.8121425879209857</v>
      </c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DA41" s="97"/>
      <c r="DB41" s="97"/>
      <c r="DC41" s="97"/>
      <c r="DD41" s="97"/>
      <c r="DE41" s="97"/>
      <c r="DF41" s="97"/>
    </row>
    <row r="42" spans="1:110" s="94" customFormat="1" x14ac:dyDescent="0.25">
      <c r="A42" s="98" t="s">
        <v>75</v>
      </c>
      <c r="B42" s="98" t="s">
        <v>235</v>
      </c>
      <c r="C42" s="98">
        <v>2337</v>
      </c>
      <c r="D42" s="98">
        <v>188673.34</v>
      </c>
      <c r="E42" s="98">
        <v>155286.94</v>
      </c>
      <c r="F42" s="98">
        <v>822805.98</v>
      </c>
      <c r="G42" s="98">
        <v>1166766.26</v>
      </c>
      <c r="H42" s="98">
        <v>2232</v>
      </c>
      <c r="I42" s="98">
        <v>152679.95000000001</v>
      </c>
      <c r="J42" s="98">
        <v>84906.2</v>
      </c>
      <c r="K42" s="98">
        <v>878570.69</v>
      </c>
      <c r="L42" s="98">
        <v>1116156.8400000001</v>
      </c>
      <c r="M42" s="98">
        <v>2052</v>
      </c>
      <c r="N42" s="98">
        <v>90213.400000000096</v>
      </c>
      <c r="O42" s="98">
        <v>140714.10999999999</v>
      </c>
      <c r="P42" s="98">
        <v>806449.16</v>
      </c>
      <c r="Q42" s="98">
        <v>1037376.67</v>
      </c>
      <c r="R42" s="99" t="s">
        <v>75</v>
      </c>
      <c r="S42" s="94" t="s">
        <v>65</v>
      </c>
      <c r="T42" s="97">
        <v>8</v>
      </c>
      <c r="U42" s="98">
        <v>1267.9000000000001</v>
      </c>
      <c r="V42" s="98">
        <v>642.25</v>
      </c>
      <c r="W42" s="98">
        <v>1277.8800000000001</v>
      </c>
      <c r="X42" s="98">
        <v>3188.0299999999997</v>
      </c>
      <c r="Y42" s="97">
        <v>8</v>
      </c>
      <c r="Z42" s="98">
        <v>1107.6000000000001</v>
      </c>
      <c r="AA42" s="98">
        <v>814.58</v>
      </c>
      <c r="AB42" s="98">
        <v>1538.93</v>
      </c>
      <c r="AC42" s="98">
        <v>3461.11</v>
      </c>
      <c r="AD42" s="97">
        <v>7</v>
      </c>
      <c r="AE42" s="98">
        <v>1023.4100000000001</v>
      </c>
      <c r="AF42" s="98">
        <v>698.64</v>
      </c>
      <c r="AG42" s="98">
        <v>1790.3700000000001</v>
      </c>
      <c r="AH42" s="98">
        <v>3512.4199999999996</v>
      </c>
      <c r="AI42" s="98" t="s">
        <v>75</v>
      </c>
      <c r="AJ42" s="98" t="s">
        <v>64</v>
      </c>
      <c r="AK42" s="98">
        <v>15</v>
      </c>
      <c r="AL42" s="98">
        <v>1918.5900000000001</v>
      </c>
      <c r="AM42" s="98">
        <v>1209.1399999999999</v>
      </c>
      <c r="AN42" s="98">
        <v>7104.7199999999993</v>
      </c>
      <c r="AO42" s="98">
        <v>10232.449999999999</v>
      </c>
      <c r="AP42" s="98">
        <v>18</v>
      </c>
      <c r="AQ42" s="98">
        <v>1603.1000000000001</v>
      </c>
      <c r="AR42" s="98">
        <v>1396.4599999999998</v>
      </c>
      <c r="AS42" s="98">
        <v>7473.3600000000006</v>
      </c>
      <c r="AT42" s="98">
        <v>10472.92</v>
      </c>
      <c r="AU42" s="98">
        <v>18</v>
      </c>
      <c r="AV42" s="98">
        <v>1322.72</v>
      </c>
      <c r="AW42" s="98">
        <v>1344.9</v>
      </c>
      <c r="AX42" s="98">
        <v>8676.9699999999993</v>
      </c>
      <c r="AY42" s="98">
        <v>11344.589999999998</v>
      </c>
      <c r="AZ42" s="98" t="s">
        <v>75</v>
      </c>
      <c r="BA42" s="98" t="s">
        <v>257</v>
      </c>
      <c r="BB42" s="98">
        <v>22</v>
      </c>
      <c r="BC42" s="98">
        <v>2741.06</v>
      </c>
      <c r="BD42" s="98">
        <v>3202.58</v>
      </c>
      <c r="BE42" s="98">
        <v>13108.33</v>
      </c>
      <c r="BF42" s="98">
        <v>19051.97</v>
      </c>
      <c r="BG42" s="98">
        <v>21</v>
      </c>
      <c r="BH42" s="98">
        <v>2549.29</v>
      </c>
      <c r="BI42" s="98">
        <v>2584.11</v>
      </c>
      <c r="BJ42" s="98">
        <v>15692.12</v>
      </c>
      <c r="BK42" s="98">
        <v>20825.52</v>
      </c>
      <c r="BL42" s="98">
        <v>20</v>
      </c>
      <c r="BM42" s="98">
        <v>3102.47</v>
      </c>
      <c r="BN42" s="98">
        <v>2146.77</v>
      </c>
      <c r="BO42" s="98">
        <v>6434.17</v>
      </c>
      <c r="BP42" s="98">
        <v>11683.41</v>
      </c>
      <c r="BQ42" s="98"/>
      <c r="BR42" s="98"/>
      <c r="BS42" s="98"/>
      <c r="BT42" s="98"/>
      <c r="BU42" s="98"/>
      <c r="BV42" s="98"/>
      <c r="BW42" s="98"/>
      <c r="BX42" s="98"/>
      <c r="BY42" s="98"/>
      <c r="BZ42" s="191" t="s">
        <v>75</v>
      </c>
      <c r="CA42" s="191" t="s">
        <v>235</v>
      </c>
      <c r="CB42" s="98">
        <v>44444.817469725007</v>
      </c>
      <c r="CC42" s="98">
        <v>38716.495002365133</v>
      </c>
      <c r="CD42" s="98">
        <v>39680.746790751095</v>
      </c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DA42" s="97"/>
      <c r="DB42" s="97"/>
      <c r="DC42" s="97"/>
      <c r="DD42" s="97"/>
      <c r="DE42" s="97"/>
      <c r="DF42" s="97"/>
    </row>
    <row r="43" spans="1:110" s="94" customFormat="1" x14ac:dyDescent="0.25">
      <c r="A43" s="98" t="s">
        <v>75</v>
      </c>
      <c r="B43" s="98" t="s">
        <v>236</v>
      </c>
      <c r="C43" s="98">
        <v>4240</v>
      </c>
      <c r="D43" s="98">
        <v>321742.94</v>
      </c>
      <c r="E43" s="98">
        <v>243655.72</v>
      </c>
      <c r="F43" s="98">
        <v>1138442.05</v>
      </c>
      <c r="G43" s="98">
        <v>1703840.71</v>
      </c>
      <c r="H43" s="98">
        <v>4359</v>
      </c>
      <c r="I43" s="98">
        <v>279079.75</v>
      </c>
      <c r="J43" s="98">
        <v>208767.24</v>
      </c>
      <c r="K43" s="98">
        <v>1224695.32</v>
      </c>
      <c r="L43" s="98">
        <v>1712542.31</v>
      </c>
      <c r="M43" s="98">
        <v>4389</v>
      </c>
      <c r="N43" s="98">
        <v>400342.34</v>
      </c>
      <c r="O43" s="98">
        <v>171167.34</v>
      </c>
      <c r="P43" s="98">
        <v>1138560.76</v>
      </c>
      <c r="Q43" s="98">
        <v>1710070.44</v>
      </c>
      <c r="R43" s="99" t="s">
        <v>75</v>
      </c>
      <c r="S43" s="94" t="s">
        <v>67</v>
      </c>
      <c r="T43" s="97">
        <v>2</v>
      </c>
      <c r="U43" s="98">
        <v>299.18</v>
      </c>
      <c r="V43" s="98">
        <v>449.61</v>
      </c>
      <c r="W43" s="98">
        <v>143.67000000000002</v>
      </c>
      <c r="X43" s="98">
        <v>892.46</v>
      </c>
      <c r="Y43" s="97">
        <v>3</v>
      </c>
      <c r="Z43" s="98">
        <v>261.90999999999997</v>
      </c>
      <c r="AA43" s="98">
        <v>0</v>
      </c>
      <c r="AB43" s="98">
        <v>0</v>
      </c>
      <c r="AC43" s="98">
        <v>261.90999999999997</v>
      </c>
      <c r="AD43" s="97">
        <v>3</v>
      </c>
      <c r="AE43" s="98">
        <v>635.48</v>
      </c>
      <c r="AF43" s="98">
        <v>240.09</v>
      </c>
      <c r="AG43" s="98">
        <v>0</v>
      </c>
      <c r="AH43" s="98">
        <v>875.56999999999994</v>
      </c>
      <c r="AI43" s="98" t="s">
        <v>75</v>
      </c>
      <c r="AJ43" s="98" t="s">
        <v>65</v>
      </c>
      <c r="AK43" s="98">
        <v>9</v>
      </c>
      <c r="AL43" s="98">
        <v>1377.72</v>
      </c>
      <c r="AM43" s="98">
        <v>275.25</v>
      </c>
      <c r="AN43" s="98">
        <v>180.67</v>
      </c>
      <c r="AO43" s="98">
        <v>1833.64</v>
      </c>
      <c r="AP43" s="98">
        <v>10</v>
      </c>
      <c r="AQ43" s="98">
        <v>1373.5499999999997</v>
      </c>
      <c r="AR43" s="98">
        <v>1269.96</v>
      </c>
      <c r="AS43" s="98">
        <v>401.66999999999996</v>
      </c>
      <c r="AT43" s="98">
        <v>3045.18</v>
      </c>
      <c r="AU43" s="98">
        <v>9</v>
      </c>
      <c r="AV43" s="98">
        <v>719.06</v>
      </c>
      <c r="AW43" s="98">
        <v>742.97</v>
      </c>
      <c r="AX43" s="98">
        <v>868.15</v>
      </c>
      <c r="AY43" s="98">
        <v>2330.1799999999998</v>
      </c>
      <c r="AZ43" s="98" t="s">
        <v>75</v>
      </c>
      <c r="BA43" s="98" t="s">
        <v>258</v>
      </c>
      <c r="BB43" s="98">
        <v>29</v>
      </c>
      <c r="BC43" s="98">
        <v>2511.14</v>
      </c>
      <c r="BD43" s="98">
        <v>2953.56</v>
      </c>
      <c r="BE43" s="98">
        <v>8972.39</v>
      </c>
      <c r="BF43" s="98">
        <v>14437.09</v>
      </c>
      <c r="BG43" s="98">
        <v>26</v>
      </c>
      <c r="BH43" s="98">
        <v>2510.54</v>
      </c>
      <c r="BI43" s="98">
        <v>1908.23</v>
      </c>
      <c r="BJ43" s="98">
        <v>9934.2800000000007</v>
      </c>
      <c r="BK43" s="98">
        <v>14353.05</v>
      </c>
      <c r="BL43" s="98">
        <v>22</v>
      </c>
      <c r="BM43" s="98">
        <v>2890.64</v>
      </c>
      <c r="BN43" s="98">
        <v>1288.8800000000001</v>
      </c>
      <c r="BO43" s="98">
        <v>2654.93</v>
      </c>
      <c r="BP43" s="98">
        <v>6834.45</v>
      </c>
      <c r="BQ43" s="98"/>
      <c r="BR43" s="98"/>
      <c r="BS43" s="98"/>
      <c r="BT43" s="98"/>
      <c r="BU43" s="98"/>
      <c r="BV43" s="98"/>
      <c r="BW43" s="98"/>
      <c r="BX43" s="98"/>
      <c r="BY43" s="98"/>
      <c r="BZ43" s="191" t="s">
        <v>75</v>
      </c>
      <c r="CA43" s="191" t="s">
        <v>236</v>
      </c>
      <c r="CB43" s="98">
        <v>62676.138855450445</v>
      </c>
      <c r="CC43" s="98">
        <v>55969.87092905226</v>
      </c>
      <c r="CD43" s="98">
        <v>57579.313169145891</v>
      </c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DA43" s="97"/>
      <c r="DB43" s="97"/>
      <c r="DC43" s="97"/>
      <c r="DD43" s="97"/>
      <c r="DE43" s="97"/>
      <c r="DF43" s="97"/>
    </row>
    <row r="44" spans="1:110" s="94" customFormat="1" x14ac:dyDescent="0.25">
      <c r="A44" s="98" t="s">
        <v>75</v>
      </c>
      <c r="B44" s="98" t="s">
        <v>237</v>
      </c>
      <c r="C44" s="98">
        <v>1459</v>
      </c>
      <c r="D44" s="98">
        <v>136290.41</v>
      </c>
      <c r="E44" s="98">
        <v>101848.14</v>
      </c>
      <c r="F44" s="98">
        <v>543662.74</v>
      </c>
      <c r="G44" s="98">
        <v>781801.29000000097</v>
      </c>
      <c r="H44" s="98">
        <v>1602</v>
      </c>
      <c r="I44" s="98">
        <v>142084.48000000001</v>
      </c>
      <c r="J44" s="98">
        <v>79005.440000000002</v>
      </c>
      <c r="K44" s="98">
        <v>589625.81999999995</v>
      </c>
      <c r="L44" s="98">
        <v>810715.74</v>
      </c>
      <c r="M44" s="98">
        <v>1726</v>
      </c>
      <c r="N44" s="98">
        <v>237061.28</v>
      </c>
      <c r="O44" s="98">
        <v>75478.440000000104</v>
      </c>
      <c r="P44" s="98">
        <v>547334.61</v>
      </c>
      <c r="Q44" s="98">
        <v>859874.33</v>
      </c>
      <c r="R44" s="99" t="s">
        <v>75</v>
      </c>
      <c r="S44" s="94" t="s">
        <v>68</v>
      </c>
      <c r="T44" s="97">
        <v>7</v>
      </c>
      <c r="U44" s="98">
        <v>1384.5500000000002</v>
      </c>
      <c r="V44" s="98">
        <v>850.33</v>
      </c>
      <c r="W44" s="98">
        <v>4534.6000000000004</v>
      </c>
      <c r="X44" s="98">
        <v>6769.48</v>
      </c>
      <c r="Y44" s="97">
        <v>7</v>
      </c>
      <c r="Z44" s="98">
        <v>1234.47</v>
      </c>
      <c r="AA44" s="98">
        <v>1254.07</v>
      </c>
      <c r="AB44" s="98">
        <v>5197.8000000000011</v>
      </c>
      <c r="AC44" s="98">
        <v>7686.34</v>
      </c>
      <c r="AD44" s="97">
        <v>10</v>
      </c>
      <c r="AE44" s="98">
        <v>1087.42</v>
      </c>
      <c r="AF44" s="98">
        <v>902.62999999999988</v>
      </c>
      <c r="AG44" s="98">
        <v>4391.05</v>
      </c>
      <c r="AH44" s="98">
        <v>6381.1</v>
      </c>
      <c r="AI44" s="98" t="s">
        <v>75</v>
      </c>
      <c r="AJ44" s="98" t="s">
        <v>67</v>
      </c>
      <c r="AK44" s="98">
        <v>3</v>
      </c>
      <c r="AL44" s="98">
        <v>532.79999999999995</v>
      </c>
      <c r="AM44" s="98">
        <v>171.06</v>
      </c>
      <c r="AN44" s="98">
        <v>0</v>
      </c>
      <c r="AO44" s="98">
        <v>703.86</v>
      </c>
      <c r="AP44" s="98">
        <v>4</v>
      </c>
      <c r="AQ44" s="98">
        <v>457.57</v>
      </c>
      <c r="AR44" s="98">
        <v>423.20000000000005</v>
      </c>
      <c r="AS44" s="98">
        <v>340.78</v>
      </c>
      <c r="AT44" s="98">
        <v>1221.55</v>
      </c>
      <c r="AU44" s="98">
        <v>2</v>
      </c>
      <c r="AV44" s="98">
        <v>171.57</v>
      </c>
      <c r="AW44" s="98">
        <v>112.02000000000001</v>
      </c>
      <c r="AX44" s="98">
        <v>36.99</v>
      </c>
      <c r="AY44" s="98">
        <v>320.58</v>
      </c>
      <c r="AZ44" s="98" t="s">
        <v>75</v>
      </c>
      <c r="BA44" s="98" t="s">
        <v>260</v>
      </c>
      <c r="BB44" s="98">
        <v>8</v>
      </c>
      <c r="BC44" s="98">
        <v>1224.8</v>
      </c>
      <c r="BD44" s="98">
        <v>838.24</v>
      </c>
      <c r="BE44" s="98">
        <v>1359.08</v>
      </c>
      <c r="BF44" s="98">
        <v>3422.12</v>
      </c>
      <c r="BG44" s="98">
        <v>7</v>
      </c>
      <c r="BH44" s="98">
        <v>868.47</v>
      </c>
      <c r="BI44" s="98">
        <v>886.84</v>
      </c>
      <c r="BJ44" s="98">
        <v>1546.38</v>
      </c>
      <c r="BK44" s="98">
        <v>3301.69</v>
      </c>
      <c r="BL44" s="98">
        <v>8</v>
      </c>
      <c r="BM44" s="98">
        <v>1003.14</v>
      </c>
      <c r="BN44" s="98">
        <v>374.51</v>
      </c>
      <c r="BO44" s="98">
        <v>0</v>
      </c>
      <c r="BP44" s="98">
        <v>1377.65</v>
      </c>
      <c r="BQ44" s="98"/>
      <c r="BR44" s="98"/>
      <c r="BS44" s="98"/>
      <c r="BT44" s="98"/>
      <c r="BU44" s="98"/>
      <c r="BV44" s="98"/>
      <c r="BW44" s="98"/>
      <c r="BX44" s="98"/>
      <c r="BY44" s="98"/>
      <c r="BZ44" s="191" t="s">
        <v>75</v>
      </c>
      <c r="CA44" s="191" t="s">
        <v>237</v>
      </c>
      <c r="CB44" s="98">
        <v>29466.839685688858</v>
      </c>
      <c r="CC44" s="98">
        <v>26692.905861597348</v>
      </c>
      <c r="CD44" s="98">
        <v>27896.021898065042</v>
      </c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DA44" s="97"/>
      <c r="DB44" s="97"/>
      <c r="DC44" s="97"/>
      <c r="DD44" s="97"/>
      <c r="DE44" s="97"/>
      <c r="DF44" s="97"/>
    </row>
    <row r="45" spans="1:110" s="94" customFormat="1" x14ac:dyDescent="0.25">
      <c r="A45" s="98" t="s">
        <v>75</v>
      </c>
      <c r="B45" s="98" t="s">
        <v>238</v>
      </c>
      <c r="C45" s="98">
        <v>1</v>
      </c>
      <c r="D45" s="98">
        <v>70.95</v>
      </c>
      <c r="E45" s="98">
        <v>0</v>
      </c>
      <c r="F45" s="98">
        <v>0</v>
      </c>
      <c r="G45" s="98">
        <v>70.95</v>
      </c>
      <c r="H45" s="98"/>
      <c r="I45" s="98">
        <v>0</v>
      </c>
      <c r="J45" s="98">
        <v>0</v>
      </c>
      <c r="K45" s="98">
        <v>0</v>
      </c>
      <c r="L45" s="98">
        <v>0</v>
      </c>
      <c r="M45" s="98"/>
      <c r="N45" s="98">
        <v>0</v>
      </c>
      <c r="O45" s="98">
        <v>0</v>
      </c>
      <c r="P45" s="98">
        <v>0</v>
      </c>
      <c r="Q45" s="98">
        <v>0</v>
      </c>
      <c r="R45" s="99" t="s">
        <v>75</v>
      </c>
      <c r="S45" s="94" t="s">
        <v>69</v>
      </c>
      <c r="T45" s="97">
        <v>330</v>
      </c>
      <c r="U45" s="98">
        <v>18309.45</v>
      </c>
      <c r="V45" s="98">
        <v>18427.639999999992</v>
      </c>
      <c r="W45" s="98">
        <v>90896.119999999952</v>
      </c>
      <c r="X45" s="98">
        <v>127633.21000000009</v>
      </c>
      <c r="Y45" s="97">
        <v>352</v>
      </c>
      <c r="Z45" s="98">
        <v>36498.50999999998</v>
      </c>
      <c r="AA45" s="98">
        <v>23884.840000000018</v>
      </c>
      <c r="AB45" s="98">
        <v>82192.820000000065</v>
      </c>
      <c r="AC45" s="98">
        <v>142576.16999999987</v>
      </c>
      <c r="AD45" s="97">
        <v>322</v>
      </c>
      <c r="AE45" s="98">
        <v>29881.930000000011</v>
      </c>
      <c r="AF45" s="98">
        <v>25029.860000000004</v>
      </c>
      <c r="AG45" s="98">
        <v>81492.030000000013</v>
      </c>
      <c r="AH45" s="98">
        <v>136403.82000000004</v>
      </c>
      <c r="AI45" s="98" t="s">
        <v>75</v>
      </c>
      <c r="AJ45" s="98" t="s">
        <v>68</v>
      </c>
      <c r="AK45" s="98">
        <v>13</v>
      </c>
      <c r="AL45" s="98">
        <v>1850.9099999999999</v>
      </c>
      <c r="AM45" s="98">
        <v>948.96999999999991</v>
      </c>
      <c r="AN45" s="98">
        <v>6510.2099999999991</v>
      </c>
      <c r="AO45" s="98">
        <v>9310.09</v>
      </c>
      <c r="AP45" s="98">
        <v>10</v>
      </c>
      <c r="AQ45" s="98">
        <v>1188.46</v>
      </c>
      <c r="AR45" s="98">
        <v>1274.58</v>
      </c>
      <c r="AS45" s="98">
        <v>6963.33</v>
      </c>
      <c r="AT45" s="98">
        <v>9426.369999999999</v>
      </c>
      <c r="AU45" s="98">
        <v>9</v>
      </c>
      <c r="AV45" s="98">
        <v>716.63000000000011</v>
      </c>
      <c r="AW45" s="98">
        <v>713.28</v>
      </c>
      <c r="AX45" s="98">
        <v>4440.93</v>
      </c>
      <c r="AY45" s="98">
        <v>5870.84</v>
      </c>
      <c r="AZ45" s="98" t="s">
        <v>75</v>
      </c>
      <c r="BA45" s="98" t="s">
        <v>261</v>
      </c>
      <c r="BB45" s="98">
        <v>68</v>
      </c>
      <c r="BC45" s="98">
        <v>4067.59</v>
      </c>
      <c r="BD45" s="98">
        <v>4004.8</v>
      </c>
      <c r="BE45" s="98">
        <v>13883.57</v>
      </c>
      <c r="BF45" s="98">
        <v>21955.96</v>
      </c>
      <c r="BG45" s="98">
        <v>67</v>
      </c>
      <c r="BH45" s="98">
        <v>2798.05</v>
      </c>
      <c r="BI45" s="98">
        <v>2854.46</v>
      </c>
      <c r="BJ45" s="98">
        <v>12636.64</v>
      </c>
      <c r="BK45" s="98">
        <v>18289.150000000001</v>
      </c>
      <c r="BL45" s="98">
        <v>53</v>
      </c>
      <c r="BM45" s="98">
        <v>2945.33</v>
      </c>
      <c r="BN45" s="98">
        <v>1560.13</v>
      </c>
      <c r="BO45" s="98">
        <v>693.63</v>
      </c>
      <c r="BP45" s="98">
        <v>5199.09</v>
      </c>
      <c r="BQ45" s="98"/>
      <c r="BR45" s="98"/>
      <c r="BS45" s="98"/>
      <c r="BT45" s="98"/>
      <c r="BU45" s="98"/>
      <c r="BV45" s="98"/>
      <c r="BW45" s="98"/>
      <c r="BX45" s="98"/>
      <c r="BY45" s="98"/>
      <c r="BZ45" s="191" t="s">
        <v>75</v>
      </c>
      <c r="CA45" s="191" t="s">
        <v>238</v>
      </c>
      <c r="CB45" s="98">
        <v>0.70472881754995609</v>
      </c>
      <c r="CC45" s="98">
        <v>0</v>
      </c>
      <c r="CD45" s="98">
        <v>0</v>
      </c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</row>
    <row r="46" spans="1:110" s="94" customFormat="1" x14ac:dyDescent="0.25">
      <c r="A46" s="98" t="s">
        <v>75</v>
      </c>
      <c r="B46" s="98" t="s">
        <v>240</v>
      </c>
      <c r="C46" s="98">
        <v>3417</v>
      </c>
      <c r="D46" s="98">
        <v>285046.69</v>
      </c>
      <c r="E46" s="98">
        <v>221070.59000000099</v>
      </c>
      <c r="F46" s="98">
        <v>771901.31</v>
      </c>
      <c r="G46" s="98">
        <v>1278018.5900000001</v>
      </c>
      <c r="H46" s="98">
        <v>2956</v>
      </c>
      <c r="I46" s="98">
        <v>221382.06</v>
      </c>
      <c r="J46" s="98">
        <v>155338.71</v>
      </c>
      <c r="K46" s="98">
        <v>782530.09</v>
      </c>
      <c r="L46" s="98">
        <v>1159250.8600000001</v>
      </c>
      <c r="M46" s="98">
        <v>2994</v>
      </c>
      <c r="N46" s="98">
        <v>295583.31000000099</v>
      </c>
      <c r="O46" s="98">
        <v>116407.81</v>
      </c>
      <c r="P46" s="98">
        <v>738299.24</v>
      </c>
      <c r="Q46" s="98">
        <v>1150290.3600000001</v>
      </c>
      <c r="R46" s="100" t="s">
        <v>75</v>
      </c>
      <c r="S46" s="94" t="s">
        <v>70</v>
      </c>
      <c r="T46" s="97">
        <v>1</v>
      </c>
      <c r="U46" s="98">
        <v>0</v>
      </c>
      <c r="V46" s="98">
        <v>212.55</v>
      </c>
      <c r="W46" s="98">
        <v>501.59000000000003</v>
      </c>
      <c r="X46" s="98">
        <v>714.14</v>
      </c>
      <c r="Y46" s="97">
        <v>1</v>
      </c>
      <c r="Z46" s="98">
        <v>232.62</v>
      </c>
      <c r="AA46" s="98">
        <v>0</v>
      </c>
      <c r="AB46" s="98">
        <v>714.1400000000001</v>
      </c>
      <c r="AC46" s="98">
        <v>946.76</v>
      </c>
      <c r="AD46" s="97">
        <v>2</v>
      </c>
      <c r="AE46" s="98">
        <v>268.65999999999997</v>
      </c>
      <c r="AF46" s="98">
        <v>232.62</v>
      </c>
      <c r="AG46" s="98">
        <v>714.1400000000001</v>
      </c>
      <c r="AH46" s="98">
        <v>1215.42</v>
      </c>
      <c r="AI46" s="98" t="s">
        <v>75</v>
      </c>
      <c r="AJ46" s="98" t="s">
        <v>69</v>
      </c>
      <c r="AK46" s="98">
        <v>221</v>
      </c>
      <c r="AL46" s="98">
        <v>26398.850000000002</v>
      </c>
      <c r="AM46" s="98">
        <v>14125.529999999999</v>
      </c>
      <c r="AN46" s="98">
        <v>60914.19999999999</v>
      </c>
      <c r="AO46" s="98">
        <v>101438.57999999999</v>
      </c>
      <c r="AP46" s="98">
        <v>303</v>
      </c>
      <c r="AQ46" s="98">
        <v>23270.860000000015</v>
      </c>
      <c r="AR46" s="98">
        <v>16987.059999999998</v>
      </c>
      <c r="AS46" s="98">
        <v>50785.33</v>
      </c>
      <c r="AT46" s="98">
        <v>91043.249999999956</v>
      </c>
      <c r="AU46" s="98">
        <v>286</v>
      </c>
      <c r="AV46" s="98">
        <v>16749.61</v>
      </c>
      <c r="AW46" s="98">
        <v>14667.36</v>
      </c>
      <c r="AX46" s="98">
        <v>42328.309999999983</v>
      </c>
      <c r="AY46" s="98">
        <v>73745.279999999984</v>
      </c>
      <c r="AZ46" s="98" t="s">
        <v>75</v>
      </c>
      <c r="BA46" s="98" t="s">
        <v>262</v>
      </c>
      <c r="BB46" s="98">
        <v>67</v>
      </c>
      <c r="BC46" s="98">
        <v>4823.5200000000004</v>
      </c>
      <c r="BD46" s="98">
        <v>4927.54</v>
      </c>
      <c r="BE46" s="98">
        <v>22338.91</v>
      </c>
      <c r="BF46" s="98">
        <v>32089.97</v>
      </c>
      <c r="BG46" s="98">
        <v>34</v>
      </c>
      <c r="BH46" s="98">
        <v>2647.32</v>
      </c>
      <c r="BI46" s="98">
        <v>2061.92</v>
      </c>
      <c r="BJ46" s="98">
        <v>8178.08</v>
      </c>
      <c r="BK46" s="98">
        <v>12887.32</v>
      </c>
      <c r="BL46" s="98">
        <v>34</v>
      </c>
      <c r="BM46" s="98">
        <v>4643.8</v>
      </c>
      <c r="BN46" s="98">
        <v>2124.56</v>
      </c>
      <c r="BO46" s="98">
        <v>868.03</v>
      </c>
      <c r="BP46" s="98">
        <v>7636.39</v>
      </c>
      <c r="BQ46" s="98"/>
      <c r="BR46" s="98"/>
      <c r="BS46" s="98"/>
      <c r="BT46" s="98"/>
      <c r="BU46" s="98"/>
      <c r="BV46" s="98"/>
      <c r="BW46" s="98"/>
      <c r="BX46" s="98"/>
      <c r="BY46" s="98"/>
      <c r="BZ46" s="191" t="s">
        <v>75</v>
      </c>
      <c r="CA46" s="191" t="s">
        <v>240</v>
      </c>
      <c r="CB46" s="98">
        <v>44284.118355232204</v>
      </c>
      <c r="CC46" s="98">
        <v>36503.368646762108</v>
      </c>
      <c r="CD46" s="98">
        <v>37692.062073500747</v>
      </c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</row>
    <row r="47" spans="1:110" s="94" customFormat="1" x14ac:dyDescent="0.25">
      <c r="A47" s="98" t="s">
        <v>75</v>
      </c>
      <c r="B47" s="98" t="s">
        <v>241</v>
      </c>
      <c r="C47" s="98">
        <v>1</v>
      </c>
      <c r="D47" s="98">
        <v>135.96</v>
      </c>
      <c r="E47" s="98">
        <v>176.7</v>
      </c>
      <c r="F47" s="98">
        <v>286.64999999999998</v>
      </c>
      <c r="G47" s="98">
        <v>599.30999999999995</v>
      </c>
      <c r="H47" s="98">
        <v>1</v>
      </c>
      <c r="I47" s="98">
        <v>88.19</v>
      </c>
      <c r="J47" s="98">
        <v>135.96</v>
      </c>
      <c r="K47" s="98">
        <v>411.5</v>
      </c>
      <c r="L47" s="98">
        <v>635.65</v>
      </c>
      <c r="M47" s="98">
        <v>1</v>
      </c>
      <c r="N47" s="98">
        <v>75.599999999999994</v>
      </c>
      <c r="O47" s="98">
        <v>88.19</v>
      </c>
      <c r="P47" s="98">
        <v>547.46</v>
      </c>
      <c r="Q47" s="98">
        <v>711.25</v>
      </c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 t="s">
        <v>75</v>
      </c>
      <c r="AJ47" s="98" t="s">
        <v>70</v>
      </c>
      <c r="AK47" s="98"/>
      <c r="AL47" s="98"/>
      <c r="AM47" s="98"/>
      <c r="AN47" s="98"/>
      <c r="AO47" s="98"/>
      <c r="AP47" s="98">
        <v>1</v>
      </c>
      <c r="AQ47" s="98">
        <v>126.95</v>
      </c>
      <c r="AR47" s="98">
        <v>142.22</v>
      </c>
      <c r="AS47" s="98">
        <v>0</v>
      </c>
      <c r="AT47" s="98">
        <v>269.17</v>
      </c>
      <c r="AU47" s="98">
        <v>1</v>
      </c>
      <c r="AV47" s="98">
        <v>72.27</v>
      </c>
      <c r="AW47" s="98">
        <v>126.95</v>
      </c>
      <c r="AX47" s="98">
        <v>142.22</v>
      </c>
      <c r="AY47" s="98">
        <v>341.44</v>
      </c>
      <c r="AZ47" s="98" t="s">
        <v>75</v>
      </c>
      <c r="BA47" s="98" t="s">
        <v>263</v>
      </c>
      <c r="BB47" s="98">
        <v>1</v>
      </c>
      <c r="BC47" s="98">
        <v>64.92</v>
      </c>
      <c r="BD47" s="98">
        <v>118.55</v>
      </c>
      <c r="BE47" s="98">
        <v>0</v>
      </c>
      <c r="BF47" s="98">
        <v>183.47</v>
      </c>
      <c r="BG47" s="98">
        <v>1</v>
      </c>
      <c r="BH47" s="98">
        <v>71.52</v>
      </c>
      <c r="BI47" s="98">
        <v>64.92</v>
      </c>
      <c r="BJ47" s="98">
        <v>118.55</v>
      </c>
      <c r="BK47" s="98">
        <v>254.99</v>
      </c>
      <c r="BL47" s="98">
        <v>2</v>
      </c>
      <c r="BM47" s="98">
        <v>214.73</v>
      </c>
      <c r="BN47" s="98">
        <v>71.52</v>
      </c>
      <c r="BO47" s="98">
        <v>0</v>
      </c>
      <c r="BP47" s="98">
        <v>286.25</v>
      </c>
      <c r="BQ47" s="98"/>
      <c r="BR47" s="98"/>
      <c r="BS47" s="98"/>
      <c r="BT47" s="98"/>
      <c r="BU47" s="98"/>
      <c r="BV47" s="98"/>
      <c r="BW47" s="98"/>
      <c r="BX47" s="98"/>
      <c r="BY47" s="98"/>
      <c r="BZ47" s="191" t="s">
        <v>75</v>
      </c>
      <c r="CA47" s="191" t="s">
        <v>241</v>
      </c>
      <c r="CB47" s="98">
        <v>18.646278525192649</v>
      </c>
      <c r="CC47" s="98">
        <v>19.753003037278173</v>
      </c>
      <c r="CD47" s="98">
        <v>26.921886334670422</v>
      </c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</row>
    <row r="48" spans="1:110" s="94" customFormat="1" x14ac:dyDescent="0.25">
      <c r="A48" s="98" t="s">
        <v>75</v>
      </c>
      <c r="B48" s="98" t="s">
        <v>242</v>
      </c>
      <c r="C48" s="98">
        <v>63</v>
      </c>
      <c r="D48" s="98">
        <v>4764.2299999999996</v>
      </c>
      <c r="E48" s="98">
        <v>4906.79</v>
      </c>
      <c r="F48" s="98">
        <v>23730.46</v>
      </c>
      <c r="G48" s="98">
        <v>33401.480000000003</v>
      </c>
      <c r="H48" s="98">
        <v>63</v>
      </c>
      <c r="I48" s="98">
        <v>4613.79</v>
      </c>
      <c r="J48" s="98">
        <v>3614.29</v>
      </c>
      <c r="K48" s="98">
        <v>26059.7</v>
      </c>
      <c r="L48" s="98">
        <v>34287.78</v>
      </c>
      <c r="M48" s="98">
        <v>66</v>
      </c>
      <c r="N48" s="98">
        <v>6467.81</v>
      </c>
      <c r="O48" s="98">
        <v>2770.96</v>
      </c>
      <c r="P48" s="98">
        <v>24333.22</v>
      </c>
      <c r="Q48" s="98">
        <v>33571.99</v>
      </c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8" t="s">
        <v>75</v>
      </c>
      <c r="BA48" s="98" t="s">
        <v>264</v>
      </c>
      <c r="BB48" s="98">
        <v>13</v>
      </c>
      <c r="BC48" s="98">
        <v>1087.8699999999999</v>
      </c>
      <c r="BD48" s="98">
        <v>1317.05</v>
      </c>
      <c r="BE48" s="98">
        <v>3076.03</v>
      </c>
      <c r="BF48" s="98">
        <v>5480.95</v>
      </c>
      <c r="BG48" s="98">
        <v>10</v>
      </c>
      <c r="BH48" s="98">
        <v>723.31</v>
      </c>
      <c r="BI48" s="98">
        <v>719.07</v>
      </c>
      <c r="BJ48" s="98">
        <v>2604.56</v>
      </c>
      <c r="BK48" s="98">
        <v>4046.94</v>
      </c>
      <c r="BL48" s="98">
        <v>9</v>
      </c>
      <c r="BM48" s="98">
        <v>815.34</v>
      </c>
      <c r="BN48" s="98">
        <v>292.60000000000002</v>
      </c>
      <c r="BO48" s="98">
        <v>0</v>
      </c>
      <c r="BP48" s="98">
        <v>1107.94</v>
      </c>
      <c r="BQ48" s="97"/>
      <c r="BR48" s="97"/>
      <c r="BS48" s="97"/>
      <c r="BT48" s="97"/>
      <c r="BU48" s="97"/>
      <c r="BV48" s="97"/>
      <c r="BW48" s="97"/>
      <c r="BX48" s="97"/>
      <c r="BY48" s="97"/>
      <c r="BZ48" s="191" t="s">
        <v>75</v>
      </c>
      <c r="CA48" s="191" t="s">
        <v>242</v>
      </c>
      <c r="CB48" s="98">
        <v>1283.709785681009</v>
      </c>
      <c r="CC48" s="98">
        <v>1165.841441747855</v>
      </c>
      <c r="CD48" s="98">
        <v>1200.5113156507623</v>
      </c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/>
    </row>
    <row r="49" spans="1:110" s="94" customFormat="1" x14ac:dyDescent="0.25">
      <c r="A49" s="98" t="s">
        <v>75</v>
      </c>
      <c r="B49" s="98" t="s">
        <v>243</v>
      </c>
      <c r="C49" s="98">
        <v>101</v>
      </c>
      <c r="D49" s="98">
        <v>9583.36</v>
      </c>
      <c r="E49" s="98">
        <v>6946.82</v>
      </c>
      <c r="F49" s="98">
        <v>30363.17</v>
      </c>
      <c r="G49" s="98">
        <v>46893.35</v>
      </c>
      <c r="H49" s="98">
        <v>94</v>
      </c>
      <c r="I49" s="98">
        <v>8812.2999999999993</v>
      </c>
      <c r="J49" s="98">
        <v>6132.1</v>
      </c>
      <c r="K49" s="98">
        <v>30349.79</v>
      </c>
      <c r="L49" s="98">
        <v>45294.19</v>
      </c>
      <c r="M49" s="98">
        <v>84</v>
      </c>
      <c r="N49" s="98">
        <v>10365.11</v>
      </c>
      <c r="O49" s="98">
        <v>4577.99</v>
      </c>
      <c r="P49" s="98">
        <v>29143.5</v>
      </c>
      <c r="Q49" s="98">
        <v>44086.6</v>
      </c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8" t="s">
        <v>75</v>
      </c>
      <c r="BA49" s="98" t="s">
        <v>265</v>
      </c>
      <c r="BB49" s="98">
        <v>8</v>
      </c>
      <c r="BC49" s="98">
        <v>752.83</v>
      </c>
      <c r="BD49" s="98">
        <v>956.37</v>
      </c>
      <c r="BE49" s="98">
        <v>4196.76</v>
      </c>
      <c r="BF49" s="98">
        <v>5905.96</v>
      </c>
      <c r="BG49" s="98">
        <v>7</v>
      </c>
      <c r="BH49" s="98">
        <v>553.42999999999995</v>
      </c>
      <c r="BI49" s="98">
        <v>595.66</v>
      </c>
      <c r="BJ49" s="98">
        <v>4542.83</v>
      </c>
      <c r="BK49" s="98">
        <v>5691.92</v>
      </c>
      <c r="BL49" s="98">
        <v>8</v>
      </c>
      <c r="BM49" s="98">
        <v>864.36</v>
      </c>
      <c r="BN49" s="98">
        <v>449.47</v>
      </c>
      <c r="BO49" s="98">
        <v>2133.67</v>
      </c>
      <c r="BP49" s="98">
        <v>3447.5</v>
      </c>
      <c r="BQ49" s="97"/>
      <c r="BR49" s="97"/>
      <c r="BS49" s="97"/>
      <c r="BT49" s="97"/>
      <c r="BU49" s="97"/>
      <c r="BV49" s="97"/>
      <c r="BW49" s="97"/>
      <c r="BX49" s="97"/>
      <c r="BY49" s="97"/>
      <c r="BZ49" s="191" t="s">
        <v>75</v>
      </c>
      <c r="CA49" s="191" t="s">
        <v>243</v>
      </c>
      <c r="CB49" s="98">
        <v>1690.591924976791</v>
      </c>
      <c r="CC49" s="98">
        <v>1419.5256808733052</v>
      </c>
      <c r="CD49" s="98">
        <v>1477.9656733632592</v>
      </c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</row>
    <row r="50" spans="1:110" s="94" customFormat="1" x14ac:dyDescent="0.25">
      <c r="A50" s="98" t="s">
        <v>75</v>
      </c>
      <c r="B50" s="98" t="s">
        <v>244</v>
      </c>
      <c r="C50" s="98">
        <v>856</v>
      </c>
      <c r="D50" s="98">
        <v>75010.25</v>
      </c>
      <c r="E50" s="98">
        <v>57509.530000000101</v>
      </c>
      <c r="F50" s="98">
        <v>216229.9</v>
      </c>
      <c r="G50" s="98">
        <v>348749.68</v>
      </c>
      <c r="H50" s="98">
        <v>752</v>
      </c>
      <c r="I50" s="98">
        <v>54958.78</v>
      </c>
      <c r="J50" s="98">
        <v>45035.21</v>
      </c>
      <c r="K50" s="98">
        <v>217705.4</v>
      </c>
      <c r="L50" s="98">
        <v>317699.39</v>
      </c>
      <c r="M50" s="98">
        <v>637</v>
      </c>
      <c r="N50" s="98">
        <v>21930.86</v>
      </c>
      <c r="O50" s="98">
        <v>45620.99</v>
      </c>
      <c r="P50" s="98">
        <v>205079.72</v>
      </c>
      <c r="Q50" s="98">
        <v>272631.57</v>
      </c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8" t="s">
        <v>75</v>
      </c>
      <c r="BA50" s="98" t="s">
        <v>272</v>
      </c>
      <c r="BB50" s="98">
        <v>2</v>
      </c>
      <c r="BC50" s="98">
        <v>157.1</v>
      </c>
      <c r="BD50" s="98">
        <v>149.94999999999999</v>
      </c>
      <c r="BE50" s="98">
        <v>1160.42</v>
      </c>
      <c r="BF50" s="98">
        <v>1467.47</v>
      </c>
      <c r="BG50" s="98">
        <v>4</v>
      </c>
      <c r="BH50" s="98">
        <v>314.93</v>
      </c>
      <c r="BI50" s="98">
        <v>283.41000000000003</v>
      </c>
      <c r="BJ50" s="98">
        <v>1465.62</v>
      </c>
      <c r="BK50" s="98">
        <v>2063.96</v>
      </c>
      <c r="BL50" s="98">
        <v>2</v>
      </c>
      <c r="BM50" s="98">
        <v>403.01</v>
      </c>
      <c r="BN50" s="98">
        <v>139.35</v>
      </c>
      <c r="BO50" s="98">
        <v>0</v>
      </c>
      <c r="BP50" s="98">
        <v>542.36</v>
      </c>
      <c r="BQ50" s="97"/>
      <c r="BR50" s="97"/>
      <c r="BS50" s="97"/>
      <c r="BT50" s="97"/>
      <c r="BU50" s="97"/>
      <c r="BV50" s="97"/>
      <c r="BW50" s="97"/>
      <c r="BX50" s="97"/>
      <c r="BY50" s="97"/>
      <c r="BZ50" s="191" t="s">
        <v>75</v>
      </c>
      <c r="CA50" s="191" t="s">
        <v>244</v>
      </c>
      <c r="CB50" s="98">
        <v>12268.255500960109</v>
      </c>
      <c r="CC50" s="98">
        <v>10120.3698818102</v>
      </c>
      <c r="CD50" s="98">
        <v>10246.082393135717</v>
      </c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</row>
    <row r="51" spans="1:110" s="94" customFormat="1" x14ac:dyDescent="0.25">
      <c r="A51" s="98" t="s">
        <v>75</v>
      </c>
      <c r="B51" s="98" t="s">
        <v>245</v>
      </c>
      <c r="C51" s="98">
        <v>474</v>
      </c>
      <c r="D51" s="98">
        <v>40914.54</v>
      </c>
      <c r="E51" s="98">
        <v>35012.85</v>
      </c>
      <c r="F51" s="98">
        <v>137013.23000000001</v>
      </c>
      <c r="G51" s="98">
        <v>212940.62</v>
      </c>
      <c r="H51" s="98">
        <v>435</v>
      </c>
      <c r="I51" s="98">
        <v>33340.58</v>
      </c>
      <c r="J51" s="98">
        <v>25176.34</v>
      </c>
      <c r="K51" s="98">
        <v>133530.62</v>
      </c>
      <c r="L51" s="98">
        <v>192047.54</v>
      </c>
      <c r="M51" s="98">
        <v>413</v>
      </c>
      <c r="N51" s="98">
        <v>41825.18</v>
      </c>
      <c r="O51" s="98">
        <v>19410.79</v>
      </c>
      <c r="P51" s="98">
        <v>116541.09</v>
      </c>
      <c r="Q51" s="98">
        <v>177777.06</v>
      </c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8" t="s">
        <v>75</v>
      </c>
      <c r="BA51" s="98" t="s">
        <v>266</v>
      </c>
      <c r="BB51" s="98"/>
      <c r="BC51" s="98">
        <v>0</v>
      </c>
      <c r="BD51" s="98">
        <v>0</v>
      </c>
      <c r="BE51" s="98">
        <v>0</v>
      </c>
      <c r="BF51" s="98">
        <v>0</v>
      </c>
      <c r="BG51" s="98">
        <v>3</v>
      </c>
      <c r="BH51" s="98">
        <v>245.24</v>
      </c>
      <c r="BI51" s="98">
        <v>119.75</v>
      </c>
      <c r="BJ51" s="98">
        <v>0</v>
      </c>
      <c r="BK51" s="98">
        <v>364.99</v>
      </c>
      <c r="BL51" s="98">
        <v>3</v>
      </c>
      <c r="BM51" s="98">
        <v>374.85</v>
      </c>
      <c r="BN51" s="98">
        <v>130.19</v>
      </c>
      <c r="BO51" s="98">
        <v>0</v>
      </c>
      <c r="BP51" s="98">
        <v>505.04</v>
      </c>
      <c r="BQ51" s="97"/>
      <c r="BR51" s="97"/>
      <c r="BS51" s="97"/>
      <c r="BT51" s="97"/>
      <c r="BU51" s="97"/>
      <c r="BV51" s="97"/>
      <c r="BW51" s="97"/>
      <c r="BX51" s="97"/>
      <c r="BY51" s="97"/>
      <c r="BZ51" s="191" t="s">
        <v>75</v>
      </c>
      <c r="CA51" s="191" t="s">
        <v>245</v>
      </c>
      <c r="CB51" s="98">
        <v>7679.3152255775958</v>
      </c>
      <c r="CC51" s="98">
        <v>6166.7244082817178</v>
      </c>
      <c r="CD51" s="98">
        <v>5931.2307751801736</v>
      </c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</row>
    <row r="52" spans="1:110" s="94" customFormat="1" x14ac:dyDescent="0.25">
      <c r="A52" s="98" t="s">
        <v>75</v>
      </c>
      <c r="B52" s="98" t="s">
        <v>246</v>
      </c>
      <c r="C52" s="98">
        <v>76</v>
      </c>
      <c r="D52" s="98">
        <v>7546.21</v>
      </c>
      <c r="E52" s="98">
        <v>4965.26</v>
      </c>
      <c r="F52" s="98">
        <v>27253.439999999999</v>
      </c>
      <c r="G52" s="98">
        <v>39764.910000000003</v>
      </c>
      <c r="H52" s="98">
        <v>67</v>
      </c>
      <c r="I52" s="98">
        <v>5265.29</v>
      </c>
      <c r="J52" s="98">
        <v>3863.52</v>
      </c>
      <c r="K52" s="98">
        <v>27673.34</v>
      </c>
      <c r="L52" s="98">
        <v>36802.15</v>
      </c>
      <c r="M52" s="98">
        <v>51</v>
      </c>
      <c r="N52" s="98">
        <v>5141.59</v>
      </c>
      <c r="O52" s="98">
        <v>3105.33</v>
      </c>
      <c r="P52" s="98">
        <v>26475.360000000001</v>
      </c>
      <c r="Q52" s="98">
        <v>34722.28</v>
      </c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8" t="s">
        <v>75</v>
      </c>
      <c r="BA52" s="98" t="s">
        <v>267</v>
      </c>
      <c r="BB52" s="98">
        <v>7</v>
      </c>
      <c r="BC52" s="98">
        <v>556.63</v>
      </c>
      <c r="BD52" s="98">
        <v>561.53</v>
      </c>
      <c r="BE52" s="98">
        <v>280.94</v>
      </c>
      <c r="BF52" s="98">
        <v>1399.1</v>
      </c>
      <c r="BG52" s="98">
        <v>6</v>
      </c>
      <c r="BH52" s="98">
        <v>509.78</v>
      </c>
      <c r="BI52" s="98">
        <v>404.02</v>
      </c>
      <c r="BJ52" s="98">
        <v>407.27</v>
      </c>
      <c r="BK52" s="98">
        <v>1321.07</v>
      </c>
      <c r="BL52" s="98">
        <v>6</v>
      </c>
      <c r="BM52" s="98">
        <v>678.4</v>
      </c>
      <c r="BN52" s="98">
        <v>243.89</v>
      </c>
      <c r="BO52" s="98">
        <v>0</v>
      </c>
      <c r="BP52" s="98">
        <v>922.29</v>
      </c>
      <c r="BQ52" s="97"/>
      <c r="BR52" s="97"/>
      <c r="BS52" s="97"/>
      <c r="BT52" s="97"/>
      <c r="BU52" s="97"/>
      <c r="BV52" s="97"/>
      <c r="BW52" s="97"/>
      <c r="BX52" s="97"/>
      <c r="BY52" s="97"/>
      <c r="BZ52" s="191" t="s">
        <v>75</v>
      </c>
      <c r="CA52" s="191" t="s">
        <v>246</v>
      </c>
      <c r="CB52" s="98">
        <v>1481.4239112001851</v>
      </c>
      <c r="CC52" s="98">
        <v>1241.8796996977842</v>
      </c>
      <c r="CD52" s="98">
        <v>1293.7202322126609</v>
      </c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</row>
    <row r="53" spans="1:110" s="94" customFormat="1" x14ac:dyDescent="0.25">
      <c r="A53" s="98" t="s">
        <v>75</v>
      </c>
      <c r="B53" s="98" t="s">
        <v>247</v>
      </c>
      <c r="C53" s="98">
        <v>197</v>
      </c>
      <c r="D53" s="98">
        <v>18784.86</v>
      </c>
      <c r="E53" s="98">
        <v>16380.24</v>
      </c>
      <c r="F53" s="98">
        <v>76050.95</v>
      </c>
      <c r="G53" s="98">
        <v>111216.05</v>
      </c>
      <c r="H53" s="98">
        <v>254</v>
      </c>
      <c r="I53" s="98">
        <v>19740.47</v>
      </c>
      <c r="J53" s="98">
        <v>12808.08</v>
      </c>
      <c r="K53" s="98">
        <v>91921.12</v>
      </c>
      <c r="L53" s="98">
        <v>124469.67</v>
      </c>
      <c r="M53" s="98">
        <v>266</v>
      </c>
      <c r="N53" s="98">
        <v>35981.97</v>
      </c>
      <c r="O53" s="98">
        <v>10154.469999999999</v>
      </c>
      <c r="P53" s="98">
        <v>81866.63</v>
      </c>
      <c r="Q53" s="98">
        <v>128003.07</v>
      </c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8" t="s">
        <v>75</v>
      </c>
      <c r="BA53" s="98" t="s">
        <v>268</v>
      </c>
      <c r="BB53" s="98">
        <v>296</v>
      </c>
      <c r="BC53" s="98">
        <v>20606.23</v>
      </c>
      <c r="BD53" s="98">
        <v>20676.900000000001</v>
      </c>
      <c r="BE53" s="98">
        <v>53821.32</v>
      </c>
      <c r="BF53" s="98">
        <v>95104.45</v>
      </c>
      <c r="BG53" s="98">
        <v>319</v>
      </c>
      <c r="BH53" s="98">
        <v>17517.64</v>
      </c>
      <c r="BI53" s="98">
        <v>10891.46</v>
      </c>
      <c r="BJ53" s="98">
        <v>53329.95</v>
      </c>
      <c r="BK53" s="98">
        <v>81739.05</v>
      </c>
      <c r="BL53" s="98">
        <v>331</v>
      </c>
      <c r="BM53" s="98">
        <v>19494.490000000002</v>
      </c>
      <c r="BN53" s="98">
        <v>12905.69</v>
      </c>
      <c r="BO53" s="98">
        <v>10674.6</v>
      </c>
      <c r="BP53" s="98">
        <v>43074.78</v>
      </c>
      <c r="BQ53" s="97"/>
      <c r="BR53" s="97"/>
      <c r="BS53" s="97"/>
      <c r="BT53" s="97"/>
      <c r="BU53" s="97"/>
      <c r="BV53" s="97"/>
      <c r="BW53" s="97"/>
      <c r="BX53" s="97"/>
      <c r="BY53" s="97"/>
      <c r="BZ53" s="191" t="s">
        <v>75</v>
      </c>
      <c r="CA53" s="191" t="s">
        <v>247</v>
      </c>
      <c r="CB53" s="98">
        <v>4162.1090588432071</v>
      </c>
      <c r="CC53" s="98">
        <v>4146.0093016965639</v>
      </c>
      <c r="CD53" s="98">
        <v>4157.5846618165851</v>
      </c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</row>
    <row r="54" spans="1:110" s="94" customFormat="1" x14ac:dyDescent="0.25">
      <c r="A54" s="98" t="s">
        <v>75</v>
      </c>
      <c r="B54" s="98" t="s">
        <v>248</v>
      </c>
      <c r="C54" s="98">
        <v>471</v>
      </c>
      <c r="D54" s="98">
        <v>45661.61</v>
      </c>
      <c r="E54" s="98">
        <v>37918.33</v>
      </c>
      <c r="F54" s="98">
        <v>163167.87</v>
      </c>
      <c r="G54" s="98">
        <v>246747.81</v>
      </c>
      <c r="H54" s="98">
        <v>417</v>
      </c>
      <c r="I54" s="98">
        <v>33227.050000000003</v>
      </c>
      <c r="J54" s="98">
        <v>26764.65</v>
      </c>
      <c r="K54" s="98">
        <v>170610.08</v>
      </c>
      <c r="L54" s="98">
        <v>230601.78</v>
      </c>
      <c r="M54" s="98">
        <v>375</v>
      </c>
      <c r="N54" s="98">
        <v>669.72</v>
      </c>
      <c r="O54" s="98">
        <v>28155.22</v>
      </c>
      <c r="P54" s="98">
        <v>179661.53</v>
      </c>
      <c r="Q54" s="98">
        <v>208486.47</v>
      </c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8" t="s">
        <v>75</v>
      </c>
      <c r="BA54" s="98" t="s">
        <v>269</v>
      </c>
      <c r="BB54" s="98">
        <v>1</v>
      </c>
      <c r="BC54" s="98">
        <v>96.51</v>
      </c>
      <c r="BD54" s="98">
        <v>0</v>
      </c>
      <c r="BE54" s="98">
        <v>481.48</v>
      </c>
      <c r="BF54" s="98">
        <v>577.99</v>
      </c>
      <c r="BG54" s="98">
        <v>1</v>
      </c>
      <c r="BH54" s="98">
        <v>103.11</v>
      </c>
      <c r="BI54" s="98">
        <v>68.73</v>
      </c>
      <c r="BJ54" s="98">
        <v>577.99</v>
      </c>
      <c r="BK54" s="98">
        <v>749.83</v>
      </c>
      <c r="BL54" s="98">
        <v>1</v>
      </c>
      <c r="BM54" s="98">
        <v>156.63</v>
      </c>
      <c r="BN54" s="98">
        <v>103.11</v>
      </c>
      <c r="BO54" s="98">
        <v>0</v>
      </c>
      <c r="BP54" s="98">
        <v>259.74</v>
      </c>
      <c r="BQ54" s="97"/>
      <c r="BR54" s="97"/>
      <c r="BS54" s="97"/>
      <c r="BT54" s="97"/>
      <c r="BU54" s="97"/>
      <c r="BV54" s="97"/>
      <c r="BW54" s="97"/>
      <c r="BX54" s="97"/>
      <c r="BY54" s="97"/>
      <c r="BZ54" s="191" t="s">
        <v>75</v>
      </c>
      <c r="CA54" s="191" t="s">
        <v>248</v>
      </c>
      <c r="CB54" s="98">
        <v>9038.8418719119072</v>
      </c>
      <c r="CC54" s="98">
        <v>7708.3602678515726</v>
      </c>
      <c r="CD54" s="98">
        <v>8644.0909782210638</v>
      </c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</row>
    <row r="55" spans="1:110" s="94" customFormat="1" x14ac:dyDescent="0.25">
      <c r="A55" s="98" t="s">
        <v>75</v>
      </c>
      <c r="B55" s="98" t="s">
        <v>249</v>
      </c>
      <c r="C55" s="98">
        <v>312</v>
      </c>
      <c r="D55" s="98">
        <v>29366.51</v>
      </c>
      <c r="E55" s="98">
        <v>20668.900000000001</v>
      </c>
      <c r="F55" s="98">
        <v>79121.55</v>
      </c>
      <c r="G55" s="98">
        <v>129156.96</v>
      </c>
      <c r="H55" s="98">
        <v>275</v>
      </c>
      <c r="I55" s="98">
        <v>20147.2</v>
      </c>
      <c r="J55" s="98">
        <v>14475.11</v>
      </c>
      <c r="K55" s="98">
        <v>74524.259999999995</v>
      </c>
      <c r="L55" s="98">
        <v>109146.57</v>
      </c>
      <c r="M55" s="98">
        <v>256</v>
      </c>
      <c r="N55" s="98">
        <v>26899.599999999999</v>
      </c>
      <c r="O55" s="98">
        <v>10484.799999999999</v>
      </c>
      <c r="P55" s="98">
        <v>72328.899999999994</v>
      </c>
      <c r="Q55" s="98">
        <v>109713.3</v>
      </c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BQ55" s="97"/>
      <c r="BR55" s="97"/>
      <c r="BS55" s="97"/>
      <c r="BT55" s="97"/>
      <c r="BU55" s="97"/>
      <c r="BV55" s="97"/>
      <c r="BW55" s="97"/>
      <c r="BX55" s="97"/>
      <c r="BY55" s="97"/>
      <c r="BZ55" s="191" t="s">
        <v>75</v>
      </c>
      <c r="CA55" s="191" t="s">
        <v>249</v>
      </c>
      <c r="CB55" s="98">
        <v>4500.6571668193537</v>
      </c>
      <c r="CC55" s="98">
        <v>3462.6995404810873</v>
      </c>
      <c r="CD55" s="98">
        <v>3662.2001125163742</v>
      </c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</row>
    <row r="56" spans="1:110" s="94" customFormat="1" x14ac:dyDescent="0.25">
      <c r="A56" s="98" t="s">
        <v>75</v>
      </c>
      <c r="B56" s="98" t="s">
        <v>250</v>
      </c>
      <c r="C56" s="98">
        <v>141</v>
      </c>
      <c r="D56" s="98">
        <v>16260.48</v>
      </c>
      <c r="E56" s="98">
        <v>12666.34</v>
      </c>
      <c r="F56" s="98">
        <v>77391.539999999994</v>
      </c>
      <c r="G56" s="98">
        <v>106318.36</v>
      </c>
      <c r="H56" s="98">
        <v>136</v>
      </c>
      <c r="I56" s="98">
        <v>13727.77</v>
      </c>
      <c r="J56" s="98">
        <v>9115.08</v>
      </c>
      <c r="K56" s="98">
        <v>76347.58</v>
      </c>
      <c r="L56" s="98">
        <v>99190.43</v>
      </c>
      <c r="M56" s="98">
        <v>124</v>
      </c>
      <c r="N56" s="98">
        <v>17420.37</v>
      </c>
      <c r="O56" s="98">
        <v>7392.13</v>
      </c>
      <c r="P56" s="98">
        <v>72058.16</v>
      </c>
      <c r="Q56" s="98">
        <v>96870.66</v>
      </c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191" t="s">
        <v>75</v>
      </c>
      <c r="CA56" s="191" t="s">
        <v>250</v>
      </c>
      <c r="CB56" s="98">
        <v>4126.6379317749888</v>
      </c>
      <c r="CC56" s="98">
        <v>3395.1912723974642</v>
      </c>
      <c r="CD56" s="98">
        <v>3528.8539784272702</v>
      </c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</row>
    <row r="57" spans="1:110" s="94" customFormat="1" x14ac:dyDescent="0.25">
      <c r="A57" s="98" t="s">
        <v>75</v>
      </c>
      <c r="B57" s="98" t="s">
        <v>251</v>
      </c>
      <c r="C57" s="98">
        <v>28</v>
      </c>
      <c r="D57" s="98">
        <v>2554.61</v>
      </c>
      <c r="E57" s="98">
        <v>2279.1799999999998</v>
      </c>
      <c r="F57" s="98">
        <v>15542.75</v>
      </c>
      <c r="G57" s="98">
        <v>20376.54</v>
      </c>
      <c r="H57" s="98">
        <v>24</v>
      </c>
      <c r="I57" s="98">
        <v>1948.04</v>
      </c>
      <c r="J57" s="98">
        <v>2002.58</v>
      </c>
      <c r="K57" s="98">
        <v>12942.1</v>
      </c>
      <c r="L57" s="98">
        <v>16892.72</v>
      </c>
      <c r="M57" s="98">
        <v>18</v>
      </c>
      <c r="N57" s="98">
        <v>0</v>
      </c>
      <c r="O57" s="98">
        <v>2875.06</v>
      </c>
      <c r="P57" s="98">
        <v>12917.44</v>
      </c>
      <c r="Q57" s="98">
        <v>15792.5</v>
      </c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191" t="s">
        <v>75</v>
      </c>
      <c r="CA57" s="191" t="s">
        <v>251</v>
      </c>
      <c r="CB57" s="98">
        <v>816.38063543035901</v>
      </c>
      <c r="CC57" s="98">
        <v>578.8998164084079</v>
      </c>
      <c r="CD57" s="98">
        <v>635.21726622498329</v>
      </c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</row>
    <row r="58" spans="1:110" s="94" customFormat="1" x14ac:dyDescent="0.25">
      <c r="A58" s="98" t="s">
        <v>75</v>
      </c>
      <c r="B58" s="98" t="s">
        <v>252</v>
      </c>
      <c r="C58" s="98">
        <v>1498</v>
      </c>
      <c r="D58" s="98">
        <v>152420.63</v>
      </c>
      <c r="E58" s="98">
        <v>110903.7</v>
      </c>
      <c r="F58" s="98">
        <v>428823.72</v>
      </c>
      <c r="G58" s="98">
        <v>692148.05</v>
      </c>
      <c r="H58" s="98">
        <v>1229</v>
      </c>
      <c r="I58" s="98">
        <v>96092.71</v>
      </c>
      <c r="J58" s="98">
        <v>81098.55</v>
      </c>
      <c r="K58" s="98">
        <v>443169.04</v>
      </c>
      <c r="L58" s="98">
        <v>620360.30000000005</v>
      </c>
      <c r="M58" s="98">
        <v>1146</v>
      </c>
      <c r="N58" s="98">
        <v>107740.62</v>
      </c>
      <c r="O58" s="98">
        <v>53722.820000000102</v>
      </c>
      <c r="P58" s="98">
        <v>429646.74</v>
      </c>
      <c r="Q58" s="98">
        <v>591110.18000000005</v>
      </c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191" t="s">
        <v>75</v>
      </c>
      <c r="CA58" s="191" t="s">
        <v>252</v>
      </c>
      <c r="CB58" s="98">
        <v>24303.280630051067</v>
      </c>
      <c r="CC58" s="98">
        <v>20291.3399663378</v>
      </c>
      <c r="CD58" s="98">
        <v>21228.912100501901</v>
      </c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</row>
    <row r="59" spans="1:110" s="94" customFormat="1" x14ac:dyDescent="0.25">
      <c r="A59" s="98" t="s">
        <v>75</v>
      </c>
      <c r="B59" s="98" t="s">
        <v>253</v>
      </c>
      <c r="C59" s="98">
        <v>1662</v>
      </c>
      <c r="D59" s="98">
        <v>138147.62</v>
      </c>
      <c r="E59" s="98">
        <v>117022.02</v>
      </c>
      <c r="F59" s="98">
        <v>438793.47</v>
      </c>
      <c r="G59" s="98">
        <v>693963.11</v>
      </c>
      <c r="H59" s="98">
        <v>1478</v>
      </c>
      <c r="I59" s="98">
        <v>98254.660000000207</v>
      </c>
      <c r="J59" s="98">
        <v>81263.16</v>
      </c>
      <c r="K59" s="98">
        <v>446303.4</v>
      </c>
      <c r="L59" s="98">
        <v>625821.22</v>
      </c>
      <c r="M59" s="98">
        <v>1371</v>
      </c>
      <c r="N59" s="98">
        <v>116169.17</v>
      </c>
      <c r="O59" s="98">
        <v>61182.06</v>
      </c>
      <c r="P59" s="98">
        <v>392349.3</v>
      </c>
      <c r="Q59" s="98">
        <v>569700.53</v>
      </c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191" t="s">
        <v>75</v>
      </c>
      <c r="CA59" s="191" t="s">
        <v>253</v>
      </c>
      <c r="CB59" s="98">
        <v>24762.513034179658</v>
      </c>
      <c r="CC59" s="98">
        <v>20442.668133590021</v>
      </c>
      <c r="CD59" s="98">
        <v>19717.641615882123</v>
      </c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</row>
    <row r="60" spans="1:110" s="94" customFormat="1" x14ac:dyDescent="0.25">
      <c r="A60" s="98" t="s">
        <v>75</v>
      </c>
      <c r="B60" s="98" t="s">
        <v>254</v>
      </c>
      <c r="C60" s="98">
        <v>260</v>
      </c>
      <c r="D60" s="98">
        <v>22483.68</v>
      </c>
      <c r="E60" s="98">
        <v>13875.73</v>
      </c>
      <c r="F60" s="98">
        <v>78602.039999999994</v>
      </c>
      <c r="G60" s="98">
        <v>114961.45</v>
      </c>
      <c r="H60" s="98">
        <v>224</v>
      </c>
      <c r="I60" s="98">
        <v>17208.45</v>
      </c>
      <c r="J60" s="98">
        <v>11779.76</v>
      </c>
      <c r="K60" s="98">
        <v>79755.179999999993</v>
      </c>
      <c r="L60" s="98">
        <v>108743.39</v>
      </c>
      <c r="M60" s="98">
        <v>221</v>
      </c>
      <c r="N60" s="98">
        <v>26132.16</v>
      </c>
      <c r="O60" s="98">
        <v>11077.24</v>
      </c>
      <c r="P60" s="98">
        <v>77457.600000000006</v>
      </c>
      <c r="Q60" s="98">
        <v>114667</v>
      </c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191" t="s">
        <v>75</v>
      </c>
      <c r="CA60" s="191" t="s">
        <v>254</v>
      </c>
      <c r="CB60" s="98">
        <v>4270.8032450941964</v>
      </c>
      <c r="CC60" s="98">
        <v>3608.1711211372367</v>
      </c>
      <c r="CD60" s="98">
        <v>3899.6654584911162</v>
      </c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</row>
    <row r="61" spans="1:110" s="94" customFormat="1" x14ac:dyDescent="0.25">
      <c r="A61" s="98" t="s">
        <v>75</v>
      </c>
      <c r="B61" s="98" t="s">
        <v>255</v>
      </c>
      <c r="C61" s="98">
        <v>808</v>
      </c>
      <c r="D61" s="98">
        <v>77893.300000000105</v>
      </c>
      <c r="E61" s="98">
        <v>49256.79</v>
      </c>
      <c r="F61" s="98">
        <v>302226.59999999998</v>
      </c>
      <c r="G61" s="98">
        <v>429376.69</v>
      </c>
      <c r="H61" s="98">
        <v>923</v>
      </c>
      <c r="I61" s="98">
        <v>75961.549999999901</v>
      </c>
      <c r="J61" s="98">
        <v>54482.7</v>
      </c>
      <c r="K61" s="98">
        <v>328674.28999999998</v>
      </c>
      <c r="L61" s="98">
        <v>459118.54</v>
      </c>
      <c r="M61" s="98">
        <v>975</v>
      </c>
      <c r="N61" s="98">
        <v>123347.22</v>
      </c>
      <c r="O61" s="98">
        <v>42229.53</v>
      </c>
      <c r="P61" s="98">
        <v>273221.21999999997</v>
      </c>
      <c r="Q61" s="98">
        <v>438797.97</v>
      </c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191" t="s">
        <v>75</v>
      </c>
      <c r="CA61" s="191" t="s">
        <v>255</v>
      </c>
      <c r="CB61" s="98">
        <v>16253.993076995286</v>
      </c>
      <c r="CC61" s="98">
        <v>15007.368624188746</v>
      </c>
      <c r="CD61" s="98">
        <v>14037.498093870629</v>
      </c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</row>
    <row r="62" spans="1:110" s="94" customFormat="1" x14ac:dyDescent="0.25">
      <c r="A62" s="98" t="s">
        <v>75</v>
      </c>
      <c r="B62" s="98" t="s">
        <v>256</v>
      </c>
      <c r="C62" s="98">
        <v>937</v>
      </c>
      <c r="D62" s="98">
        <v>97464.35</v>
      </c>
      <c r="E62" s="98">
        <v>83355.17</v>
      </c>
      <c r="F62" s="98">
        <v>408448</v>
      </c>
      <c r="G62" s="98">
        <v>589267.52</v>
      </c>
      <c r="H62" s="98">
        <v>856</v>
      </c>
      <c r="I62" s="98">
        <v>73356.779999999897</v>
      </c>
      <c r="J62" s="98">
        <v>62479.05</v>
      </c>
      <c r="K62" s="98">
        <v>417366.86</v>
      </c>
      <c r="L62" s="98">
        <v>553202.68999999994</v>
      </c>
      <c r="M62" s="98">
        <v>793</v>
      </c>
      <c r="N62" s="98">
        <v>70499.56</v>
      </c>
      <c r="O62" s="98">
        <v>53140.14</v>
      </c>
      <c r="P62" s="98">
        <v>359196.36</v>
      </c>
      <c r="Q62" s="98">
        <v>482836.06</v>
      </c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191" t="s">
        <v>75</v>
      </c>
      <c r="CA62" s="191" t="s">
        <v>256</v>
      </c>
      <c r="CB62" s="98">
        <v>22226.63852388251</v>
      </c>
      <c r="CC62" s="98">
        <v>18736.581324829058</v>
      </c>
      <c r="CD62" s="98">
        <v>17739.746946069936</v>
      </c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</row>
    <row r="63" spans="1:110" s="94" customFormat="1" x14ac:dyDescent="0.25">
      <c r="A63" s="98" t="s">
        <v>75</v>
      </c>
      <c r="B63" s="98" t="s">
        <v>257</v>
      </c>
      <c r="C63" s="98">
        <v>86</v>
      </c>
      <c r="D63" s="98">
        <v>8578.65</v>
      </c>
      <c r="E63" s="98">
        <v>8629.51</v>
      </c>
      <c r="F63" s="98">
        <v>53616.37</v>
      </c>
      <c r="G63" s="98">
        <v>70824.53</v>
      </c>
      <c r="H63" s="98">
        <v>76</v>
      </c>
      <c r="I63" s="98">
        <v>7037.96</v>
      </c>
      <c r="J63" s="98">
        <v>6788.81</v>
      </c>
      <c r="K63" s="98">
        <v>57668.3</v>
      </c>
      <c r="L63" s="98">
        <v>71495.070000000007</v>
      </c>
      <c r="M63" s="98">
        <v>71</v>
      </c>
      <c r="N63" s="98">
        <v>9201.7199999999993</v>
      </c>
      <c r="O63" s="98">
        <v>5431.86</v>
      </c>
      <c r="P63" s="98">
        <v>49230.79</v>
      </c>
      <c r="Q63" s="98">
        <v>63864.37</v>
      </c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191" t="s">
        <v>75</v>
      </c>
      <c r="CA63" s="191" t="s">
        <v>257</v>
      </c>
      <c r="CB63" s="98">
        <v>2829.295877161574</v>
      </c>
      <c r="CC63" s="98">
        <v>2531.5335619151001</v>
      </c>
      <c r="CD63" s="98">
        <v>2397.3540308224683</v>
      </c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</row>
    <row r="64" spans="1:110" s="94" customFormat="1" x14ac:dyDescent="0.25">
      <c r="A64" s="98" t="s">
        <v>75</v>
      </c>
      <c r="B64" s="98" t="s">
        <v>258</v>
      </c>
      <c r="C64" s="98">
        <v>589</v>
      </c>
      <c r="D64" s="98">
        <v>53917.57</v>
      </c>
      <c r="E64" s="98">
        <v>40582.07</v>
      </c>
      <c r="F64" s="98">
        <v>160305</v>
      </c>
      <c r="G64" s="98">
        <v>254804.64</v>
      </c>
      <c r="H64" s="98">
        <v>501</v>
      </c>
      <c r="I64" s="98">
        <v>41654</v>
      </c>
      <c r="J64" s="98">
        <v>29561.360000000001</v>
      </c>
      <c r="K64" s="98">
        <v>161158.25</v>
      </c>
      <c r="L64" s="98">
        <v>232373.61</v>
      </c>
      <c r="M64" s="98">
        <v>510</v>
      </c>
      <c r="N64" s="98">
        <v>59095.79</v>
      </c>
      <c r="O64" s="98">
        <v>21580.63</v>
      </c>
      <c r="P64" s="98">
        <v>141559.17000000001</v>
      </c>
      <c r="Q64" s="98">
        <v>222235.59</v>
      </c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191" t="s">
        <v>75</v>
      </c>
      <c r="CA64" s="191" t="s">
        <v>258</v>
      </c>
      <c r="CB64" s="98">
        <v>9037.1449963334871</v>
      </c>
      <c r="CC64" s="98">
        <v>7443.5017845125903</v>
      </c>
      <c r="CD64" s="98">
        <v>7232.5812931776745</v>
      </c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</row>
    <row r="65" spans="1:110" s="94" customFormat="1" x14ac:dyDescent="0.25">
      <c r="A65" s="98" t="s">
        <v>75</v>
      </c>
      <c r="B65" s="98" t="s">
        <v>259</v>
      </c>
      <c r="C65" s="98"/>
      <c r="D65" s="98">
        <v>0</v>
      </c>
      <c r="E65" s="98">
        <v>0</v>
      </c>
      <c r="F65" s="98">
        <v>0</v>
      </c>
      <c r="G65" s="98">
        <v>0</v>
      </c>
      <c r="H65" s="98">
        <v>1</v>
      </c>
      <c r="I65" s="98">
        <v>71.650000000000006</v>
      </c>
      <c r="J65" s="98">
        <v>0</v>
      </c>
      <c r="K65" s="98">
        <v>0</v>
      </c>
      <c r="L65" s="98">
        <v>71.650000000000006</v>
      </c>
      <c r="M65" s="98"/>
      <c r="N65" s="98">
        <v>0</v>
      </c>
      <c r="O65" s="98">
        <v>0</v>
      </c>
      <c r="P65" s="98">
        <v>0</v>
      </c>
      <c r="Q65" s="98">
        <v>0</v>
      </c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191" t="s">
        <v>75</v>
      </c>
      <c r="CA65" s="191" t="s">
        <v>259</v>
      </c>
      <c r="CB65" s="98">
        <v>0</v>
      </c>
      <c r="CC65" s="98">
        <v>0.67808672296284478</v>
      </c>
      <c r="CD65" s="98">
        <v>0</v>
      </c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</row>
    <row r="66" spans="1:110" s="94" customFormat="1" x14ac:dyDescent="0.25">
      <c r="A66" s="98" t="s">
        <v>75</v>
      </c>
      <c r="B66" s="98" t="s">
        <v>260</v>
      </c>
      <c r="C66" s="98">
        <v>226</v>
      </c>
      <c r="D66" s="98">
        <v>23394.25</v>
      </c>
      <c r="E66" s="98">
        <v>13654.53</v>
      </c>
      <c r="F66" s="98">
        <v>40202.67</v>
      </c>
      <c r="G66" s="98">
        <v>77251.45</v>
      </c>
      <c r="H66" s="98">
        <v>180</v>
      </c>
      <c r="I66" s="98">
        <v>13766.37</v>
      </c>
      <c r="J66" s="98">
        <v>11097.31</v>
      </c>
      <c r="K66" s="98">
        <v>40006.86</v>
      </c>
      <c r="L66" s="98">
        <v>64870.54</v>
      </c>
      <c r="M66" s="98">
        <v>191</v>
      </c>
      <c r="N66" s="98">
        <v>24201.18</v>
      </c>
      <c r="O66" s="98">
        <v>6479.32</v>
      </c>
      <c r="P66" s="98">
        <v>34475.51</v>
      </c>
      <c r="Q66" s="98">
        <v>65156.01</v>
      </c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191" t="s">
        <v>75</v>
      </c>
      <c r="CA66" s="191" t="s">
        <v>260</v>
      </c>
      <c r="CB66" s="98">
        <v>2434.3801261085509</v>
      </c>
      <c r="CC66" s="98">
        <v>1937.3446259535076</v>
      </c>
      <c r="CD66" s="98">
        <v>1853.9728365138444</v>
      </c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</row>
    <row r="67" spans="1:110" s="94" customFormat="1" x14ac:dyDescent="0.25">
      <c r="A67" s="98" t="s">
        <v>75</v>
      </c>
      <c r="B67" s="98" t="s">
        <v>261</v>
      </c>
      <c r="C67" s="98">
        <v>570</v>
      </c>
      <c r="D67" s="98">
        <v>42876.26</v>
      </c>
      <c r="E67" s="98">
        <v>30058.33</v>
      </c>
      <c r="F67" s="98">
        <v>73901.789999999994</v>
      </c>
      <c r="G67" s="98">
        <v>146836.38</v>
      </c>
      <c r="H67" s="98">
        <v>518</v>
      </c>
      <c r="I67" s="98">
        <v>26569.89</v>
      </c>
      <c r="J67" s="98">
        <v>23671.88</v>
      </c>
      <c r="K67" s="98">
        <v>80019.320000000007</v>
      </c>
      <c r="L67" s="98">
        <v>130261.09</v>
      </c>
      <c r="M67" s="98">
        <v>487</v>
      </c>
      <c r="N67" s="98">
        <v>29369.74</v>
      </c>
      <c r="O67" s="98">
        <v>15286.63</v>
      </c>
      <c r="P67" s="98">
        <v>69520.83</v>
      </c>
      <c r="Q67" s="98">
        <v>114177.2</v>
      </c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191" t="s">
        <v>75</v>
      </c>
      <c r="CA67" s="191" t="s">
        <v>261</v>
      </c>
      <c r="CB67" s="98">
        <v>4573.3704490436085</v>
      </c>
      <c r="CC67" s="98">
        <v>3888.2487443649866</v>
      </c>
      <c r="CD67" s="98">
        <v>3632.0903453104384</v>
      </c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</row>
    <row r="68" spans="1:110" s="94" customFormat="1" x14ac:dyDescent="0.25">
      <c r="A68" s="98" t="s">
        <v>75</v>
      </c>
      <c r="B68" s="98" t="s">
        <v>262</v>
      </c>
      <c r="C68" s="98">
        <v>338</v>
      </c>
      <c r="D68" s="98">
        <v>24862.45</v>
      </c>
      <c r="E68" s="98">
        <v>20371.14</v>
      </c>
      <c r="F68" s="98">
        <v>102631.14</v>
      </c>
      <c r="G68" s="98">
        <v>147864.73000000001</v>
      </c>
      <c r="H68" s="98">
        <v>256</v>
      </c>
      <c r="I68" s="98">
        <v>21288.19</v>
      </c>
      <c r="J68" s="98">
        <v>11589.76</v>
      </c>
      <c r="K68" s="98">
        <v>85378.74</v>
      </c>
      <c r="L68" s="98">
        <v>118256.69</v>
      </c>
      <c r="M68" s="98">
        <v>279</v>
      </c>
      <c r="N68" s="98">
        <v>34586.46</v>
      </c>
      <c r="O68" s="98">
        <v>12040.39</v>
      </c>
      <c r="P68" s="98">
        <v>78152.31</v>
      </c>
      <c r="Q68" s="98">
        <v>124779.16</v>
      </c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191" t="s">
        <v>75</v>
      </c>
      <c r="CA68" s="191" t="s">
        <v>262</v>
      </c>
      <c r="CB68" s="98">
        <v>5577.0770805153552</v>
      </c>
      <c r="CC68" s="98">
        <v>3874.2064188203244</v>
      </c>
      <c r="CD68" s="98">
        <v>4009.5183249266329</v>
      </c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</row>
    <row r="69" spans="1:110" s="94" customFormat="1" x14ac:dyDescent="0.25">
      <c r="A69" s="98" t="s">
        <v>75</v>
      </c>
      <c r="B69" s="98" t="s">
        <v>263</v>
      </c>
      <c r="C69" s="98">
        <v>21</v>
      </c>
      <c r="D69" s="98">
        <v>1636.56</v>
      </c>
      <c r="E69" s="98">
        <v>870.95</v>
      </c>
      <c r="F69" s="98">
        <v>1319.72</v>
      </c>
      <c r="G69" s="98">
        <v>3827.23</v>
      </c>
      <c r="H69" s="98">
        <v>20</v>
      </c>
      <c r="I69" s="98">
        <v>1335.46</v>
      </c>
      <c r="J69" s="98">
        <v>546.23</v>
      </c>
      <c r="K69" s="98">
        <v>1444.02</v>
      </c>
      <c r="L69" s="98">
        <v>3325.71</v>
      </c>
      <c r="M69" s="98">
        <v>15</v>
      </c>
      <c r="N69" s="98">
        <v>1205.68</v>
      </c>
      <c r="O69" s="98">
        <v>369.82</v>
      </c>
      <c r="P69" s="98">
        <v>1015.61</v>
      </c>
      <c r="Q69" s="98">
        <v>2591.11</v>
      </c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191" t="s">
        <v>75</v>
      </c>
      <c r="CA69" s="191" t="s">
        <v>263</v>
      </c>
      <c r="CB69" s="98">
        <v>97.03924267049274</v>
      </c>
      <c r="CC69" s="98">
        <v>80.076427293890447</v>
      </c>
      <c r="CD69" s="98">
        <v>61.208031551951819</v>
      </c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</row>
    <row r="70" spans="1:110" s="94" customFormat="1" x14ac:dyDescent="0.25">
      <c r="A70" s="98" t="s">
        <v>75</v>
      </c>
      <c r="B70" s="98" t="s">
        <v>264</v>
      </c>
      <c r="C70" s="98">
        <v>148</v>
      </c>
      <c r="D70" s="98">
        <v>12175.43</v>
      </c>
      <c r="E70" s="98">
        <v>10722.09</v>
      </c>
      <c r="F70" s="98">
        <v>69242.09</v>
      </c>
      <c r="G70" s="98">
        <v>92139.61</v>
      </c>
      <c r="H70" s="98">
        <v>113</v>
      </c>
      <c r="I70" s="98">
        <v>7559.17</v>
      </c>
      <c r="J70" s="98">
        <v>6484.58</v>
      </c>
      <c r="K70" s="98">
        <v>63072.71</v>
      </c>
      <c r="L70" s="98">
        <v>77116.460000000006</v>
      </c>
      <c r="M70" s="98">
        <v>112</v>
      </c>
      <c r="N70" s="98">
        <v>9715.7800000000007</v>
      </c>
      <c r="O70" s="98">
        <v>4581.45</v>
      </c>
      <c r="P70" s="98">
        <v>61025.22</v>
      </c>
      <c r="Q70" s="98">
        <v>75322.45</v>
      </c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191" t="s">
        <v>75</v>
      </c>
      <c r="CA70" s="191" t="s">
        <v>264</v>
      </c>
      <c r="CB70" s="98">
        <v>3656.2543315180833</v>
      </c>
      <c r="CC70" s="98">
        <v>2753.1807597046854</v>
      </c>
      <c r="CD70" s="98">
        <v>2923.6442496551008</v>
      </c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</row>
    <row r="71" spans="1:110" x14ac:dyDescent="0.25">
      <c r="A71" s="98" t="s">
        <v>75</v>
      </c>
      <c r="B71" s="98" t="s">
        <v>265</v>
      </c>
      <c r="C71" s="98">
        <v>44</v>
      </c>
      <c r="D71" s="98">
        <v>3494.52</v>
      </c>
      <c r="E71" s="98">
        <v>2351.4899999999998</v>
      </c>
      <c r="F71" s="98">
        <v>11925.71</v>
      </c>
      <c r="G71" s="98">
        <v>17771.72</v>
      </c>
      <c r="H71" s="98">
        <v>34</v>
      </c>
      <c r="I71" s="98">
        <v>2225.34</v>
      </c>
      <c r="J71" s="98">
        <v>1829.84</v>
      </c>
      <c r="K71" s="98">
        <v>13057.31</v>
      </c>
      <c r="L71" s="98">
        <v>17112.490000000002</v>
      </c>
      <c r="M71" s="98">
        <v>36</v>
      </c>
      <c r="N71" s="98">
        <v>3190.88</v>
      </c>
      <c r="O71" s="98">
        <v>1376.46</v>
      </c>
      <c r="P71" s="98">
        <v>9715.69</v>
      </c>
      <c r="Q71" s="98">
        <v>14283.03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91" t="s">
        <v>75</v>
      </c>
      <c r="CA71" s="191" t="s">
        <v>265</v>
      </c>
      <c r="CB71" s="98">
        <v>653.75492534210139</v>
      </c>
      <c r="CC71" s="98">
        <v>583.61829344702528</v>
      </c>
      <c r="CD71" s="98">
        <v>488.28865997514549</v>
      </c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</row>
    <row r="72" spans="1:110" x14ac:dyDescent="0.25">
      <c r="A72" s="98" t="s">
        <v>75</v>
      </c>
      <c r="B72" s="98" t="s">
        <v>272</v>
      </c>
      <c r="C72" s="98">
        <v>6</v>
      </c>
      <c r="D72" s="98">
        <v>411.14</v>
      </c>
      <c r="E72" s="98">
        <v>723.55</v>
      </c>
      <c r="F72" s="98">
        <v>1332.65</v>
      </c>
      <c r="G72" s="98">
        <v>2467.34</v>
      </c>
      <c r="H72" s="98">
        <v>10</v>
      </c>
      <c r="I72" s="98">
        <v>1591.84</v>
      </c>
      <c r="J72" s="98">
        <v>416.66</v>
      </c>
      <c r="K72" s="98">
        <v>2028.31</v>
      </c>
      <c r="L72" s="98">
        <v>4036.81</v>
      </c>
      <c r="M72" s="98">
        <v>7</v>
      </c>
      <c r="N72" s="98">
        <v>1373.29</v>
      </c>
      <c r="O72" s="98">
        <v>438.67</v>
      </c>
      <c r="P72" s="98">
        <v>562.08000000000004</v>
      </c>
      <c r="Q72" s="98">
        <v>2374.04</v>
      </c>
      <c r="BZ72" s="191" t="s">
        <v>75</v>
      </c>
      <c r="CA72" s="191" t="s">
        <v>272</v>
      </c>
      <c r="CB72" s="98">
        <v>82.523792549008718</v>
      </c>
      <c r="CC72" s="98">
        <v>104.4638198490772</v>
      </c>
      <c r="CD72" s="98">
        <v>42.949765043913651</v>
      </c>
    </row>
    <row r="73" spans="1:110" x14ac:dyDescent="0.25">
      <c r="A73" s="98" t="s">
        <v>75</v>
      </c>
      <c r="B73" s="98" t="s">
        <v>266</v>
      </c>
      <c r="C73" s="98">
        <v>53</v>
      </c>
      <c r="D73" s="98">
        <v>6037.16</v>
      </c>
      <c r="E73" s="98">
        <v>524.91999999999996</v>
      </c>
      <c r="F73" s="98">
        <v>21426.560000000001</v>
      </c>
      <c r="G73" s="98">
        <v>27988.639999999999</v>
      </c>
      <c r="H73" s="98">
        <v>71</v>
      </c>
      <c r="I73" s="98">
        <v>6547.42</v>
      </c>
      <c r="J73" s="98">
        <v>3076.75</v>
      </c>
      <c r="K73" s="98">
        <v>14184</v>
      </c>
      <c r="L73" s="98">
        <v>23808.17</v>
      </c>
      <c r="M73" s="98">
        <v>80</v>
      </c>
      <c r="N73" s="98">
        <v>10057.09</v>
      </c>
      <c r="O73" s="98">
        <v>2587.8000000000002</v>
      </c>
      <c r="P73" s="98">
        <v>13531</v>
      </c>
      <c r="Q73" s="98">
        <v>26175.89</v>
      </c>
      <c r="BZ73" s="191" t="s">
        <v>75</v>
      </c>
      <c r="CA73" s="191" t="s">
        <v>266</v>
      </c>
      <c r="CB73" s="98">
        <v>1097.7949253674356</v>
      </c>
      <c r="CC73" s="98">
        <v>689.60823040621722</v>
      </c>
      <c r="CD73" s="98">
        <v>732.50810121909137</v>
      </c>
    </row>
    <row r="74" spans="1:110" x14ac:dyDescent="0.25">
      <c r="A74" s="98" t="s">
        <v>75</v>
      </c>
      <c r="B74" s="98" t="s">
        <v>267</v>
      </c>
      <c r="C74" s="98">
        <v>114</v>
      </c>
      <c r="D74" s="98">
        <v>13511.31</v>
      </c>
      <c r="E74" s="98">
        <v>7430.22</v>
      </c>
      <c r="F74" s="98">
        <v>27518.6</v>
      </c>
      <c r="G74" s="98">
        <v>48460.13</v>
      </c>
      <c r="H74" s="98">
        <v>101</v>
      </c>
      <c r="I74" s="98">
        <v>7681.14</v>
      </c>
      <c r="J74" s="98">
        <v>9873.14</v>
      </c>
      <c r="K74" s="98">
        <v>26849.54</v>
      </c>
      <c r="L74" s="98">
        <v>44403.82</v>
      </c>
      <c r="M74" s="98">
        <v>96</v>
      </c>
      <c r="N74" s="98">
        <v>9528.8700000000008</v>
      </c>
      <c r="O74" s="98">
        <v>4514.37</v>
      </c>
      <c r="P74" s="98">
        <v>31973.42</v>
      </c>
      <c r="Q74" s="98">
        <v>46016.66</v>
      </c>
      <c r="BZ74" s="191" t="s">
        <v>75</v>
      </c>
      <c r="CA74" s="191" t="s">
        <v>267</v>
      </c>
      <c r="CB74" s="98">
        <v>1602.9462261975741</v>
      </c>
      <c r="CC74" s="98">
        <v>1322.3022247870899</v>
      </c>
      <c r="CD74" s="98">
        <v>1599.492086963746</v>
      </c>
    </row>
    <row r="75" spans="1:110" x14ac:dyDescent="0.25">
      <c r="A75" s="98" t="s">
        <v>75</v>
      </c>
      <c r="B75" s="98" t="s">
        <v>268</v>
      </c>
      <c r="C75" s="98">
        <v>2581</v>
      </c>
      <c r="D75" s="98">
        <v>203511.31</v>
      </c>
      <c r="E75" s="98">
        <v>142567.81</v>
      </c>
      <c r="F75" s="98">
        <v>453264.65</v>
      </c>
      <c r="G75" s="98">
        <v>799343.77000000095</v>
      </c>
      <c r="H75" s="98">
        <v>2703</v>
      </c>
      <c r="I75" s="98">
        <v>164916.88</v>
      </c>
      <c r="J75" s="98">
        <v>98334.300000000294</v>
      </c>
      <c r="K75" s="98">
        <v>491084.73</v>
      </c>
      <c r="L75" s="98">
        <v>754335.91</v>
      </c>
      <c r="M75" s="98">
        <v>2586</v>
      </c>
      <c r="N75" s="98">
        <v>150332.42000000001</v>
      </c>
      <c r="O75" s="98">
        <v>108688.86</v>
      </c>
      <c r="P75" s="98">
        <v>429877.82</v>
      </c>
      <c r="Q75" s="98">
        <v>688899.1</v>
      </c>
      <c r="BZ75" s="191" t="s">
        <v>75</v>
      </c>
      <c r="CA75" s="191" t="s">
        <v>268</v>
      </c>
      <c r="CB75" s="98">
        <v>26619.175597854166</v>
      </c>
      <c r="CC75" s="98">
        <v>23166.903896460415</v>
      </c>
      <c r="CD75" s="98">
        <v>22462.610789166345</v>
      </c>
    </row>
    <row r="76" spans="1:110" x14ac:dyDescent="0.25">
      <c r="A76" s="98" t="s">
        <v>75</v>
      </c>
      <c r="B76" s="98" t="s">
        <v>269</v>
      </c>
      <c r="C76" s="98">
        <v>18</v>
      </c>
      <c r="D76" s="98">
        <v>2094.2399999999998</v>
      </c>
      <c r="E76" s="98">
        <v>0</v>
      </c>
      <c r="F76" s="98">
        <v>5277.16</v>
      </c>
      <c r="G76" s="98">
        <v>7371.4</v>
      </c>
      <c r="H76" s="98">
        <v>20</v>
      </c>
      <c r="I76" s="98">
        <v>1721.25</v>
      </c>
      <c r="J76" s="98">
        <v>1096.8</v>
      </c>
      <c r="K76" s="98">
        <v>5427.22</v>
      </c>
      <c r="L76" s="98">
        <v>8245.27</v>
      </c>
      <c r="M76" s="98">
        <v>21</v>
      </c>
      <c r="N76" s="98">
        <v>2661.87</v>
      </c>
      <c r="O76" s="98">
        <v>924.11</v>
      </c>
      <c r="P76" s="98">
        <v>4408.01</v>
      </c>
      <c r="Q76" s="98">
        <v>7993.99</v>
      </c>
      <c r="BZ76" s="191" t="s">
        <v>75</v>
      </c>
      <c r="CA76" s="191" t="s">
        <v>269</v>
      </c>
      <c r="CB76" s="98">
        <v>273.8098403543321</v>
      </c>
      <c r="CC76" s="98">
        <v>255.22276359090048</v>
      </c>
      <c r="CD76" s="98">
        <v>235.44227422223264</v>
      </c>
    </row>
    <row r="77" spans="1:110" x14ac:dyDescent="0.25">
      <c r="BZ77" s="191"/>
      <c r="CA77" s="191"/>
      <c r="CB77" s="98"/>
      <c r="CC77" s="98"/>
      <c r="CD77" s="98"/>
    </row>
    <row r="78" spans="1:110" x14ac:dyDescent="0.25">
      <c r="BZ78" s="191"/>
      <c r="CA78" s="191"/>
    </row>
    <row r="79" spans="1:110" x14ac:dyDescent="0.25">
      <c r="BZ79" s="191"/>
      <c r="CA79" s="191"/>
    </row>
  </sheetData>
  <mergeCells count="18">
    <mergeCell ref="BB3:BF3"/>
    <mergeCell ref="BG3:BK3"/>
    <mergeCell ref="A1:Q1"/>
    <mergeCell ref="AD3:AH3"/>
    <mergeCell ref="T3:X3"/>
    <mergeCell ref="Y3:AC3"/>
    <mergeCell ref="BZ1:CD1"/>
    <mergeCell ref="AK3:AO3"/>
    <mergeCell ref="DA1:DF1"/>
    <mergeCell ref="DG1:DL1"/>
    <mergeCell ref="CR1:CZ1"/>
    <mergeCell ref="AP3:AT3"/>
    <mergeCell ref="AU3:AY3"/>
    <mergeCell ref="C3:G3"/>
    <mergeCell ref="H3:L3"/>
    <mergeCell ref="M3:Q3"/>
    <mergeCell ref="CE1:CQ1"/>
    <mergeCell ref="R1:BP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20" bestFit="1" customWidth="1"/>
    <col min="18" max="18" width="18" style="20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31" t="s">
        <v>31</v>
      </c>
      <c r="B1" s="131"/>
      <c r="E1" s="130" t="s">
        <v>8</v>
      </c>
      <c r="F1" s="130"/>
      <c r="G1" s="130"/>
      <c r="H1" s="130"/>
      <c r="I1" s="130"/>
      <c r="J1" s="130"/>
      <c r="K1" s="130"/>
      <c r="L1" s="130"/>
      <c r="M1" s="130"/>
      <c r="O1" s="154" t="s">
        <v>9</v>
      </c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5"/>
      <c r="AZ1" s="154" t="s">
        <v>10</v>
      </c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5"/>
      <c r="CJ1" s="66"/>
      <c r="CL1" s="131" t="s">
        <v>6</v>
      </c>
      <c r="CM1" s="131"/>
      <c r="CN1" s="131"/>
      <c r="CO1" s="131"/>
      <c r="CP1" s="131"/>
      <c r="CQ1" s="131"/>
      <c r="CR1" s="131"/>
      <c r="CS1" s="131"/>
      <c r="CT1" s="131"/>
      <c r="CV1" s="130" t="s">
        <v>7</v>
      </c>
      <c r="CW1" s="130"/>
      <c r="CX1" s="130"/>
      <c r="CY1" s="130"/>
      <c r="CZ1" s="130"/>
      <c r="DA1" s="130"/>
      <c r="DB1" s="130"/>
      <c r="DC1" s="130"/>
      <c r="DD1" s="130"/>
      <c r="DE1" s="130"/>
      <c r="DG1" s="151" t="s">
        <v>11</v>
      </c>
      <c r="DH1" s="151"/>
      <c r="DI1" s="151"/>
      <c r="DJ1" s="151"/>
      <c r="DK1" s="151"/>
      <c r="DL1" s="151"/>
      <c r="DM1" s="151"/>
      <c r="DN1" s="151"/>
      <c r="DO1" s="151"/>
      <c r="DQ1" s="131" t="s">
        <v>13</v>
      </c>
      <c r="DR1" s="131"/>
      <c r="DS1" s="131"/>
      <c r="DT1" s="131"/>
      <c r="DU1" s="131"/>
      <c r="DV1" s="131"/>
      <c r="DW1" s="131"/>
      <c r="DX1" s="131"/>
      <c r="DY1" s="131"/>
      <c r="EA1" s="131" t="s">
        <v>12</v>
      </c>
      <c r="EB1" s="131"/>
      <c r="EC1" s="131"/>
      <c r="ED1" s="131"/>
      <c r="EE1" s="131"/>
      <c r="EF1" s="131"/>
      <c r="EG1" s="131"/>
      <c r="EH1" s="131"/>
      <c r="EI1" s="131"/>
    </row>
    <row r="2" spans="1:139" x14ac:dyDescent="0.25">
      <c r="A2" s="131"/>
      <c r="B2" s="131"/>
      <c r="E2" s="130"/>
      <c r="F2" s="130"/>
      <c r="G2" s="130"/>
      <c r="H2" s="130"/>
      <c r="I2" s="130"/>
      <c r="J2" s="130"/>
      <c r="K2" s="130"/>
      <c r="L2" s="130"/>
      <c r="M2" s="130"/>
      <c r="O2" s="152">
        <v>43831</v>
      </c>
      <c r="P2" s="153"/>
      <c r="Q2" s="153"/>
      <c r="R2" s="153"/>
      <c r="S2" s="152">
        <v>43862</v>
      </c>
      <c r="T2" s="153"/>
      <c r="U2" s="153"/>
      <c r="V2" s="153"/>
      <c r="W2" s="152">
        <v>43891</v>
      </c>
      <c r="X2" s="153"/>
      <c r="Y2" s="153"/>
      <c r="Z2" s="153"/>
      <c r="AA2" s="152">
        <v>43922</v>
      </c>
      <c r="AB2" s="153"/>
      <c r="AC2" s="153"/>
      <c r="AD2" s="153"/>
      <c r="AE2" s="152">
        <v>43952</v>
      </c>
      <c r="AF2" s="153"/>
      <c r="AG2" s="153"/>
      <c r="AH2" s="153"/>
      <c r="AI2" s="152">
        <v>43983</v>
      </c>
      <c r="AJ2" s="153"/>
      <c r="AK2" s="153"/>
      <c r="AL2" s="153"/>
      <c r="AM2" s="152">
        <v>44013</v>
      </c>
      <c r="AN2" s="153"/>
      <c r="AO2" s="153"/>
      <c r="AP2" s="153"/>
      <c r="AQ2" s="152">
        <v>44044</v>
      </c>
      <c r="AR2" s="153"/>
      <c r="AS2" s="153"/>
      <c r="AT2" s="153"/>
      <c r="AU2" s="152">
        <v>44075</v>
      </c>
      <c r="AV2" s="153"/>
      <c r="AW2" s="153"/>
      <c r="AX2" s="153"/>
      <c r="AZ2" s="152">
        <v>43831</v>
      </c>
      <c r="BA2" s="153"/>
      <c r="BB2" s="153"/>
      <c r="BC2" s="153"/>
      <c r="BD2" s="152">
        <v>43862</v>
      </c>
      <c r="BE2" s="153"/>
      <c r="BF2" s="153"/>
      <c r="BG2" s="153"/>
      <c r="BH2" s="152">
        <v>43891</v>
      </c>
      <c r="BI2" s="153"/>
      <c r="BJ2" s="153"/>
      <c r="BK2" s="153"/>
      <c r="BL2" s="152">
        <v>43922</v>
      </c>
      <c r="BM2" s="153"/>
      <c r="BN2" s="153"/>
      <c r="BO2" s="153"/>
      <c r="BP2" s="152">
        <v>43952</v>
      </c>
      <c r="BQ2" s="153"/>
      <c r="BR2" s="153"/>
      <c r="BS2" s="153"/>
      <c r="BT2" s="152">
        <v>43983</v>
      </c>
      <c r="BU2" s="153"/>
      <c r="BV2" s="153"/>
      <c r="BW2" s="153"/>
      <c r="BX2" s="152">
        <v>44013</v>
      </c>
      <c r="BY2" s="153"/>
      <c r="BZ2" s="153"/>
      <c r="CA2" s="153"/>
      <c r="CB2" s="152">
        <v>44044</v>
      </c>
      <c r="CC2" s="153"/>
      <c r="CD2" s="153"/>
      <c r="CE2" s="153"/>
      <c r="CF2" s="152">
        <v>44075</v>
      </c>
      <c r="CG2" s="153"/>
      <c r="CH2" s="153"/>
      <c r="CI2" s="153"/>
      <c r="CJ2" s="33"/>
      <c r="CL2" s="131"/>
      <c r="CM2" s="131"/>
      <c r="CN2" s="131"/>
      <c r="CO2" s="131"/>
      <c r="CP2" s="131"/>
      <c r="CQ2" s="131"/>
      <c r="CR2" s="131"/>
      <c r="CS2" s="131"/>
      <c r="CT2" s="131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G2" s="151"/>
      <c r="DH2" s="151"/>
      <c r="DI2" s="151"/>
      <c r="DJ2" s="151"/>
      <c r="DK2" s="151"/>
      <c r="DL2" s="151"/>
      <c r="DM2" s="151"/>
      <c r="DN2" s="151"/>
      <c r="DO2" s="151"/>
      <c r="DQ2" s="131"/>
      <c r="DR2" s="131"/>
      <c r="DS2" s="131"/>
      <c r="DT2" s="131"/>
      <c r="DU2" s="131"/>
      <c r="DV2" s="131"/>
      <c r="DW2" s="131"/>
      <c r="DX2" s="131"/>
      <c r="DY2" s="131"/>
      <c r="EA2" s="131"/>
      <c r="EB2" s="131"/>
      <c r="EC2" s="131"/>
      <c r="ED2" s="131"/>
      <c r="EE2" s="131"/>
      <c r="EF2" s="131"/>
      <c r="EG2" s="131"/>
      <c r="EH2" s="131"/>
      <c r="EI2" s="131"/>
    </row>
    <row r="3" spans="1:139" x14ac:dyDescent="0.25">
      <c r="A3" s="64" t="s">
        <v>0</v>
      </c>
      <c r="B3" s="64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64" t="s">
        <v>2</v>
      </c>
      <c r="T3" s="64" t="s">
        <v>3</v>
      </c>
      <c r="U3" s="64" t="s">
        <v>4</v>
      </c>
      <c r="V3" s="64" t="s">
        <v>5</v>
      </c>
      <c r="W3" s="64" t="s">
        <v>2</v>
      </c>
      <c r="X3" s="64" t="s">
        <v>3</v>
      </c>
      <c r="Y3" s="64" t="s">
        <v>4</v>
      </c>
      <c r="Z3" s="64" t="s">
        <v>5</v>
      </c>
      <c r="AA3" s="64" t="s">
        <v>2</v>
      </c>
      <c r="AB3" s="64" t="s">
        <v>3</v>
      </c>
      <c r="AC3" s="64" t="s">
        <v>4</v>
      </c>
      <c r="AD3" s="64" t="s">
        <v>5</v>
      </c>
      <c r="AE3" s="64" t="s">
        <v>2</v>
      </c>
      <c r="AF3" s="64" t="s">
        <v>3</v>
      </c>
      <c r="AG3" s="64" t="s">
        <v>4</v>
      </c>
      <c r="AH3" s="64" t="s">
        <v>5</v>
      </c>
      <c r="AI3" s="64" t="s">
        <v>2</v>
      </c>
      <c r="AJ3" s="64" t="s">
        <v>3</v>
      </c>
      <c r="AK3" s="64" t="s">
        <v>4</v>
      </c>
      <c r="AL3" s="64" t="s">
        <v>5</v>
      </c>
      <c r="AM3" s="64" t="s">
        <v>2</v>
      </c>
      <c r="AN3" s="64" t="s">
        <v>3</v>
      </c>
      <c r="AO3" s="64" t="s">
        <v>4</v>
      </c>
      <c r="AP3" s="64" t="s">
        <v>5</v>
      </c>
      <c r="AQ3" s="64" t="s">
        <v>2</v>
      </c>
      <c r="AR3" s="64" t="s">
        <v>3</v>
      </c>
      <c r="AS3" s="64" t="s">
        <v>4</v>
      </c>
      <c r="AT3" s="64" t="s">
        <v>5</v>
      </c>
      <c r="AU3" s="64" t="s">
        <v>2</v>
      </c>
      <c r="AV3" s="64" t="s">
        <v>3</v>
      </c>
      <c r="AW3" s="64" t="s">
        <v>4</v>
      </c>
      <c r="AX3" s="64" t="s">
        <v>5</v>
      </c>
      <c r="AZ3" s="64" t="s">
        <v>2</v>
      </c>
      <c r="BA3" s="64" t="s">
        <v>3</v>
      </c>
      <c r="BB3" s="64" t="s">
        <v>4</v>
      </c>
      <c r="BC3" s="64" t="s">
        <v>5</v>
      </c>
      <c r="BD3" s="64" t="s">
        <v>2</v>
      </c>
      <c r="BE3" s="64" t="s">
        <v>3</v>
      </c>
      <c r="BF3" s="64" t="s">
        <v>4</v>
      </c>
      <c r="BG3" s="64" t="s">
        <v>5</v>
      </c>
      <c r="BH3" s="64" t="s">
        <v>2</v>
      </c>
      <c r="BI3" s="64" t="s">
        <v>3</v>
      </c>
      <c r="BJ3" s="64" t="s">
        <v>4</v>
      </c>
      <c r="BK3" s="64" t="s">
        <v>5</v>
      </c>
      <c r="BL3" s="64" t="s">
        <v>2</v>
      </c>
      <c r="BM3" s="64" t="s">
        <v>3</v>
      </c>
      <c r="BN3" s="64" t="s">
        <v>4</v>
      </c>
      <c r="BO3" s="64" t="s">
        <v>5</v>
      </c>
      <c r="BP3" s="64" t="s">
        <v>2</v>
      </c>
      <c r="BQ3" s="64" t="s">
        <v>3</v>
      </c>
      <c r="BR3" s="64" t="s">
        <v>4</v>
      </c>
      <c r="BS3" s="64" t="s">
        <v>5</v>
      </c>
      <c r="BT3" s="64" t="s">
        <v>2</v>
      </c>
      <c r="BU3" s="64" t="s">
        <v>3</v>
      </c>
      <c r="BV3" s="64" t="s">
        <v>4</v>
      </c>
      <c r="BW3" s="64" t="s">
        <v>5</v>
      </c>
      <c r="BX3" s="64" t="s">
        <v>2</v>
      </c>
      <c r="BY3" s="64" t="s">
        <v>3</v>
      </c>
      <c r="BZ3" s="64" t="s">
        <v>4</v>
      </c>
      <c r="CA3" s="64" t="s">
        <v>5</v>
      </c>
      <c r="CB3" s="64" t="s">
        <v>2</v>
      </c>
      <c r="CC3" s="64" t="s">
        <v>3</v>
      </c>
      <c r="CD3" s="64" t="s">
        <v>4</v>
      </c>
      <c r="CE3" s="64" t="s">
        <v>5</v>
      </c>
      <c r="CF3" s="64" t="s">
        <v>2</v>
      </c>
      <c r="CG3" s="64" t="s">
        <v>3</v>
      </c>
      <c r="CH3" s="64" t="s">
        <v>4</v>
      </c>
      <c r="CI3" s="64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67" t="s">
        <v>35</v>
      </c>
      <c r="B4" s="67" t="s">
        <v>34</v>
      </c>
      <c r="C4" s="67" t="str">
        <f>A4&amp;B4</f>
        <v>98901COM</v>
      </c>
      <c r="D4" s="68"/>
      <c r="E4" s="68">
        <v>131</v>
      </c>
      <c r="F4" s="68">
        <v>132</v>
      </c>
      <c r="G4" s="68">
        <v>145</v>
      </c>
      <c r="H4" s="68">
        <v>173</v>
      </c>
      <c r="I4" s="68">
        <v>221</v>
      </c>
      <c r="J4" s="68">
        <v>160</v>
      </c>
      <c r="K4" s="68">
        <v>137</v>
      </c>
      <c r="L4" s="68">
        <v>152</v>
      </c>
      <c r="M4" s="68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40">
        <v>6680.6530400635174</v>
      </c>
      <c r="CM4" s="40">
        <v>9123.495292820684</v>
      </c>
      <c r="CN4" s="40">
        <v>9211.7238387475008</v>
      </c>
      <c r="CO4" s="40">
        <v>15409.934419625502</v>
      </c>
      <c r="CP4" s="40">
        <v>18878.318275424714</v>
      </c>
      <c r="CQ4" s="40">
        <v>22984.908244337665</v>
      </c>
      <c r="CR4" s="40">
        <v>21490.275973884694</v>
      </c>
      <c r="CS4" s="40">
        <v>22157.376757378232</v>
      </c>
      <c r="CT4" s="40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67" t="s">
        <v>36</v>
      </c>
      <c r="B5" s="67" t="s">
        <v>34</v>
      </c>
      <c r="C5" s="67" t="str">
        <f t="shared" ref="C5:C68" si="0">A5&amp;B5</f>
        <v>98902COM</v>
      </c>
      <c r="D5" s="68"/>
      <c r="E5" s="68">
        <v>197</v>
      </c>
      <c r="F5" s="68">
        <v>198</v>
      </c>
      <c r="G5" s="68">
        <v>189</v>
      </c>
      <c r="H5" s="68">
        <v>218</v>
      </c>
      <c r="I5" s="68">
        <v>275</v>
      </c>
      <c r="J5" s="68">
        <v>206</v>
      </c>
      <c r="K5" s="68">
        <v>187</v>
      </c>
      <c r="L5" s="68">
        <v>219</v>
      </c>
      <c r="M5" s="68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40">
        <v>5618.0792374603197</v>
      </c>
      <c r="CM5" s="40">
        <v>9221.819172605301</v>
      </c>
      <c r="CN5" s="40">
        <v>7917.4582368540487</v>
      </c>
      <c r="CO5" s="40">
        <v>12496.83369770199</v>
      </c>
      <c r="CP5" s="40">
        <v>16704.886860319482</v>
      </c>
      <c r="CQ5" s="40">
        <v>19304.52965752429</v>
      </c>
      <c r="CR5" s="40">
        <v>17758.213382279202</v>
      </c>
      <c r="CS5" s="40">
        <v>21520.254765422789</v>
      </c>
      <c r="CT5" s="40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67" t="s">
        <v>37</v>
      </c>
      <c r="B6" s="67" t="s">
        <v>34</v>
      </c>
      <c r="C6" s="67" t="str">
        <f t="shared" si="0"/>
        <v>98903COM</v>
      </c>
      <c r="D6" s="68"/>
      <c r="E6" s="68">
        <v>123</v>
      </c>
      <c r="F6" s="68">
        <v>109</v>
      </c>
      <c r="G6" s="68">
        <v>105</v>
      </c>
      <c r="H6" s="68">
        <v>119</v>
      </c>
      <c r="I6" s="68">
        <v>188</v>
      </c>
      <c r="J6" s="68">
        <v>112</v>
      </c>
      <c r="K6" s="68">
        <v>117</v>
      </c>
      <c r="L6" s="68">
        <v>134</v>
      </c>
      <c r="M6" s="68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40">
        <v>2767.538305517669</v>
      </c>
      <c r="CM6" s="40">
        <v>3960.1853393293868</v>
      </c>
      <c r="CN6" s="40">
        <v>2984.8866223833702</v>
      </c>
      <c r="CO6" s="40">
        <v>5282.1529431281306</v>
      </c>
      <c r="CP6" s="40">
        <v>8223.6544802308581</v>
      </c>
      <c r="CQ6" s="40">
        <v>8225.4178913292399</v>
      </c>
      <c r="CR6" s="40">
        <v>10619.977709958121</v>
      </c>
      <c r="CS6" s="40">
        <v>13059.721157668799</v>
      </c>
      <c r="CT6" s="40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67" t="s">
        <v>40</v>
      </c>
      <c r="B7" s="67" t="s">
        <v>34</v>
      </c>
      <c r="C7" s="67" t="str">
        <f t="shared" si="0"/>
        <v>98908COM</v>
      </c>
      <c r="D7" s="68"/>
      <c r="E7" s="68">
        <v>100</v>
      </c>
      <c r="F7" s="68">
        <v>117</v>
      </c>
      <c r="G7" s="68">
        <v>126</v>
      </c>
      <c r="H7" s="68">
        <v>144</v>
      </c>
      <c r="I7" s="68">
        <v>142</v>
      </c>
      <c r="J7" s="68">
        <v>104</v>
      </c>
      <c r="K7" s="68">
        <v>89</v>
      </c>
      <c r="L7" s="68">
        <v>123</v>
      </c>
      <c r="M7" s="68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40">
        <v>1027.7791240361455</v>
      </c>
      <c r="CM7" s="40">
        <v>1210.0732765765238</v>
      </c>
      <c r="CN7" s="40">
        <v>1853.2718278891684</v>
      </c>
      <c r="CO7" s="40">
        <v>3031.4297444463432</v>
      </c>
      <c r="CP7" s="40">
        <v>4637.8174740036611</v>
      </c>
      <c r="CQ7" s="40">
        <v>4850.845595128475</v>
      </c>
      <c r="CR7" s="40">
        <v>4673.1372526916257</v>
      </c>
      <c r="CS7" s="40">
        <v>6275.5161770833893</v>
      </c>
      <c r="CT7" s="40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67" t="s">
        <v>41</v>
      </c>
      <c r="B8" s="67" t="s">
        <v>34</v>
      </c>
      <c r="C8" s="67" t="str">
        <f t="shared" si="0"/>
        <v>98920COM</v>
      </c>
      <c r="D8" s="68"/>
      <c r="E8" s="68">
        <v>1</v>
      </c>
      <c r="F8" s="68" t="s">
        <v>81</v>
      </c>
      <c r="G8" s="68" t="s">
        <v>81</v>
      </c>
      <c r="H8" s="68" t="s">
        <v>81</v>
      </c>
      <c r="I8" s="68" t="s">
        <v>81</v>
      </c>
      <c r="J8" s="68">
        <v>2</v>
      </c>
      <c r="K8" s="68" t="s">
        <v>81</v>
      </c>
      <c r="L8" s="68" t="s">
        <v>81</v>
      </c>
      <c r="M8" s="68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40">
        <v>0.85823928052116483</v>
      </c>
      <c r="CM8" s="40" t="s">
        <v>81</v>
      </c>
      <c r="CN8" s="40" t="s">
        <v>81</v>
      </c>
      <c r="CO8" s="40" t="s">
        <v>81</v>
      </c>
      <c r="CP8" s="40" t="s">
        <v>81</v>
      </c>
      <c r="CQ8" s="40">
        <v>1.5347429625671256</v>
      </c>
      <c r="CR8" s="40" t="s">
        <v>81</v>
      </c>
      <c r="CS8" s="40" t="s">
        <v>81</v>
      </c>
      <c r="CT8" s="40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67" t="s">
        <v>42</v>
      </c>
      <c r="B9" s="67" t="s">
        <v>34</v>
      </c>
      <c r="C9" s="67" t="str">
        <f t="shared" si="0"/>
        <v>98921COM</v>
      </c>
      <c r="D9" s="68"/>
      <c r="E9" s="68">
        <v>1</v>
      </c>
      <c r="F9" s="68">
        <v>2</v>
      </c>
      <c r="G9" s="68">
        <v>2</v>
      </c>
      <c r="H9" s="68">
        <v>5</v>
      </c>
      <c r="I9" s="68">
        <v>4</v>
      </c>
      <c r="J9" s="68">
        <v>2</v>
      </c>
      <c r="K9" s="68">
        <v>4</v>
      </c>
      <c r="L9" s="68">
        <v>3</v>
      </c>
      <c r="M9" s="68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40">
        <v>4.0396566579829889</v>
      </c>
      <c r="CM9" s="40">
        <v>11.98369321593972</v>
      </c>
      <c r="CN9" s="40">
        <v>29.070748016718891</v>
      </c>
      <c r="CO9" s="40">
        <v>47.934722056755724</v>
      </c>
      <c r="CP9" s="40">
        <v>40.521967944608662</v>
      </c>
      <c r="CQ9" s="40">
        <v>68.691375651235134</v>
      </c>
      <c r="CR9" s="40">
        <v>35.864705051116601</v>
      </c>
      <c r="CS9" s="40">
        <v>50.683103103265509</v>
      </c>
      <c r="CT9" s="40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67" t="s">
        <v>43</v>
      </c>
      <c r="B10" s="67" t="s">
        <v>34</v>
      </c>
      <c r="C10" s="67" t="str">
        <f t="shared" si="0"/>
        <v>98923COM</v>
      </c>
      <c r="D10" s="68"/>
      <c r="E10" s="68">
        <v>16</v>
      </c>
      <c r="F10" s="68">
        <v>9</v>
      </c>
      <c r="G10" s="68">
        <v>18</v>
      </c>
      <c r="H10" s="68">
        <v>6</v>
      </c>
      <c r="I10" s="68">
        <v>5</v>
      </c>
      <c r="J10" s="68">
        <v>18</v>
      </c>
      <c r="K10" s="68">
        <v>15</v>
      </c>
      <c r="L10" s="68">
        <v>16</v>
      </c>
      <c r="M10" s="68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40">
        <v>494.29869022074803</v>
      </c>
      <c r="CM10" s="40">
        <v>90.218859676709741</v>
      </c>
      <c r="CN10" s="40">
        <v>598.0866073024149</v>
      </c>
      <c r="CO10" s="40">
        <v>83.612056596773158</v>
      </c>
      <c r="CP10" s="40">
        <v>98.275407350507535</v>
      </c>
      <c r="CQ10" s="40">
        <v>339.6960620710862</v>
      </c>
      <c r="CR10" s="40">
        <v>298.54342648878912</v>
      </c>
      <c r="CS10" s="40">
        <v>322.46673182992117</v>
      </c>
      <c r="CT10" s="40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67" t="s">
        <v>44</v>
      </c>
      <c r="B11" s="67" t="s">
        <v>34</v>
      </c>
      <c r="C11" s="67" t="str">
        <f t="shared" si="0"/>
        <v>98930COM</v>
      </c>
      <c r="D11" s="68"/>
      <c r="E11" s="68">
        <v>27</v>
      </c>
      <c r="F11" s="68">
        <v>27</v>
      </c>
      <c r="G11" s="68">
        <v>37</v>
      </c>
      <c r="H11" s="68">
        <v>47</v>
      </c>
      <c r="I11" s="68">
        <v>41</v>
      </c>
      <c r="J11" s="68">
        <v>35</v>
      </c>
      <c r="K11" s="68">
        <v>40</v>
      </c>
      <c r="L11" s="68">
        <v>30</v>
      </c>
      <c r="M11" s="68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40">
        <v>345.69247165255223</v>
      </c>
      <c r="CM11" s="40">
        <v>377.73042192117049</v>
      </c>
      <c r="CN11" s="40">
        <v>448.39331893369592</v>
      </c>
      <c r="CO11" s="40">
        <v>1164.1247732710121</v>
      </c>
      <c r="CP11" s="40">
        <v>2496.7450122932737</v>
      </c>
      <c r="CQ11" s="40">
        <v>3019.9837159835433</v>
      </c>
      <c r="CR11" s="40">
        <v>3533.7121115612626</v>
      </c>
      <c r="CS11" s="40">
        <v>3856.9734265229836</v>
      </c>
      <c r="CT11" s="40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67" t="s">
        <v>45</v>
      </c>
      <c r="B12" s="67" t="s">
        <v>34</v>
      </c>
      <c r="C12" s="67" t="str">
        <f t="shared" si="0"/>
        <v>98932COM</v>
      </c>
      <c r="D12" s="68"/>
      <c r="E12" s="68">
        <v>29</v>
      </c>
      <c r="F12" s="68">
        <v>21</v>
      </c>
      <c r="G12" s="68">
        <v>22</v>
      </c>
      <c r="H12" s="68">
        <v>27</v>
      </c>
      <c r="I12" s="68">
        <v>20</v>
      </c>
      <c r="J12" s="68">
        <v>39</v>
      </c>
      <c r="K12" s="68">
        <v>19</v>
      </c>
      <c r="L12" s="68">
        <v>44</v>
      </c>
      <c r="M12" s="68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40">
        <v>1121.888773609274</v>
      </c>
      <c r="CM12" s="40">
        <v>568.76640610731511</v>
      </c>
      <c r="CN12" s="40">
        <v>583.77628176360281</v>
      </c>
      <c r="CO12" s="40">
        <v>904.3337012192618</v>
      </c>
      <c r="CP12" s="40">
        <v>1077.2482615912866</v>
      </c>
      <c r="CQ12" s="40">
        <v>2305.8421911052201</v>
      </c>
      <c r="CR12" s="40">
        <v>1529.0687490518828</v>
      </c>
      <c r="CS12" s="40">
        <v>2303.9981894137964</v>
      </c>
      <c r="CT12" s="40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67" t="s">
        <v>46</v>
      </c>
      <c r="B13" s="67" t="s">
        <v>34</v>
      </c>
      <c r="C13" s="67" t="str">
        <f t="shared" si="0"/>
        <v>98933COM</v>
      </c>
      <c r="D13" s="68"/>
      <c r="E13" s="68">
        <v>6</v>
      </c>
      <c r="F13" s="68">
        <v>6</v>
      </c>
      <c r="G13" s="68">
        <v>5</v>
      </c>
      <c r="H13" s="68">
        <v>6</v>
      </c>
      <c r="I13" s="68">
        <v>5</v>
      </c>
      <c r="J13" s="68">
        <v>4</v>
      </c>
      <c r="K13" s="68">
        <v>7</v>
      </c>
      <c r="L13" s="68">
        <v>8</v>
      </c>
      <c r="M13" s="68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40">
        <v>119.12036714546149</v>
      </c>
      <c r="CM13" s="40">
        <v>367.14006932909109</v>
      </c>
      <c r="CN13" s="40">
        <v>120.72194288974427</v>
      </c>
      <c r="CO13" s="40">
        <v>249.83508885126025</v>
      </c>
      <c r="CP13" s="40">
        <v>357.61205744012852</v>
      </c>
      <c r="CQ13" s="40">
        <v>397.8308386514978</v>
      </c>
      <c r="CR13" s="40">
        <v>533.72174491265264</v>
      </c>
      <c r="CS13" s="40">
        <v>711.27030078797429</v>
      </c>
      <c r="CT13" s="40">
        <v>801.20603242292827</v>
      </c>
      <c r="DM13" t="s">
        <v>81</v>
      </c>
      <c r="DW13" t="s">
        <v>81</v>
      </c>
    </row>
    <row r="14" spans="1:139" x14ac:dyDescent="0.25">
      <c r="A14" s="67" t="s">
        <v>47</v>
      </c>
      <c r="B14" s="67" t="s">
        <v>34</v>
      </c>
      <c r="C14" s="67" t="str">
        <f t="shared" si="0"/>
        <v>98935COM</v>
      </c>
      <c r="D14" s="68"/>
      <c r="E14" s="68">
        <v>4</v>
      </c>
      <c r="F14" s="68">
        <v>6</v>
      </c>
      <c r="G14" s="68">
        <v>6</v>
      </c>
      <c r="H14" s="68">
        <v>5</v>
      </c>
      <c r="I14" s="68">
        <v>13</v>
      </c>
      <c r="J14" s="68">
        <v>5</v>
      </c>
      <c r="K14" s="68">
        <v>5</v>
      </c>
      <c r="L14" s="68">
        <v>5</v>
      </c>
      <c r="M14" s="68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40">
        <v>177.83509168513604</v>
      </c>
      <c r="CM14" s="40">
        <v>149.60689123111433</v>
      </c>
      <c r="CN14" s="40">
        <v>176.75502941862038</v>
      </c>
      <c r="CO14" s="40">
        <v>334.7107278565893</v>
      </c>
      <c r="CP14" s="40">
        <v>258.8326286843967</v>
      </c>
      <c r="CQ14" s="40">
        <v>286.07285780511074</v>
      </c>
      <c r="CR14" s="40">
        <v>385.15123560747634</v>
      </c>
      <c r="CS14" s="40">
        <v>407.8231966336092</v>
      </c>
      <c r="CT14" s="40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67" t="s">
        <v>48</v>
      </c>
      <c r="B15" s="67" t="s">
        <v>34</v>
      </c>
      <c r="C15" s="67" t="str">
        <f t="shared" si="0"/>
        <v>98936COM</v>
      </c>
      <c r="D15" s="68"/>
      <c r="E15" s="68">
        <v>13</v>
      </c>
      <c r="F15" s="68">
        <v>17</v>
      </c>
      <c r="G15" s="68">
        <v>22</v>
      </c>
      <c r="H15" s="68">
        <v>21</v>
      </c>
      <c r="I15" s="68">
        <v>20</v>
      </c>
      <c r="J15" s="68">
        <v>21</v>
      </c>
      <c r="K15" s="68">
        <v>18</v>
      </c>
      <c r="L15" s="68">
        <v>21</v>
      </c>
      <c r="M15" s="68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40">
        <v>393.50193378696127</v>
      </c>
      <c r="CM15" s="40">
        <v>496.23399822049095</v>
      </c>
      <c r="CN15" s="40">
        <v>675.97277406795638</v>
      </c>
      <c r="CO15" s="40">
        <v>961.07580108850095</v>
      </c>
      <c r="CP15" s="40">
        <v>1892.4527434465629</v>
      </c>
      <c r="CQ15" s="40">
        <v>2613.9906103720114</v>
      </c>
      <c r="CR15" s="40">
        <v>3011.6491259906866</v>
      </c>
      <c r="CS15" s="40">
        <v>2315.6923744235019</v>
      </c>
      <c r="CT15" s="40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67" t="s">
        <v>49</v>
      </c>
      <c r="B16" s="67" t="s">
        <v>34</v>
      </c>
      <c r="C16" s="67" t="str">
        <f t="shared" si="0"/>
        <v>98937COM</v>
      </c>
      <c r="D16" s="68"/>
      <c r="E16" s="68">
        <v>28</v>
      </c>
      <c r="F16" s="68">
        <v>22</v>
      </c>
      <c r="G16" s="68">
        <v>34</v>
      </c>
      <c r="H16" s="68">
        <v>35</v>
      </c>
      <c r="I16" s="68">
        <v>28</v>
      </c>
      <c r="J16" s="68">
        <v>37</v>
      </c>
      <c r="K16" s="68">
        <v>32</v>
      </c>
      <c r="L16" s="68">
        <v>36</v>
      </c>
      <c r="M16" s="68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40">
        <v>267.6975569427899</v>
      </c>
      <c r="CM16" s="40">
        <v>241.10847100567761</v>
      </c>
      <c r="CN16" s="40">
        <v>376.02275516071279</v>
      </c>
      <c r="CO16" s="40">
        <v>523.04708789247093</v>
      </c>
      <c r="CP16" s="40">
        <v>557.26530616492903</v>
      </c>
      <c r="CQ16" s="40">
        <v>1001.3263771944178</v>
      </c>
      <c r="CR16" s="40">
        <v>1359.8254680136872</v>
      </c>
      <c r="CS16" s="40">
        <v>1324.0319815705489</v>
      </c>
      <c r="CT16" s="40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67" t="s">
        <v>50</v>
      </c>
      <c r="B17" s="67" t="s">
        <v>34</v>
      </c>
      <c r="C17" s="67" t="str">
        <f t="shared" si="0"/>
        <v>98938COM</v>
      </c>
      <c r="D17" s="68"/>
      <c r="E17" s="68">
        <v>19</v>
      </c>
      <c r="F17" s="68">
        <v>9</v>
      </c>
      <c r="G17" s="68">
        <v>4</v>
      </c>
      <c r="H17" s="68">
        <v>10</v>
      </c>
      <c r="I17" s="68">
        <v>10</v>
      </c>
      <c r="J17" s="68">
        <v>31</v>
      </c>
      <c r="K17" s="68">
        <v>18</v>
      </c>
      <c r="L17" s="68">
        <v>21</v>
      </c>
      <c r="M17" s="68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40">
        <v>690.45807152176576</v>
      </c>
      <c r="CM17" s="40">
        <v>87.632327697181495</v>
      </c>
      <c r="CN17" s="40">
        <v>24.024445411418377</v>
      </c>
      <c r="CO17" s="40">
        <v>118.02123673723585</v>
      </c>
      <c r="CP17" s="40">
        <v>381.41988368155631</v>
      </c>
      <c r="CQ17" s="40">
        <v>1575.6645162564278</v>
      </c>
      <c r="CR17" s="40">
        <v>1132.8059577226709</v>
      </c>
      <c r="CS17" s="40">
        <v>1036.9538653908276</v>
      </c>
      <c r="CT17" s="40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67" t="s">
        <v>52</v>
      </c>
      <c r="B18" s="67" t="s">
        <v>34</v>
      </c>
      <c r="C18" s="67" t="str">
        <f t="shared" si="0"/>
        <v>98942COM</v>
      </c>
      <c r="D18" s="68"/>
      <c r="E18" s="68">
        <v>61</v>
      </c>
      <c r="F18" s="68">
        <v>64</v>
      </c>
      <c r="G18" s="68">
        <v>61</v>
      </c>
      <c r="H18" s="68">
        <v>73</v>
      </c>
      <c r="I18" s="68">
        <v>70</v>
      </c>
      <c r="J18" s="68">
        <v>58</v>
      </c>
      <c r="K18" s="68">
        <v>46</v>
      </c>
      <c r="L18" s="68">
        <v>56</v>
      </c>
      <c r="M18" s="68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40">
        <v>682.04274279665788</v>
      </c>
      <c r="CM18" s="40">
        <v>2439.0431172216795</v>
      </c>
      <c r="CN18" s="40">
        <v>1405.8815180915733</v>
      </c>
      <c r="CO18" s="40">
        <v>2422.9475018364406</v>
      </c>
      <c r="CP18" s="40">
        <v>4683.9702303104577</v>
      </c>
      <c r="CQ18" s="40">
        <v>6001.8174064813393</v>
      </c>
      <c r="CR18" s="40">
        <v>4268.306756548237</v>
      </c>
      <c r="CS18" s="40">
        <v>5834.5226364438568</v>
      </c>
      <c r="CT18" s="40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67" t="s">
        <v>53</v>
      </c>
      <c r="B19" s="67" t="s">
        <v>34</v>
      </c>
      <c r="C19" s="67" t="str">
        <f t="shared" si="0"/>
        <v>98944COM</v>
      </c>
      <c r="D19" s="68"/>
      <c r="E19" s="68">
        <v>102</v>
      </c>
      <c r="F19" s="68">
        <v>109</v>
      </c>
      <c r="G19" s="68">
        <v>116</v>
      </c>
      <c r="H19" s="68">
        <v>141</v>
      </c>
      <c r="I19" s="68">
        <v>139</v>
      </c>
      <c r="J19" s="68">
        <v>121</v>
      </c>
      <c r="K19" s="68">
        <v>115</v>
      </c>
      <c r="L19" s="68">
        <v>122</v>
      </c>
      <c r="M19" s="68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40">
        <v>4897.1298328211442</v>
      </c>
      <c r="CM19" s="40">
        <v>5397.1605045618535</v>
      </c>
      <c r="CN19" s="40">
        <v>6916.3906224900566</v>
      </c>
      <c r="CO19" s="40">
        <v>10363.581564159897</v>
      </c>
      <c r="CP19" s="40">
        <v>12483.0955127815</v>
      </c>
      <c r="CQ19" s="40">
        <v>14999.91678978997</v>
      </c>
      <c r="CR19" s="40">
        <v>15842.005738765409</v>
      </c>
      <c r="CS19" s="40">
        <v>17737.33104247184</v>
      </c>
      <c r="CT19" s="40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67" t="s">
        <v>54</v>
      </c>
      <c r="B20" s="67" t="s">
        <v>34</v>
      </c>
      <c r="C20" s="67" t="str">
        <f t="shared" si="0"/>
        <v>98947COM</v>
      </c>
      <c r="D20" s="68"/>
      <c r="E20" s="68">
        <v>24</v>
      </c>
      <c r="F20" s="68">
        <v>16</v>
      </c>
      <c r="G20" s="68">
        <v>12</v>
      </c>
      <c r="H20" s="68">
        <v>12</v>
      </c>
      <c r="I20" s="68">
        <v>14</v>
      </c>
      <c r="J20" s="68">
        <v>14</v>
      </c>
      <c r="K20" s="68">
        <v>18</v>
      </c>
      <c r="L20" s="68">
        <v>23</v>
      </c>
      <c r="M20" s="68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40">
        <v>380.58899932606266</v>
      </c>
      <c r="CM20" s="40">
        <v>276.2426063097617</v>
      </c>
      <c r="CN20" s="40">
        <v>627.90739641374671</v>
      </c>
      <c r="CO20" s="40">
        <v>769.09483652724089</v>
      </c>
      <c r="CP20" s="40">
        <v>943.04340573195668</v>
      </c>
      <c r="CQ20" s="40">
        <v>1184.6531400866907</v>
      </c>
      <c r="CR20" s="40">
        <v>1499.1133097425477</v>
      </c>
      <c r="CS20" s="40">
        <v>1586.8700851001515</v>
      </c>
      <c r="CT20" s="40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67" t="s">
        <v>55</v>
      </c>
      <c r="B21" s="67" t="s">
        <v>34</v>
      </c>
      <c r="C21" s="67" t="str">
        <f t="shared" si="0"/>
        <v>98948COM</v>
      </c>
      <c r="D21" s="68"/>
      <c r="E21" s="68">
        <v>82</v>
      </c>
      <c r="F21" s="68">
        <v>82</v>
      </c>
      <c r="G21" s="68">
        <v>61</v>
      </c>
      <c r="H21" s="68">
        <v>83</v>
      </c>
      <c r="I21" s="68">
        <v>115</v>
      </c>
      <c r="J21" s="68">
        <v>94</v>
      </c>
      <c r="K21" s="68">
        <v>123</v>
      </c>
      <c r="L21" s="68">
        <v>106</v>
      </c>
      <c r="M21" s="68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40">
        <v>3362.1703160190696</v>
      </c>
      <c r="CM21" s="40">
        <v>6099.89447919948</v>
      </c>
      <c r="CN21" s="40">
        <v>3014.4418706322431</v>
      </c>
      <c r="CO21" s="40">
        <v>4727.9072845039918</v>
      </c>
      <c r="CP21" s="40">
        <v>6365.0270884455931</v>
      </c>
      <c r="CQ21" s="40">
        <v>8365.3401707357261</v>
      </c>
      <c r="CR21" s="40">
        <v>11508.607607917031</v>
      </c>
      <c r="CS21" s="40">
        <v>9672.379702540773</v>
      </c>
      <c r="CT21" s="40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67" t="s">
        <v>56</v>
      </c>
      <c r="B22" s="67" t="s">
        <v>34</v>
      </c>
      <c r="C22" s="67" t="str">
        <f t="shared" si="0"/>
        <v>98951COM</v>
      </c>
      <c r="D22" s="68"/>
      <c r="E22" s="68">
        <v>88</v>
      </c>
      <c r="F22" s="68">
        <v>114</v>
      </c>
      <c r="G22" s="68">
        <v>85</v>
      </c>
      <c r="H22" s="68">
        <v>88</v>
      </c>
      <c r="I22" s="68">
        <v>86</v>
      </c>
      <c r="J22" s="68">
        <v>109</v>
      </c>
      <c r="K22" s="68">
        <v>81</v>
      </c>
      <c r="L22" s="68">
        <v>75</v>
      </c>
      <c r="M22" s="68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40">
        <v>2052.4050041714777</v>
      </c>
      <c r="CM22" s="40">
        <v>4967.1193533485066</v>
      </c>
      <c r="CN22" s="40">
        <v>9346.379401158254</v>
      </c>
      <c r="CO22" s="40">
        <v>5606.5841568431606</v>
      </c>
      <c r="CP22" s="40">
        <v>4520.5596776987004</v>
      </c>
      <c r="CQ22" s="40">
        <v>6351.2316653917396</v>
      </c>
      <c r="CR22" s="40">
        <v>7672.0194343864387</v>
      </c>
      <c r="CS22" s="40">
        <v>8736.6338054153111</v>
      </c>
      <c r="CT22" s="40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67" t="s">
        <v>57</v>
      </c>
      <c r="B23" s="67" t="s">
        <v>34</v>
      </c>
      <c r="C23" s="67" t="str">
        <f t="shared" si="0"/>
        <v>98952COM</v>
      </c>
      <c r="D23" s="68"/>
      <c r="E23" s="68">
        <v>3</v>
      </c>
      <c r="F23" s="68">
        <v>1</v>
      </c>
      <c r="G23" s="68">
        <v>1</v>
      </c>
      <c r="H23" s="68">
        <v>4</v>
      </c>
      <c r="I23" s="68">
        <v>5</v>
      </c>
      <c r="J23" s="68">
        <v>5</v>
      </c>
      <c r="K23" s="68">
        <v>4</v>
      </c>
      <c r="L23" s="68">
        <v>2</v>
      </c>
      <c r="M23" s="68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40">
        <v>48.575268046102195</v>
      </c>
      <c r="CM23" s="40">
        <v>2.698501659716776E-2</v>
      </c>
      <c r="CN23" s="40">
        <v>2.9980209419679946</v>
      </c>
      <c r="CO23" s="40">
        <v>55.714508578773639</v>
      </c>
      <c r="CP23" s="40">
        <v>70.870600703079361</v>
      </c>
      <c r="CQ23" s="40">
        <v>63.625452610024752</v>
      </c>
      <c r="CR23" s="40">
        <v>123.88235102713504</v>
      </c>
      <c r="CS23" s="40">
        <v>104.51717488184926</v>
      </c>
      <c r="CT23" s="40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67" t="s">
        <v>58</v>
      </c>
      <c r="B24" s="67" t="s">
        <v>34</v>
      </c>
      <c r="C24" s="67" t="str">
        <f t="shared" si="0"/>
        <v>98953COM</v>
      </c>
      <c r="D24" s="68"/>
      <c r="E24" s="68">
        <v>50</v>
      </c>
      <c r="F24" s="68">
        <v>45</v>
      </c>
      <c r="G24" s="68">
        <v>58</v>
      </c>
      <c r="H24" s="68">
        <v>66</v>
      </c>
      <c r="I24" s="68">
        <v>57</v>
      </c>
      <c r="J24" s="68">
        <v>46</v>
      </c>
      <c r="K24" s="68">
        <v>40</v>
      </c>
      <c r="L24" s="68">
        <v>59</v>
      </c>
      <c r="M24" s="68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40">
        <v>1208.3109807854246</v>
      </c>
      <c r="CM24" s="40">
        <v>1409.6099342038397</v>
      </c>
      <c r="CN24" s="40">
        <v>1930.3971082028042</v>
      </c>
      <c r="CO24" s="40">
        <v>2852.6806683593591</v>
      </c>
      <c r="CP24" s="40">
        <v>3380.3852302007781</v>
      </c>
      <c r="CQ24" s="40">
        <v>3882.7648624802359</v>
      </c>
      <c r="CR24" s="40">
        <v>3629.4528797177445</v>
      </c>
      <c r="CS24" s="40">
        <v>7156.9747301476455</v>
      </c>
      <c r="CT24" s="40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67" t="s">
        <v>60</v>
      </c>
      <c r="B25" s="67" t="s">
        <v>34</v>
      </c>
      <c r="C25" s="67" t="str">
        <f t="shared" si="0"/>
        <v>99323COM</v>
      </c>
      <c r="D25" s="68"/>
      <c r="E25" s="68">
        <v>14</v>
      </c>
      <c r="F25" s="68">
        <v>9</v>
      </c>
      <c r="G25" s="68">
        <v>10</v>
      </c>
      <c r="H25" s="68">
        <v>10</v>
      </c>
      <c r="I25" s="68">
        <v>19</v>
      </c>
      <c r="J25" s="68">
        <v>13</v>
      </c>
      <c r="K25" s="68">
        <v>9</v>
      </c>
      <c r="L25" s="68">
        <v>14</v>
      </c>
      <c r="M25" s="68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40">
        <v>255.69835729079716</v>
      </c>
      <c r="CM25" s="40">
        <v>173.89731231304432</v>
      </c>
      <c r="CN25" s="40">
        <v>205.01934494079285</v>
      </c>
      <c r="CO25" s="40">
        <v>229.3194350734471</v>
      </c>
      <c r="CP25" s="40">
        <v>324.20408959923645</v>
      </c>
      <c r="CQ25" s="40">
        <v>406.41925846026902</v>
      </c>
      <c r="CR25" s="40">
        <v>473.85820515951531</v>
      </c>
      <c r="CS25" s="40">
        <v>656.48701608895442</v>
      </c>
      <c r="CT25" s="40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67" t="s">
        <v>61</v>
      </c>
      <c r="B26" s="67" t="s">
        <v>34</v>
      </c>
      <c r="C26" s="67" t="str">
        <f t="shared" si="0"/>
        <v>99324COM</v>
      </c>
      <c r="D26" s="68"/>
      <c r="E26" s="68">
        <v>7</v>
      </c>
      <c r="F26" s="68">
        <v>7</v>
      </c>
      <c r="G26" s="68">
        <v>10</v>
      </c>
      <c r="H26" s="68">
        <v>5</v>
      </c>
      <c r="I26" s="68">
        <v>4</v>
      </c>
      <c r="J26" s="68">
        <v>6</v>
      </c>
      <c r="K26" s="68">
        <v>2</v>
      </c>
      <c r="L26" s="68">
        <v>4</v>
      </c>
      <c r="M26" s="68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40">
        <v>54.085902385290886</v>
      </c>
      <c r="CM26" s="40">
        <v>35.050496825861785</v>
      </c>
      <c r="CN26" s="40">
        <v>100.64478746224469</v>
      </c>
      <c r="CO26" s="40">
        <v>154.65177334067067</v>
      </c>
      <c r="CP26" s="40">
        <v>181.98449160846405</v>
      </c>
      <c r="CQ26" s="40">
        <v>220.64543994655028</v>
      </c>
      <c r="CR26" s="40">
        <v>236.40717553264676</v>
      </c>
      <c r="CS26" s="40">
        <v>283.67245112656866</v>
      </c>
      <c r="CT26" s="40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67" t="s">
        <v>62</v>
      </c>
      <c r="B27" s="67" t="s">
        <v>34</v>
      </c>
      <c r="C27" s="67" t="str">
        <f t="shared" si="0"/>
        <v>99328COM</v>
      </c>
      <c r="D27" s="68"/>
      <c r="E27" s="68">
        <v>36</v>
      </c>
      <c r="F27" s="68">
        <v>24</v>
      </c>
      <c r="G27" s="68">
        <v>43</v>
      </c>
      <c r="H27" s="68">
        <v>39</v>
      </c>
      <c r="I27" s="68">
        <v>32</v>
      </c>
      <c r="J27" s="68">
        <v>31</v>
      </c>
      <c r="K27" s="68">
        <v>31</v>
      </c>
      <c r="L27" s="68">
        <v>30</v>
      </c>
      <c r="M27" s="68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40">
        <v>3080.5094416508578</v>
      </c>
      <c r="CM27" s="40">
        <v>3641.7627387816337</v>
      </c>
      <c r="CN27" s="40">
        <v>3840.4980139777404</v>
      </c>
      <c r="CO27" s="40">
        <v>5368.0999107758107</v>
      </c>
      <c r="CP27" s="40">
        <v>5320.0080766710316</v>
      </c>
      <c r="CQ27" s="40">
        <v>4501.2745222209514</v>
      </c>
      <c r="CR27" s="40">
        <v>4361.1047808400399</v>
      </c>
      <c r="CS27" s="40">
        <v>3166.6307555707363</v>
      </c>
      <c r="CT27" s="40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67" t="s">
        <v>63</v>
      </c>
      <c r="B28" s="67" t="s">
        <v>34</v>
      </c>
      <c r="C28" s="67" t="str">
        <f t="shared" si="0"/>
        <v>99329COM</v>
      </c>
      <c r="D28" s="68"/>
      <c r="E28" s="68">
        <v>2</v>
      </c>
      <c r="F28" s="68">
        <v>2</v>
      </c>
      <c r="G28" s="68">
        <v>4</v>
      </c>
      <c r="H28" s="68">
        <v>6</v>
      </c>
      <c r="I28" s="68">
        <v>3</v>
      </c>
      <c r="J28" s="68">
        <v>3</v>
      </c>
      <c r="K28" s="68">
        <v>3</v>
      </c>
      <c r="L28" s="68">
        <v>3</v>
      </c>
      <c r="M28" s="68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40">
        <v>52.54293811856946</v>
      </c>
      <c r="CM28" s="40">
        <v>85.96279073547484</v>
      </c>
      <c r="CN28" s="40">
        <v>143.3235879829046</v>
      </c>
      <c r="CO28" s="40">
        <v>233.89330658729665</v>
      </c>
      <c r="CP28" s="40">
        <v>247.04580537210362</v>
      </c>
      <c r="CQ28" s="40">
        <v>245.27491036811404</v>
      </c>
      <c r="CR28" s="40">
        <v>258.62697439162372</v>
      </c>
      <c r="CS28" s="40">
        <v>301.01694564672277</v>
      </c>
      <c r="CT28" s="40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67" t="s">
        <v>64</v>
      </c>
      <c r="B29" s="67" t="s">
        <v>34</v>
      </c>
      <c r="C29" s="67" t="str">
        <f t="shared" si="0"/>
        <v>99347COM</v>
      </c>
      <c r="D29" s="68"/>
      <c r="E29" s="68">
        <v>12</v>
      </c>
      <c r="F29" s="68">
        <v>12</v>
      </c>
      <c r="G29" s="68">
        <v>19</v>
      </c>
      <c r="H29" s="68">
        <v>18</v>
      </c>
      <c r="I29" s="68">
        <v>25</v>
      </c>
      <c r="J29" s="68">
        <v>18</v>
      </c>
      <c r="K29" s="68">
        <v>21</v>
      </c>
      <c r="L29" s="68">
        <v>13</v>
      </c>
      <c r="M29" s="68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40">
        <v>235.79018493377851</v>
      </c>
      <c r="CM29" s="40">
        <v>307.92069173372727</v>
      </c>
      <c r="CN29" s="40">
        <v>561.16776366203419</v>
      </c>
      <c r="CO29" s="40">
        <v>731.02309475697007</v>
      </c>
      <c r="CP29" s="40">
        <v>1247.2592031513591</v>
      </c>
      <c r="CQ29" s="40">
        <v>819.09981668658952</v>
      </c>
      <c r="CR29" s="40">
        <v>959.73945616251649</v>
      </c>
      <c r="CS29" s="40">
        <v>1282.4240195955681</v>
      </c>
      <c r="CT29" s="40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67" t="s">
        <v>65</v>
      </c>
      <c r="B30" s="67" t="s">
        <v>34</v>
      </c>
      <c r="C30" s="67" t="str">
        <f t="shared" si="0"/>
        <v>99348COM</v>
      </c>
      <c r="D30" s="68"/>
      <c r="E30" s="68">
        <v>1</v>
      </c>
      <c r="F30" s="68" t="s">
        <v>81</v>
      </c>
      <c r="G30" s="68">
        <v>1</v>
      </c>
      <c r="H30" s="68">
        <v>2</v>
      </c>
      <c r="I30" s="68">
        <v>4</v>
      </c>
      <c r="J30" s="68">
        <v>5</v>
      </c>
      <c r="K30" s="68">
        <v>4</v>
      </c>
      <c r="L30" s="68">
        <v>4</v>
      </c>
      <c r="M30" s="68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40">
        <v>3.2471254795516451</v>
      </c>
      <c r="CM30" s="40" t="s">
        <v>81</v>
      </c>
      <c r="CN30" s="40">
        <v>7.5251898032002602</v>
      </c>
      <c r="CO30" s="40">
        <v>0.24469556802855669</v>
      </c>
      <c r="CP30" s="40">
        <v>7.2940653486192497</v>
      </c>
      <c r="CQ30" s="40">
        <v>28.379110261019552</v>
      </c>
      <c r="CR30" s="40">
        <v>33.866136980178936</v>
      </c>
      <c r="CS30" s="40">
        <v>31.189328865143185</v>
      </c>
      <c r="CT30" s="40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67" t="s">
        <v>67</v>
      </c>
      <c r="B31" s="67" t="s">
        <v>34</v>
      </c>
      <c r="C31" s="67" t="str">
        <f t="shared" si="0"/>
        <v>99360COM</v>
      </c>
      <c r="D31" s="68"/>
      <c r="E31" s="68">
        <v>13</v>
      </c>
      <c r="F31" s="68">
        <v>12</v>
      </c>
      <c r="G31" s="68">
        <v>3</v>
      </c>
      <c r="H31" s="68">
        <v>4</v>
      </c>
      <c r="I31" s="68">
        <v>16</v>
      </c>
      <c r="J31" s="68">
        <v>16</v>
      </c>
      <c r="K31" s="68">
        <v>7</v>
      </c>
      <c r="L31" s="68">
        <v>10</v>
      </c>
      <c r="M31" s="68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40">
        <v>389.36919910587233</v>
      </c>
      <c r="CM31" s="40">
        <v>442.46742982154689</v>
      </c>
      <c r="CN31" s="40">
        <v>426.59695127485952</v>
      </c>
      <c r="CO31" s="40">
        <v>497.44508161422851</v>
      </c>
      <c r="CP31" s="40">
        <v>985.38233709145231</v>
      </c>
      <c r="CQ31" s="40">
        <v>1225.9581829582216</v>
      </c>
      <c r="CR31" s="40">
        <v>1526.8677014692121</v>
      </c>
      <c r="CS31" s="40">
        <v>2179.4431602036689</v>
      </c>
      <c r="CT31" s="40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67" t="s">
        <v>68</v>
      </c>
      <c r="B32" s="67" t="s">
        <v>34</v>
      </c>
      <c r="C32" s="67" t="str">
        <f t="shared" si="0"/>
        <v>99361COM</v>
      </c>
      <c r="D32" s="68"/>
      <c r="E32" s="68">
        <v>10</v>
      </c>
      <c r="F32" s="68">
        <v>11</v>
      </c>
      <c r="G32" s="68">
        <v>15</v>
      </c>
      <c r="H32" s="68">
        <v>17</v>
      </c>
      <c r="I32" s="68">
        <v>10</v>
      </c>
      <c r="J32" s="68">
        <v>11</v>
      </c>
      <c r="K32" s="68">
        <v>9</v>
      </c>
      <c r="L32" s="68">
        <v>28</v>
      </c>
      <c r="M32" s="68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40">
        <v>23.826030135772029</v>
      </c>
      <c r="CM32" s="40">
        <v>40.337035681731876</v>
      </c>
      <c r="CN32" s="40">
        <v>86.967478049616972</v>
      </c>
      <c r="CO32" s="40">
        <v>176.92264588404038</v>
      </c>
      <c r="CP32" s="40">
        <v>280.88465385958784</v>
      </c>
      <c r="CQ32" s="40">
        <v>435.54335670593554</v>
      </c>
      <c r="CR32" s="40">
        <v>530.16885942071792</v>
      </c>
      <c r="CS32" s="40">
        <v>866.16035994813274</v>
      </c>
      <c r="CT32" s="40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67" t="s">
        <v>69</v>
      </c>
      <c r="B33" s="67" t="s">
        <v>34</v>
      </c>
      <c r="C33" s="67" t="str">
        <f t="shared" si="0"/>
        <v>99362COM</v>
      </c>
      <c r="D33" s="68"/>
      <c r="E33" s="68">
        <v>70</v>
      </c>
      <c r="F33" s="68">
        <v>62</v>
      </c>
      <c r="G33" s="68">
        <v>98</v>
      </c>
      <c r="H33" s="68">
        <v>135</v>
      </c>
      <c r="I33" s="68">
        <v>150</v>
      </c>
      <c r="J33" s="68">
        <v>92</v>
      </c>
      <c r="K33" s="68">
        <v>97</v>
      </c>
      <c r="L33" s="68">
        <v>104</v>
      </c>
      <c r="M33" s="68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40">
        <v>1288.0954594111679</v>
      </c>
      <c r="CM33" s="40">
        <v>1257.5670613344828</v>
      </c>
      <c r="CN33" s="40">
        <v>1984.5260084826914</v>
      </c>
      <c r="CO33" s="40">
        <v>3981.9663766097087</v>
      </c>
      <c r="CP33" s="40">
        <v>5540.4935467450559</v>
      </c>
      <c r="CQ33" s="40">
        <v>6773.3232514835572</v>
      </c>
      <c r="CR33" s="40">
        <v>9266.4694275968377</v>
      </c>
      <c r="CS33" s="40">
        <v>11072.148888427417</v>
      </c>
      <c r="CT33" s="40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67" t="s">
        <v>70</v>
      </c>
      <c r="B34" s="67" t="s">
        <v>34</v>
      </c>
      <c r="C34" s="67" t="str">
        <f t="shared" si="0"/>
        <v>99363COM</v>
      </c>
      <c r="D34" s="68"/>
      <c r="E34" s="68">
        <v>1</v>
      </c>
      <c r="F34" s="68">
        <v>1</v>
      </c>
      <c r="G34" s="68" t="s">
        <v>81</v>
      </c>
      <c r="H34" s="68">
        <v>2</v>
      </c>
      <c r="I34" s="68">
        <v>5</v>
      </c>
      <c r="J34" s="68">
        <v>8</v>
      </c>
      <c r="K34" s="68">
        <v>3</v>
      </c>
      <c r="L34" s="68">
        <v>2</v>
      </c>
      <c r="M34" s="68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40">
        <v>1.70644354054814</v>
      </c>
      <c r="CM34" s="40">
        <v>9.1206254372381377</v>
      </c>
      <c r="CN34" s="40" t="s">
        <v>81</v>
      </c>
      <c r="CO34" s="40">
        <v>4.8469933313031222</v>
      </c>
      <c r="CP34" s="40">
        <v>12.472106113076897</v>
      </c>
      <c r="CQ34" s="40">
        <v>65.900147138057619</v>
      </c>
      <c r="CR34" s="40">
        <v>30.4645794864193</v>
      </c>
      <c r="CS34" s="40">
        <v>7.589238054620588</v>
      </c>
      <c r="CT34" s="40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67" t="s">
        <v>76</v>
      </c>
      <c r="B35" s="67" t="s">
        <v>75</v>
      </c>
      <c r="C35" s="67" t="str">
        <f t="shared" si="0"/>
        <v>98603RES</v>
      </c>
      <c r="D35" s="68"/>
      <c r="E35" s="68">
        <v>2</v>
      </c>
      <c r="F35" s="68">
        <v>1</v>
      </c>
      <c r="G35" s="68">
        <v>2</v>
      </c>
      <c r="H35" s="68">
        <v>1</v>
      </c>
      <c r="I35" s="68" t="s">
        <v>81</v>
      </c>
      <c r="J35" s="68">
        <v>2</v>
      </c>
      <c r="K35" s="68">
        <v>3</v>
      </c>
      <c r="L35" s="68">
        <v>3</v>
      </c>
      <c r="M35" s="68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40">
        <v>8.4488131147566055</v>
      </c>
      <c r="CM35" s="40">
        <v>4.1631366984733988</v>
      </c>
      <c r="CN35" s="40">
        <v>22.434902350173395</v>
      </c>
      <c r="CO35" s="40">
        <v>10.900616071391539</v>
      </c>
      <c r="CP35" s="40" t="s">
        <v>81</v>
      </c>
      <c r="CQ35" s="40">
        <v>3.9652829389055264</v>
      </c>
      <c r="CR35" s="40">
        <v>14.050987058290854</v>
      </c>
      <c r="CS35" s="40">
        <v>17.735967768807175</v>
      </c>
      <c r="CT35" s="40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67" t="s">
        <v>35</v>
      </c>
      <c r="B36" s="67" t="s">
        <v>75</v>
      </c>
      <c r="C36" s="67" t="str">
        <f t="shared" si="0"/>
        <v>98901RES</v>
      </c>
      <c r="D36" s="68"/>
      <c r="E36" s="68">
        <v>1791</v>
      </c>
      <c r="F36" s="68">
        <v>2003</v>
      </c>
      <c r="G36" s="68">
        <v>2437</v>
      </c>
      <c r="H36" s="68">
        <v>2457</v>
      </c>
      <c r="I36" s="68">
        <v>2589</v>
      </c>
      <c r="J36" s="68">
        <v>2271</v>
      </c>
      <c r="K36" s="68">
        <v>2081</v>
      </c>
      <c r="L36" s="68">
        <v>2064</v>
      </c>
      <c r="M36" s="68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40">
        <v>33106.361730604825</v>
      </c>
      <c r="CM36" s="40">
        <v>36350.550587997561</v>
      </c>
      <c r="CN36" s="40">
        <v>54468.236938985981</v>
      </c>
      <c r="CO36" s="40">
        <v>80568.647143862108</v>
      </c>
      <c r="CP36" s="40">
        <v>103841.21780987366</v>
      </c>
      <c r="CQ36" s="40">
        <v>126596.82051944284</v>
      </c>
      <c r="CR36" s="40">
        <v>141029.19847033671</v>
      </c>
      <c r="CS36" s="40">
        <v>153042.28258844398</v>
      </c>
      <c r="CT36" s="40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67" t="s">
        <v>36</v>
      </c>
      <c r="B37" s="67" t="s">
        <v>75</v>
      </c>
      <c r="C37" s="67" t="str">
        <f t="shared" si="0"/>
        <v>98902RES</v>
      </c>
      <c r="D37" s="68"/>
      <c r="E37" s="68">
        <v>4693</v>
      </c>
      <c r="F37" s="68">
        <v>4490</v>
      </c>
      <c r="G37" s="68">
        <v>4191</v>
      </c>
      <c r="H37" s="68">
        <v>4086</v>
      </c>
      <c r="I37" s="68">
        <v>4485</v>
      </c>
      <c r="J37" s="68">
        <v>4132</v>
      </c>
      <c r="K37" s="68">
        <v>4125</v>
      </c>
      <c r="L37" s="68">
        <v>4351</v>
      </c>
      <c r="M37" s="68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40">
        <v>49070.749182404063</v>
      </c>
      <c r="CM37" s="40">
        <v>58767.877071483781</v>
      </c>
      <c r="CN37" s="40">
        <v>80854.011171384365</v>
      </c>
      <c r="CO37" s="40">
        <v>113615.18972851461</v>
      </c>
      <c r="CP37" s="40">
        <v>147505.12980235749</v>
      </c>
      <c r="CQ37" s="40">
        <v>173950.4879846783</v>
      </c>
      <c r="CR37" s="40">
        <v>182396.00066067142</v>
      </c>
      <c r="CS37" s="40">
        <v>202568.82686809375</v>
      </c>
      <c r="CT37" s="40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67" t="s">
        <v>37</v>
      </c>
      <c r="B38" s="67" t="s">
        <v>75</v>
      </c>
      <c r="C38" s="67" t="str">
        <f t="shared" si="0"/>
        <v>98903RES</v>
      </c>
      <c r="D38" s="68"/>
      <c r="E38" s="68">
        <v>1638</v>
      </c>
      <c r="F38" s="68">
        <v>1579</v>
      </c>
      <c r="G38" s="68">
        <v>1685</v>
      </c>
      <c r="H38" s="68">
        <v>1709</v>
      </c>
      <c r="I38" s="68">
        <v>1958</v>
      </c>
      <c r="J38" s="68">
        <v>1536</v>
      </c>
      <c r="K38" s="68">
        <v>1537</v>
      </c>
      <c r="L38" s="68">
        <v>1589</v>
      </c>
      <c r="M38" s="68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40">
        <v>27290.740562508901</v>
      </c>
      <c r="CM38" s="40">
        <v>31243.606672723658</v>
      </c>
      <c r="CN38" s="40">
        <v>44697.724169440386</v>
      </c>
      <c r="CO38" s="40">
        <v>63424.233657246979</v>
      </c>
      <c r="CP38" s="40">
        <v>78267.638830739452</v>
      </c>
      <c r="CQ38" s="40">
        <v>90700.047787381933</v>
      </c>
      <c r="CR38" s="40">
        <v>99114.070788204685</v>
      </c>
      <c r="CS38" s="40">
        <v>105294.1217453556</v>
      </c>
      <c r="CT38" s="40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67" t="s">
        <v>40</v>
      </c>
      <c r="B39" s="67" t="s">
        <v>75</v>
      </c>
      <c r="C39" s="67" t="str">
        <f t="shared" si="0"/>
        <v>98908RES</v>
      </c>
      <c r="D39" s="68"/>
      <c r="E39" s="68">
        <v>2982</v>
      </c>
      <c r="F39" s="68">
        <v>3347</v>
      </c>
      <c r="G39" s="68">
        <v>3428</v>
      </c>
      <c r="H39" s="68">
        <v>3270</v>
      </c>
      <c r="I39" s="68">
        <v>3083</v>
      </c>
      <c r="J39" s="68">
        <v>2920</v>
      </c>
      <c r="K39" s="68">
        <v>2619</v>
      </c>
      <c r="L39" s="68">
        <v>2887</v>
      </c>
      <c r="M39" s="68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40">
        <v>29398.212816863845</v>
      </c>
      <c r="CM39" s="40">
        <v>44748.419993906777</v>
      </c>
      <c r="CN39" s="40">
        <v>67404.326427256208</v>
      </c>
      <c r="CO39" s="40">
        <v>91979.369798380561</v>
      </c>
      <c r="CP39" s="40">
        <v>103541.71558414852</v>
      </c>
      <c r="CQ39" s="40">
        <v>119403.396128493</v>
      </c>
      <c r="CR39" s="40">
        <v>120676.6867712783</v>
      </c>
      <c r="CS39" s="40">
        <v>127236.42849650668</v>
      </c>
      <c r="CT39" s="40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67" t="s">
        <v>41</v>
      </c>
      <c r="B40" s="67" t="s">
        <v>75</v>
      </c>
      <c r="C40" s="67" t="str">
        <f t="shared" si="0"/>
        <v>98920RES</v>
      </c>
      <c r="D40" s="68"/>
      <c r="E40" s="68">
        <v>1</v>
      </c>
      <c r="F40" s="68" t="s">
        <v>81</v>
      </c>
      <c r="G40" s="68">
        <v>1</v>
      </c>
      <c r="H40" s="68">
        <v>1</v>
      </c>
      <c r="I40" s="68">
        <v>1</v>
      </c>
      <c r="J40" s="68" t="s">
        <v>81</v>
      </c>
      <c r="K40" s="68" t="s">
        <v>81</v>
      </c>
      <c r="L40" s="68" t="s">
        <v>81</v>
      </c>
      <c r="M40" s="68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40">
        <v>2.5054817315382576</v>
      </c>
      <c r="CM40" s="40" t="s">
        <v>81</v>
      </c>
      <c r="CN40" s="40">
        <v>3.5739082688888573</v>
      </c>
      <c r="CO40" s="40">
        <v>0.42334498716444985</v>
      </c>
      <c r="CP40" s="40">
        <v>3.5938032635757873</v>
      </c>
      <c r="CQ40" s="40" t="s">
        <v>81</v>
      </c>
      <c r="CR40" s="40" t="s">
        <v>81</v>
      </c>
      <c r="CS40" s="40" t="s">
        <v>81</v>
      </c>
      <c r="CT40" s="40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67" t="s">
        <v>42</v>
      </c>
      <c r="B41" s="67" t="s">
        <v>75</v>
      </c>
      <c r="C41" s="67" t="str">
        <f t="shared" si="0"/>
        <v>98921RES</v>
      </c>
      <c r="D41" s="68"/>
      <c r="E41" s="68">
        <v>87</v>
      </c>
      <c r="F41" s="68">
        <v>88</v>
      </c>
      <c r="G41" s="68">
        <v>85</v>
      </c>
      <c r="H41" s="68">
        <v>89</v>
      </c>
      <c r="I41" s="68">
        <v>85</v>
      </c>
      <c r="J41" s="68">
        <v>84</v>
      </c>
      <c r="K41" s="68">
        <v>85</v>
      </c>
      <c r="L41" s="68">
        <v>74</v>
      </c>
      <c r="M41" s="68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40">
        <v>1073.2998758385115</v>
      </c>
      <c r="CM41" s="40">
        <v>1586.4089628369284</v>
      </c>
      <c r="CN41" s="40">
        <v>2366.2697257021173</v>
      </c>
      <c r="CO41" s="40">
        <v>3556.991216736023</v>
      </c>
      <c r="CP41" s="40">
        <v>4007.4022676542813</v>
      </c>
      <c r="CQ41" s="40">
        <v>4923.8441624427105</v>
      </c>
      <c r="CR41" s="40">
        <v>5415.8718386546134</v>
      </c>
      <c r="CS41" s="40">
        <v>6053.3214756901862</v>
      </c>
      <c r="CT41" s="40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67" t="s">
        <v>43</v>
      </c>
      <c r="B42" s="67" t="s">
        <v>75</v>
      </c>
      <c r="C42" s="67" t="str">
        <f t="shared" si="0"/>
        <v>98923RES</v>
      </c>
      <c r="D42" s="68"/>
      <c r="E42" s="68">
        <v>106</v>
      </c>
      <c r="F42" s="68">
        <v>136</v>
      </c>
      <c r="G42" s="68">
        <v>130</v>
      </c>
      <c r="H42" s="68">
        <v>143</v>
      </c>
      <c r="I42" s="68">
        <v>123</v>
      </c>
      <c r="J42" s="68">
        <v>127</v>
      </c>
      <c r="K42" s="68">
        <v>109</v>
      </c>
      <c r="L42" s="68">
        <v>114</v>
      </c>
      <c r="M42" s="68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40">
        <v>846.69780839905707</v>
      </c>
      <c r="CM42" s="40">
        <v>1572.3276954592989</v>
      </c>
      <c r="CN42" s="40">
        <v>2472.9809635806146</v>
      </c>
      <c r="CO42" s="40">
        <v>3972.1870931832736</v>
      </c>
      <c r="CP42" s="40">
        <v>4575.2227846081842</v>
      </c>
      <c r="CQ42" s="40">
        <v>5988.8641548674987</v>
      </c>
      <c r="CR42" s="40">
        <v>5742.1792264871283</v>
      </c>
      <c r="CS42" s="40">
        <v>5912.3974791715991</v>
      </c>
      <c r="CT42" s="40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67" t="s">
        <v>44</v>
      </c>
      <c r="B43" s="67" t="s">
        <v>75</v>
      </c>
      <c r="C43" s="67" t="str">
        <f t="shared" si="0"/>
        <v>98930RES</v>
      </c>
      <c r="D43" s="68"/>
      <c r="E43" s="68">
        <v>668</v>
      </c>
      <c r="F43" s="68">
        <v>753</v>
      </c>
      <c r="G43" s="68">
        <v>918</v>
      </c>
      <c r="H43" s="68">
        <v>942</v>
      </c>
      <c r="I43" s="68">
        <v>924</v>
      </c>
      <c r="J43" s="68">
        <v>833</v>
      </c>
      <c r="K43" s="68">
        <v>727</v>
      </c>
      <c r="L43" s="68">
        <v>683</v>
      </c>
      <c r="M43" s="68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40">
        <v>6824.4519472447137</v>
      </c>
      <c r="CM43" s="40">
        <v>8174.8664768710541</v>
      </c>
      <c r="CN43" s="40">
        <v>13050.846377089183</v>
      </c>
      <c r="CO43" s="40">
        <v>21671.367570458035</v>
      </c>
      <c r="CP43" s="40">
        <v>27538.181948024237</v>
      </c>
      <c r="CQ43" s="40">
        <v>33941.636357517425</v>
      </c>
      <c r="CR43" s="40">
        <v>36600.551546906616</v>
      </c>
      <c r="CS43" s="40">
        <v>39687.207724264459</v>
      </c>
      <c r="CT43" s="40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67" t="s">
        <v>45</v>
      </c>
      <c r="B44" s="67" t="s">
        <v>75</v>
      </c>
      <c r="C44" s="67" t="str">
        <f t="shared" si="0"/>
        <v>98932RES</v>
      </c>
      <c r="D44" s="68"/>
      <c r="E44" s="68">
        <v>521</v>
      </c>
      <c r="F44" s="68">
        <v>547</v>
      </c>
      <c r="G44" s="68">
        <v>528</v>
      </c>
      <c r="H44" s="68">
        <v>517</v>
      </c>
      <c r="I44" s="68">
        <v>482</v>
      </c>
      <c r="J44" s="68">
        <v>469</v>
      </c>
      <c r="K44" s="68">
        <v>439</v>
      </c>
      <c r="L44" s="68">
        <v>455</v>
      </c>
      <c r="M44" s="68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40">
        <v>5810.1709154305936</v>
      </c>
      <c r="CM44" s="40">
        <v>8657.8896209200757</v>
      </c>
      <c r="CN44" s="40">
        <v>13279.641036540123</v>
      </c>
      <c r="CO44" s="40">
        <v>18059.667740584184</v>
      </c>
      <c r="CP44" s="40">
        <v>20643.301139338502</v>
      </c>
      <c r="CQ44" s="40">
        <v>23969.027249114875</v>
      </c>
      <c r="CR44" s="40">
        <v>23808.252922969135</v>
      </c>
      <c r="CS44" s="40">
        <v>24611.211516495649</v>
      </c>
      <c r="CT44" s="40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67" t="s">
        <v>46</v>
      </c>
      <c r="B45" s="67" t="s">
        <v>75</v>
      </c>
      <c r="C45" s="67" t="str">
        <f t="shared" si="0"/>
        <v>98933RES</v>
      </c>
      <c r="D45" s="68"/>
      <c r="E45" s="68">
        <v>76</v>
      </c>
      <c r="F45" s="68">
        <v>77</v>
      </c>
      <c r="G45" s="68">
        <v>88</v>
      </c>
      <c r="H45" s="68">
        <v>85</v>
      </c>
      <c r="I45" s="68">
        <v>78</v>
      </c>
      <c r="J45" s="68">
        <v>71</v>
      </c>
      <c r="K45" s="68">
        <v>51</v>
      </c>
      <c r="L45" s="68">
        <v>50</v>
      </c>
      <c r="M45" s="68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40">
        <v>1205.4686755651965</v>
      </c>
      <c r="CM45" s="40">
        <v>1157.9438477727904</v>
      </c>
      <c r="CN45" s="40">
        <v>1765.2907581601874</v>
      </c>
      <c r="CO45" s="40">
        <v>2493.8519629816983</v>
      </c>
      <c r="CP45" s="40">
        <v>3149.1380795930354</v>
      </c>
      <c r="CQ45" s="40">
        <v>3954.1914225409496</v>
      </c>
      <c r="CR45" s="40">
        <v>4361.4529264451703</v>
      </c>
      <c r="CS45" s="40">
        <v>5145.0250087609948</v>
      </c>
      <c r="CT45" s="40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67" t="s">
        <v>47</v>
      </c>
      <c r="B46" s="67" t="s">
        <v>75</v>
      </c>
      <c r="C46" s="67" t="str">
        <f t="shared" si="0"/>
        <v>98935RES</v>
      </c>
      <c r="D46" s="68"/>
      <c r="E46" s="68">
        <v>156</v>
      </c>
      <c r="F46" s="68">
        <v>189</v>
      </c>
      <c r="G46" s="68">
        <v>229</v>
      </c>
      <c r="H46" s="68">
        <v>232</v>
      </c>
      <c r="I46" s="68">
        <v>304</v>
      </c>
      <c r="J46" s="68">
        <v>215</v>
      </c>
      <c r="K46" s="68">
        <v>190</v>
      </c>
      <c r="L46" s="68">
        <v>180</v>
      </c>
      <c r="M46" s="68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40">
        <v>3240.0271942160989</v>
      </c>
      <c r="CM46" s="40">
        <v>3449.5333311473973</v>
      </c>
      <c r="CN46" s="40">
        <v>5163.507148310815</v>
      </c>
      <c r="CO46" s="40">
        <v>8237.7283885433098</v>
      </c>
      <c r="CP46" s="40">
        <v>11023.326763327963</v>
      </c>
      <c r="CQ46" s="40">
        <v>12657.750812258593</v>
      </c>
      <c r="CR46" s="40">
        <v>15571.25195461994</v>
      </c>
      <c r="CS46" s="40">
        <v>15409.286095274423</v>
      </c>
      <c r="CT46" s="40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67" t="s">
        <v>48</v>
      </c>
      <c r="B47" s="67" t="s">
        <v>75</v>
      </c>
      <c r="C47" s="67" t="str">
        <f t="shared" si="0"/>
        <v>98936RES</v>
      </c>
      <c r="D47" s="68"/>
      <c r="E47" s="68">
        <v>273</v>
      </c>
      <c r="F47" s="68">
        <v>332</v>
      </c>
      <c r="G47" s="68">
        <v>426</v>
      </c>
      <c r="H47" s="68">
        <v>409</v>
      </c>
      <c r="I47" s="68">
        <v>399</v>
      </c>
      <c r="J47" s="68">
        <v>384</v>
      </c>
      <c r="K47" s="68">
        <v>324</v>
      </c>
      <c r="L47" s="68">
        <v>316</v>
      </c>
      <c r="M47" s="68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40">
        <v>5580.4464635067307</v>
      </c>
      <c r="CM47" s="40">
        <v>5505.9717208392713</v>
      </c>
      <c r="CN47" s="40">
        <v>8438.5575127090815</v>
      </c>
      <c r="CO47" s="40">
        <v>12485.928594495712</v>
      </c>
      <c r="CP47" s="40">
        <v>16330.673840288107</v>
      </c>
      <c r="CQ47" s="40">
        <v>19687.954307606429</v>
      </c>
      <c r="CR47" s="40">
        <v>21681.59456631996</v>
      </c>
      <c r="CS47" s="40">
        <v>24479.091471799518</v>
      </c>
      <c r="CT47" s="40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67" t="s">
        <v>49</v>
      </c>
      <c r="B48" s="67" t="s">
        <v>75</v>
      </c>
      <c r="C48" s="67" t="str">
        <f t="shared" si="0"/>
        <v>98937RES</v>
      </c>
      <c r="D48" s="68"/>
      <c r="E48" s="68">
        <v>323</v>
      </c>
      <c r="F48" s="68">
        <v>360</v>
      </c>
      <c r="G48" s="68">
        <v>396</v>
      </c>
      <c r="H48" s="68">
        <v>414</v>
      </c>
      <c r="I48" s="68">
        <v>384</v>
      </c>
      <c r="J48" s="68">
        <v>367</v>
      </c>
      <c r="K48" s="68">
        <v>308</v>
      </c>
      <c r="L48" s="68">
        <v>298</v>
      </c>
      <c r="M48" s="68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40">
        <v>2652.7886751140641</v>
      </c>
      <c r="CM48" s="40">
        <v>4740.9024932854863</v>
      </c>
      <c r="CN48" s="40">
        <v>7259.4639731636071</v>
      </c>
      <c r="CO48" s="40">
        <v>10222.942274311536</v>
      </c>
      <c r="CP48" s="40">
        <v>12508.427315265106</v>
      </c>
      <c r="CQ48" s="40">
        <v>15192.903151976774</v>
      </c>
      <c r="CR48" s="40">
        <v>15482.892551377337</v>
      </c>
      <c r="CS48" s="40">
        <v>15978.187409176742</v>
      </c>
      <c r="CT48" s="40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67" t="s">
        <v>50</v>
      </c>
      <c r="B49" s="67" t="s">
        <v>75</v>
      </c>
      <c r="C49" s="67" t="str">
        <f t="shared" si="0"/>
        <v>98938RES</v>
      </c>
      <c r="D49" s="68"/>
      <c r="E49" s="68">
        <v>176</v>
      </c>
      <c r="F49" s="68">
        <v>194</v>
      </c>
      <c r="G49" s="68">
        <v>186</v>
      </c>
      <c r="H49" s="68">
        <v>178</v>
      </c>
      <c r="I49" s="68">
        <v>172</v>
      </c>
      <c r="J49" s="68">
        <v>171</v>
      </c>
      <c r="K49" s="68">
        <v>158</v>
      </c>
      <c r="L49" s="68">
        <v>152</v>
      </c>
      <c r="M49" s="68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40">
        <v>2646.0736051958111</v>
      </c>
      <c r="CM49" s="40">
        <v>3147.010907170928</v>
      </c>
      <c r="CN49" s="40">
        <v>4909.8891329595663</v>
      </c>
      <c r="CO49" s="40">
        <v>7472.305387074357</v>
      </c>
      <c r="CP49" s="40">
        <v>9126.2967971365397</v>
      </c>
      <c r="CQ49" s="40">
        <v>11350.264211686401</v>
      </c>
      <c r="CR49" s="40">
        <v>11325.816209927707</v>
      </c>
      <c r="CS49" s="40">
        <v>12557.128732162211</v>
      </c>
      <c r="CT49" s="40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67" t="s">
        <v>51</v>
      </c>
      <c r="B50" s="67" t="s">
        <v>75</v>
      </c>
      <c r="C50" s="67" t="str">
        <f t="shared" si="0"/>
        <v>98939RES</v>
      </c>
      <c r="D50" s="68"/>
      <c r="E50" s="68">
        <v>21</v>
      </c>
      <c r="F50" s="68">
        <v>23</v>
      </c>
      <c r="G50" s="68">
        <v>26</v>
      </c>
      <c r="H50" s="68">
        <v>25</v>
      </c>
      <c r="I50" s="68">
        <v>23</v>
      </c>
      <c r="J50" s="68">
        <v>23</v>
      </c>
      <c r="K50" s="68">
        <v>20</v>
      </c>
      <c r="L50" s="68">
        <v>19</v>
      </c>
      <c r="M50" s="68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40">
        <v>347.63064262169939</v>
      </c>
      <c r="CM50" s="40">
        <v>487.17796112671289</v>
      </c>
      <c r="CN50" s="40">
        <v>769.92901157853726</v>
      </c>
      <c r="CO50" s="40">
        <v>1280.8956790766367</v>
      </c>
      <c r="CP50" s="40">
        <v>1869.7852669978852</v>
      </c>
      <c r="CQ50" s="40">
        <v>2106.7118285213287</v>
      </c>
      <c r="CR50" s="40">
        <v>2474.8519885865007</v>
      </c>
      <c r="CS50" s="40">
        <v>2532.4222842773133</v>
      </c>
      <c r="CT50" s="40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67" t="s">
        <v>52</v>
      </c>
      <c r="B51" s="67" t="s">
        <v>75</v>
      </c>
      <c r="C51" s="67" t="str">
        <f t="shared" si="0"/>
        <v>98942RES</v>
      </c>
      <c r="D51" s="68"/>
      <c r="E51" s="68">
        <v>1138</v>
      </c>
      <c r="F51" s="68">
        <v>1333</v>
      </c>
      <c r="G51" s="68">
        <v>1528</v>
      </c>
      <c r="H51" s="68">
        <v>1537</v>
      </c>
      <c r="I51" s="68">
        <v>1457</v>
      </c>
      <c r="J51" s="68">
        <v>1384</v>
      </c>
      <c r="K51" s="68">
        <v>1193</v>
      </c>
      <c r="L51" s="68">
        <v>1167</v>
      </c>
      <c r="M51" s="68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40">
        <v>13802.242528948469</v>
      </c>
      <c r="CM51" s="40">
        <v>21014.182494769266</v>
      </c>
      <c r="CN51" s="40">
        <v>31864.348950513966</v>
      </c>
      <c r="CO51" s="40">
        <v>45396.748275836471</v>
      </c>
      <c r="CP51" s="40">
        <v>54107.356937953875</v>
      </c>
      <c r="CQ51" s="40">
        <v>65437.683659153205</v>
      </c>
      <c r="CR51" s="40">
        <v>68805.941769879093</v>
      </c>
      <c r="CS51" s="40">
        <v>73528.503904400044</v>
      </c>
      <c r="CT51" s="40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67" t="s">
        <v>53</v>
      </c>
      <c r="B52" s="67" t="s">
        <v>75</v>
      </c>
      <c r="C52" s="67" t="str">
        <f t="shared" si="0"/>
        <v>98944RES</v>
      </c>
      <c r="D52" s="68"/>
      <c r="E52" s="68">
        <v>1536</v>
      </c>
      <c r="F52" s="68">
        <v>1674</v>
      </c>
      <c r="G52" s="68">
        <v>1710</v>
      </c>
      <c r="H52" s="68">
        <v>1657</v>
      </c>
      <c r="I52" s="68">
        <v>1583</v>
      </c>
      <c r="J52" s="68">
        <v>1458</v>
      </c>
      <c r="K52" s="68">
        <v>1410</v>
      </c>
      <c r="L52" s="68">
        <v>1433</v>
      </c>
      <c r="M52" s="68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40">
        <v>14469.871797970427</v>
      </c>
      <c r="CM52" s="40">
        <v>20619.950505387547</v>
      </c>
      <c r="CN52" s="40">
        <v>29380.38208643375</v>
      </c>
      <c r="CO52" s="40">
        <v>43940.139218866811</v>
      </c>
      <c r="CP52" s="40">
        <v>51925.967352982421</v>
      </c>
      <c r="CQ52" s="40">
        <v>61996.587075644056</v>
      </c>
      <c r="CR52" s="40">
        <v>63831.529681595632</v>
      </c>
      <c r="CS52" s="40">
        <v>68244.852153460422</v>
      </c>
      <c r="CT52" s="40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67" t="s">
        <v>54</v>
      </c>
      <c r="B53" s="67" t="s">
        <v>75</v>
      </c>
      <c r="C53" s="67" t="str">
        <f t="shared" si="0"/>
        <v>98947RES</v>
      </c>
      <c r="D53" s="68"/>
      <c r="E53" s="68">
        <v>261</v>
      </c>
      <c r="F53" s="68">
        <v>327</v>
      </c>
      <c r="G53" s="68">
        <v>320</v>
      </c>
      <c r="H53" s="68">
        <v>329</v>
      </c>
      <c r="I53" s="68">
        <v>296</v>
      </c>
      <c r="J53" s="68">
        <v>284</v>
      </c>
      <c r="K53" s="68">
        <v>270</v>
      </c>
      <c r="L53" s="68">
        <v>255</v>
      </c>
      <c r="M53" s="68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40">
        <v>2352.5116935666369</v>
      </c>
      <c r="CM53" s="40">
        <v>4418.5910886370557</v>
      </c>
      <c r="CN53" s="40">
        <v>6545.2412832966074</v>
      </c>
      <c r="CO53" s="40">
        <v>10081.351537340041</v>
      </c>
      <c r="CP53" s="40">
        <v>12103.545026722906</v>
      </c>
      <c r="CQ53" s="40">
        <v>15908.649210867929</v>
      </c>
      <c r="CR53" s="40">
        <v>16958.130749282507</v>
      </c>
      <c r="CS53" s="40">
        <v>17868.772782577704</v>
      </c>
      <c r="CT53" s="40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67" t="s">
        <v>55</v>
      </c>
      <c r="B54" s="67" t="s">
        <v>75</v>
      </c>
      <c r="C54" s="67" t="str">
        <f t="shared" si="0"/>
        <v>98948RES</v>
      </c>
      <c r="D54" s="68"/>
      <c r="E54" s="68">
        <v>1118</v>
      </c>
      <c r="F54" s="68">
        <v>925</v>
      </c>
      <c r="G54" s="68">
        <v>822</v>
      </c>
      <c r="H54" s="68">
        <v>807</v>
      </c>
      <c r="I54" s="68">
        <v>975</v>
      </c>
      <c r="J54" s="68">
        <v>822</v>
      </c>
      <c r="K54" s="68">
        <v>957</v>
      </c>
      <c r="L54" s="68">
        <v>992</v>
      </c>
      <c r="M54" s="68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40">
        <v>13754.543382768486</v>
      </c>
      <c r="CM54" s="40">
        <v>16097.193485336684</v>
      </c>
      <c r="CN54" s="40">
        <v>19077.336605034317</v>
      </c>
      <c r="CO54" s="40">
        <v>26652.092005504594</v>
      </c>
      <c r="CP54" s="40">
        <v>39379.523206325233</v>
      </c>
      <c r="CQ54" s="40">
        <v>46737.095068056617</v>
      </c>
      <c r="CR54" s="40">
        <v>52090.218492036918</v>
      </c>
      <c r="CS54" s="40">
        <v>57430.066583401705</v>
      </c>
      <c r="CT54" s="40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67" t="s">
        <v>56</v>
      </c>
      <c r="B55" s="67" t="s">
        <v>75</v>
      </c>
      <c r="C55" s="67" t="str">
        <f t="shared" si="0"/>
        <v>98951RES</v>
      </c>
      <c r="D55" s="68"/>
      <c r="E55" s="68">
        <v>991</v>
      </c>
      <c r="F55" s="68">
        <v>1027</v>
      </c>
      <c r="G55" s="68">
        <v>1070</v>
      </c>
      <c r="H55" s="68">
        <v>1099</v>
      </c>
      <c r="I55" s="68">
        <v>1047</v>
      </c>
      <c r="J55" s="68">
        <v>997</v>
      </c>
      <c r="K55" s="68">
        <v>949</v>
      </c>
      <c r="L55" s="68">
        <v>913</v>
      </c>
      <c r="M55" s="68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40">
        <v>20747.992351692417</v>
      </c>
      <c r="CM55" s="40">
        <v>25812.751668859652</v>
      </c>
      <c r="CN55" s="40">
        <v>34685.348119139009</v>
      </c>
      <c r="CO55" s="40">
        <v>49418.457433969787</v>
      </c>
      <c r="CP55" s="40">
        <v>59131.189915113304</v>
      </c>
      <c r="CQ55" s="40">
        <v>71623.574153126581</v>
      </c>
      <c r="CR55" s="40">
        <v>73968.873153679771</v>
      </c>
      <c r="CS55" s="40">
        <v>81039.052322505711</v>
      </c>
      <c r="CT55" s="40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67" t="s">
        <v>57</v>
      </c>
      <c r="B56" s="67" t="s">
        <v>75</v>
      </c>
      <c r="C56" s="67" t="str">
        <f t="shared" si="0"/>
        <v>98952RES</v>
      </c>
      <c r="D56" s="68"/>
      <c r="E56" s="68">
        <v>73</v>
      </c>
      <c r="F56" s="68">
        <v>72</v>
      </c>
      <c r="G56" s="68">
        <v>66</v>
      </c>
      <c r="H56" s="68">
        <v>75</v>
      </c>
      <c r="I56" s="68">
        <v>74</v>
      </c>
      <c r="J56" s="68">
        <v>73</v>
      </c>
      <c r="K56" s="68">
        <v>61</v>
      </c>
      <c r="L56" s="68">
        <v>62</v>
      </c>
      <c r="M56" s="68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40">
        <v>1364.5685373196575</v>
      </c>
      <c r="CM56" s="40">
        <v>1836.0014014113876</v>
      </c>
      <c r="CN56" s="40">
        <v>2662.9739110835162</v>
      </c>
      <c r="CO56" s="40">
        <v>4226.3141891479472</v>
      </c>
      <c r="CP56" s="40">
        <v>5467.8719447302465</v>
      </c>
      <c r="CQ56" s="40">
        <v>6712.8764260526459</v>
      </c>
      <c r="CR56" s="40">
        <v>7543.5350823590088</v>
      </c>
      <c r="CS56" s="40">
        <v>8623.5117502791309</v>
      </c>
      <c r="CT56" s="40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67" t="s">
        <v>58</v>
      </c>
      <c r="B57" s="67" t="s">
        <v>75</v>
      </c>
      <c r="C57" s="67" t="str">
        <f t="shared" si="0"/>
        <v>98953RES</v>
      </c>
      <c r="D57" s="68"/>
      <c r="E57" s="68">
        <v>606</v>
      </c>
      <c r="F57" s="68">
        <v>657</v>
      </c>
      <c r="G57" s="68">
        <v>656</v>
      </c>
      <c r="H57" s="68">
        <v>623</v>
      </c>
      <c r="I57" s="68">
        <v>581</v>
      </c>
      <c r="J57" s="68">
        <v>570</v>
      </c>
      <c r="K57" s="68">
        <v>539</v>
      </c>
      <c r="L57" s="68">
        <v>554</v>
      </c>
      <c r="M57" s="68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40">
        <v>6703.5608112913669</v>
      </c>
      <c r="CM57" s="40">
        <v>9035.328132084971</v>
      </c>
      <c r="CN57" s="40">
        <v>14059.468462345498</v>
      </c>
      <c r="CO57" s="40">
        <v>19912.851391910604</v>
      </c>
      <c r="CP57" s="40">
        <v>22366.390502842216</v>
      </c>
      <c r="CQ57" s="40">
        <v>25719.386714546908</v>
      </c>
      <c r="CR57" s="40">
        <v>26268.980732620985</v>
      </c>
      <c r="CS57" s="40">
        <v>27588.053833155067</v>
      </c>
      <c r="CT57" s="40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67" t="s">
        <v>59</v>
      </c>
      <c r="B58" s="67" t="s">
        <v>75</v>
      </c>
      <c r="C58" s="67" t="str">
        <f t="shared" si="0"/>
        <v>99301RES</v>
      </c>
      <c r="D58" s="68"/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40">
        <v>7.0065500926580802</v>
      </c>
      <c r="CM58" s="40">
        <v>8.1510258753674893</v>
      </c>
      <c r="CN58" s="40">
        <v>30.82054539496222</v>
      </c>
      <c r="CO58" s="40">
        <v>98.488883395624399</v>
      </c>
      <c r="CP58" s="40">
        <v>151.44814219322507</v>
      </c>
      <c r="CQ58" s="40">
        <v>84.466237297225092</v>
      </c>
      <c r="CR58" s="40">
        <v>119.97359562697241</v>
      </c>
      <c r="CS58" s="40">
        <v>154.29961568363231</v>
      </c>
      <c r="CT58" s="40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67" t="s">
        <v>60</v>
      </c>
      <c r="B59" s="67" t="s">
        <v>75</v>
      </c>
      <c r="C59" s="67" t="str">
        <f t="shared" si="0"/>
        <v>99323RES</v>
      </c>
      <c r="D59" s="68"/>
      <c r="E59" s="68">
        <v>253</v>
      </c>
      <c r="F59" s="68">
        <v>249</v>
      </c>
      <c r="G59" s="68">
        <v>255</v>
      </c>
      <c r="H59" s="68">
        <v>239</v>
      </c>
      <c r="I59" s="68">
        <v>228</v>
      </c>
      <c r="J59" s="68">
        <v>206</v>
      </c>
      <c r="K59" s="68">
        <v>210</v>
      </c>
      <c r="L59" s="68">
        <v>222</v>
      </c>
      <c r="M59" s="68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40">
        <v>2489.0568857830149</v>
      </c>
      <c r="CM59" s="40">
        <v>2816.7596774430303</v>
      </c>
      <c r="CN59" s="40">
        <v>3856.9420565084529</v>
      </c>
      <c r="CO59" s="40">
        <v>5348.2422348130522</v>
      </c>
      <c r="CP59" s="40">
        <v>6275.0263077975142</v>
      </c>
      <c r="CQ59" s="40">
        <v>7395.1349083793884</v>
      </c>
      <c r="CR59" s="40">
        <v>6900.0155362818277</v>
      </c>
      <c r="CS59" s="40">
        <v>8365.6869021728107</v>
      </c>
      <c r="CT59" s="40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67" t="s">
        <v>61</v>
      </c>
      <c r="B60" s="67" t="s">
        <v>75</v>
      </c>
      <c r="C60" s="67" t="str">
        <f t="shared" si="0"/>
        <v>99324RES</v>
      </c>
      <c r="D60" s="68"/>
      <c r="E60" s="68">
        <v>452</v>
      </c>
      <c r="F60" s="68">
        <v>503</v>
      </c>
      <c r="G60" s="68">
        <v>558</v>
      </c>
      <c r="H60" s="68">
        <v>521</v>
      </c>
      <c r="I60" s="68">
        <v>486</v>
      </c>
      <c r="J60" s="68">
        <v>479</v>
      </c>
      <c r="K60" s="68">
        <v>427</v>
      </c>
      <c r="L60" s="68">
        <v>422</v>
      </c>
      <c r="M60" s="68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40">
        <v>3268.8579641422884</v>
      </c>
      <c r="CM60" s="40">
        <v>3928.5921382034076</v>
      </c>
      <c r="CN60" s="40">
        <v>5828.6663150559507</v>
      </c>
      <c r="CO60" s="40">
        <v>8369.2041864011444</v>
      </c>
      <c r="CP60" s="40">
        <v>9675.5320740224415</v>
      </c>
      <c r="CQ60" s="40">
        <v>12368.66740992873</v>
      </c>
      <c r="CR60" s="40">
        <v>12641.302990910654</v>
      </c>
      <c r="CS60" s="40">
        <v>13521.613079446412</v>
      </c>
      <c r="CT60" s="40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67" t="s">
        <v>62</v>
      </c>
      <c r="B61" s="67" t="s">
        <v>75</v>
      </c>
      <c r="C61" s="67" t="str">
        <f t="shared" si="0"/>
        <v>99328RES</v>
      </c>
      <c r="D61" s="68"/>
      <c r="E61" s="68">
        <v>351</v>
      </c>
      <c r="F61" s="68">
        <v>369</v>
      </c>
      <c r="G61" s="68">
        <v>401</v>
      </c>
      <c r="H61" s="68">
        <v>410</v>
      </c>
      <c r="I61" s="68">
        <v>395</v>
      </c>
      <c r="J61" s="68">
        <v>381</v>
      </c>
      <c r="K61" s="68">
        <v>343</v>
      </c>
      <c r="L61" s="68">
        <v>338</v>
      </c>
      <c r="M61" s="68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40">
        <v>3691.4129765375437</v>
      </c>
      <c r="CM61" s="40">
        <v>5134.8873373121587</v>
      </c>
      <c r="CN61" s="40">
        <v>7954.5641774611995</v>
      </c>
      <c r="CO61" s="40">
        <v>11626.208764988478</v>
      </c>
      <c r="CP61" s="40">
        <v>13918.49279398078</v>
      </c>
      <c r="CQ61" s="40">
        <v>17043.318786087435</v>
      </c>
      <c r="CR61" s="40">
        <v>17956.567023674728</v>
      </c>
      <c r="CS61" s="40">
        <v>18319.855045463635</v>
      </c>
      <c r="CT61" s="40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67" t="s">
        <v>63</v>
      </c>
      <c r="B62" s="67" t="s">
        <v>75</v>
      </c>
      <c r="C62" s="67" t="str">
        <f t="shared" si="0"/>
        <v>99329RES</v>
      </c>
      <c r="D62" s="68"/>
      <c r="E62" s="68">
        <v>15</v>
      </c>
      <c r="F62" s="68">
        <v>18</v>
      </c>
      <c r="G62" s="68">
        <v>19</v>
      </c>
      <c r="H62" s="68">
        <v>17</v>
      </c>
      <c r="I62" s="68">
        <v>21</v>
      </c>
      <c r="J62" s="68">
        <v>20</v>
      </c>
      <c r="K62" s="68">
        <v>16</v>
      </c>
      <c r="L62" s="68">
        <v>18</v>
      </c>
      <c r="M62" s="68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40">
        <v>79.896477677874771</v>
      </c>
      <c r="CM62" s="40">
        <v>132.90916002031707</v>
      </c>
      <c r="CN62" s="40">
        <v>161.67352145103422</v>
      </c>
      <c r="CO62" s="40">
        <v>220.18653057825054</v>
      </c>
      <c r="CP62" s="40">
        <v>343.1310983007757</v>
      </c>
      <c r="CQ62" s="40">
        <v>601.35949626113666</v>
      </c>
      <c r="CR62" s="40">
        <v>511.1646824466377</v>
      </c>
      <c r="CS62" s="40">
        <v>557.93978448055805</v>
      </c>
      <c r="CT62" s="40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67" t="s">
        <v>64</v>
      </c>
      <c r="B63" s="67" t="s">
        <v>75</v>
      </c>
      <c r="C63" s="67" t="str">
        <f t="shared" si="0"/>
        <v>99347RES</v>
      </c>
      <c r="D63" s="68"/>
      <c r="E63" s="68">
        <v>122</v>
      </c>
      <c r="F63" s="68">
        <v>127</v>
      </c>
      <c r="G63" s="68">
        <v>187</v>
      </c>
      <c r="H63" s="68">
        <v>185</v>
      </c>
      <c r="I63" s="68">
        <v>190</v>
      </c>
      <c r="J63" s="68">
        <v>172</v>
      </c>
      <c r="K63" s="68">
        <v>155</v>
      </c>
      <c r="L63" s="68">
        <v>136</v>
      </c>
      <c r="M63" s="68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40">
        <v>1072.2414536687183</v>
      </c>
      <c r="CM63" s="40">
        <v>1576.1928848869734</v>
      </c>
      <c r="CN63" s="40">
        <v>2888.533000174124</v>
      </c>
      <c r="CO63" s="40">
        <v>4558.2396839111707</v>
      </c>
      <c r="CP63" s="40">
        <v>6113.151004117788</v>
      </c>
      <c r="CQ63" s="40">
        <v>7930.7344695145994</v>
      </c>
      <c r="CR63" s="40">
        <v>8786.97678976926</v>
      </c>
      <c r="CS63" s="40">
        <v>9702.5604993698544</v>
      </c>
      <c r="CT63" s="40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67" t="s">
        <v>65</v>
      </c>
      <c r="B64" s="67" t="s">
        <v>75</v>
      </c>
      <c r="C64" s="67" t="str">
        <f t="shared" si="0"/>
        <v>99348RES</v>
      </c>
      <c r="D64" s="68"/>
      <c r="E64" s="68">
        <v>41</v>
      </c>
      <c r="F64" s="68">
        <v>46</v>
      </c>
      <c r="G64" s="68">
        <v>51</v>
      </c>
      <c r="H64" s="68">
        <v>54</v>
      </c>
      <c r="I64" s="68">
        <v>50</v>
      </c>
      <c r="J64" s="68">
        <v>49</v>
      </c>
      <c r="K64" s="68">
        <v>44</v>
      </c>
      <c r="L64" s="68">
        <v>44</v>
      </c>
      <c r="M64" s="68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40">
        <v>613.54682035742269</v>
      </c>
      <c r="CM64" s="40">
        <v>657.2198818818772</v>
      </c>
      <c r="CN64" s="40">
        <v>855.96575038057733</v>
      </c>
      <c r="CO64" s="40">
        <v>1454.0906694697801</v>
      </c>
      <c r="CP64" s="40">
        <v>1566.5867942254076</v>
      </c>
      <c r="CQ64" s="40">
        <v>2109.5302107079556</v>
      </c>
      <c r="CR64" s="40">
        <v>2077.0473308919254</v>
      </c>
      <c r="CS64" s="40">
        <v>2525.4719011711068</v>
      </c>
      <c r="CT64" s="40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67" t="s">
        <v>66</v>
      </c>
      <c r="B65" s="67" t="s">
        <v>75</v>
      </c>
      <c r="C65" s="67" t="str">
        <f t="shared" si="0"/>
        <v>99350RES</v>
      </c>
      <c r="D65" s="68"/>
      <c r="E65" s="68">
        <v>3</v>
      </c>
      <c r="F65" s="68">
        <v>6</v>
      </c>
      <c r="G65" s="68">
        <v>8</v>
      </c>
      <c r="H65" s="68">
        <v>6</v>
      </c>
      <c r="I65" s="68">
        <v>12</v>
      </c>
      <c r="J65" s="68">
        <v>6</v>
      </c>
      <c r="K65" s="68">
        <v>5</v>
      </c>
      <c r="L65" s="68">
        <v>4</v>
      </c>
      <c r="M65" s="68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40">
        <v>14.076501927229444</v>
      </c>
      <c r="CM65" s="40">
        <v>23.766975824804366</v>
      </c>
      <c r="CN65" s="40">
        <v>80.894474627902056</v>
      </c>
      <c r="CO65" s="40">
        <v>124.87784754678813</v>
      </c>
      <c r="CP65" s="40">
        <v>319.18121984946583</v>
      </c>
      <c r="CQ65" s="40">
        <v>351.50151057533242</v>
      </c>
      <c r="CR65" s="40">
        <v>469.62893105155274</v>
      </c>
      <c r="CS65" s="40">
        <v>359.26084037253599</v>
      </c>
      <c r="CT65" s="40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67" t="s">
        <v>67</v>
      </c>
      <c r="B66" s="67" t="s">
        <v>75</v>
      </c>
      <c r="C66" s="67" t="str">
        <f t="shared" si="0"/>
        <v>99360RES</v>
      </c>
      <c r="D66" s="68"/>
      <c r="E66" s="68">
        <v>93</v>
      </c>
      <c r="F66" s="68">
        <v>97</v>
      </c>
      <c r="G66" s="68">
        <v>64</v>
      </c>
      <c r="H66" s="68">
        <v>60</v>
      </c>
      <c r="I66" s="68">
        <v>90</v>
      </c>
      <c r="J66" s="68">
        <v>84</v>
      </c>
      <c r="K66" s="68">
        <v>79</v>
      </c>
      <c r="L66" s="68">
        <v>78</v>
      </c>
      <c r="M66" s="68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40">
        <v>672.50488699362563</v>
      </c>
      <c r="CM66" s="40">
        <v>1305.419789610507</v>
      </c>
      <c r="CN66" s="40">
        <v>1444.3064066945228</v>
      </c>
      <c r="CO66" s="40">
        <v>1350.2649395819283</v>
      </c>
      <c r="CP66" s="40">
        <v>2514.6997834693339</v>
      </c>
      <c r="CQ66" s="40">
        <v>3051.0728204229613</v>
      </c>
      <c r="CR66" s="40">
        <v>3446.2841342494762</v>
      </c>
      <c r="CS66" s="40">
        <v>3793.23259938822</v>
      </c>
      <c r="CT66" s="40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67" t="s">
        <v>68</v>
      </c>
      <c r="B67" s="67" t="s">
        <v>75</v>
      </c>
      <c r="C67" s="67" t="str">
        <f t="shared" si="0"/>
        <v>99361RES</v>
      </c>
      <c r="D67" s="68"/>
      <c r="E67" s="68">
        <v>111</v>
      </c>
      <c r="F67" s="68">
        <v>111</v>
      </c>
      <c r="G67" s="68">
        <v>149</v>
      </c>
      <c r="H67" s="68">
        <v>148</v>
      </c>
      <c r="I67" s="68">
        <v>134</v>
      </c>
      <c r="J67" s="68">
        <v>132</v>
      </c>
      <c r="K67" s="68">
        <v>126</v>
      </c>
      <c r="L67" s="68">
        <v>110</v>
      </c>
      <c r="M67" s="68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40">
        <v>1068.2900921209925</v>
      </c>
      <c r="CM67" s="40">
        <v>1700.9722239212238</v>
      </c>
      <c r="CN67" s="40">
        <v>2836.745343801359</v>
      </c>
      <c r="CO67" s="40">
        <v>4003.392017399105</v>
      </c>
      <c r="CP67" s="40">
        <v>4464.620575963113</v>
      </c>
      <c r="CQ67" s="40">
        <v>5425.8240217770172</v>
      </c>
      <c r="CR67" s="40">
        <v>6013.6766906938865</v>
      </c>
      <c r="CS67" s="40">
        <v>6382.8123438194816</v>
      </c>
      <c r="CT67" s="40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67" t="s">
        <v>69</v>
      </c>
      <c r="B68" s="67" t="s">
        <v>75</v>
      </c>
      <c r="C68" s="67" t="str">
        <f t="shared" si="0"/>
        <v>99362RES</v>
      </c>
      <c r="D68" s="68"/>
      <c r="E68" s="68">
        <v>1739</v>
      </c>
      <c r="F68" s="68">
        <v>1960</v>
      </c>
      <c r="G68" s="68">
        <v>2257</v>
      </c>
      <c r="H68" s="68">
        <v>2274</v>
      </c>
      <c r="I68" s="68">
        <v>2626</v>
      </c>
      <c r="J68" s="68">
        <v>2083</v>
      </c>
      <c r="K68" s="68">
        <v>1949</v>
      </c>
      <c r="L68" s="68">
        <v>1854</v>
      </c>
      <c r="M68" s="68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40">
        <v>16193.468500246918</v>
      </c>
      <c r="CM68" s="40">
        <v>19097.4225862737</v>
      </c>
      <c r="CN68" s="40">
        <v>28090.534857352999</v>
      </c>
      <c r="CO68" s="40">
        <v>43801.591049688781</v>
      </c>
      <c r="CP68" s="40">
        <v>54493.080353289843</v>
      </c>
      <c r="CQ68" s="40">
        <v>67303.354538809144</v>
      </c>
      <c r="CR68" s="40">
        <v>77488.201081124309</v>
      </c>
      <c r="CS68" s="40">
        <v>83044.393515768767</v>
      </c>
      <c r="CT68" s="40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67" t="s">
        <v>70</v>
      </c>
      <c r="B69" s="67" t="s">
        <v>75</v>
      </c>
      <c r="C69" s="67" t="str">
        <f t="shared" ref="C69" si="1">A69&amp;B69</f>
        <v>99363RES</v>
      </c>
      <c r="D69" s="68"/>
      <c r="E69" s="68">
        <v>20</v>
      </c>
      <c r="F69" s="68">
        <v>22</v>
      </c>
      <c r="G69" s="68" t="s">
        <v>81</v>
      </c>
      <c r="H69" s="68">
        <v>18</v>
      </c>
      <c r="I69" s="68">
        <v>23</v>
      </c>
      <c r="J69" s="68">
        <v>24</v>
      </c>
      <c r="K69" s="68">
        <v>21</v>
      </c>
      <c r="L69" s="68">
        <v>22</v>
      </c>
      <c r="M69" s="68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40">
        <v>133.81696776366314</v>
      </c>
      <c r="CM69" s="40">
        <v>253.92415301362806</v>
      </c>
      <c r="CN69" s="40">
        <v>196.68149359623209</v>
      </c>
      <c r="CO69" s="40">
        <v>200.27854471442046</v>
      </c>
      <c r="CP69" s="40">
        <v>492.98532402703893</v>
      </c>
      <c r="CQ69" s="40">
        <v>538.05452310235</v>
      </c>
      <c r="CR69" s="40">
        <v>518.90834586662686</v>
      </c>
      <c r="CS69" s="40">
        <v>510.18956500405847</v>
      </c>
      <c r="CT69" s="40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8" t="s">
        <v>51</v>
      </c>
      <c r="B70" s="69" t="s">
        <v>34</v>
      </c>
      <c r="C70" s="67" t="s">
        <v>79</v>
      </c>
      <c r="E70" s="70">
        <v>0</v>
      </c>
      <c r="F70" s="68">
        <v>3</v>
      </c>
      <c r="G70" s="68">
        <v>2</v>
      </c>
      <c r="H70" s="68">
        <v>2</v>
      </c>
      <c r="I70" s="68">
        <v>3</v>
      </c>
      <c r="J70" s="68">
        <v>3</v>
      </c>
      <c r="K70" s="68">
        <v>3</v>
      </c>
      <c r="L70" s="68">
        <v>3</v>
      </c>
      <c r="M70" s="68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40">
        <v>0</v>
      </c>
      <c r="CM70" s="40">
        <v>14.564154647356462</v>
      </c>
      <c r="CN70" s="40">
        <v>5.1322108935546957</v>
      </c>
      <c r="CO70" s="40">
        <v>4.8502415025601371</v>
      </c>
      <c r="CP70" s="40">
        <v>7.2484547666732571</v>
      </c>
      <c r="CQ70" s="40">
        <v>17.7949286232482</v>
      </c>
      <c r="CR70" s="40">
        <v>21.310616578454095</v>
      </c>
      <c r="CS70" s="40">
        <v>55.982547919410919</v>
      </c>
      <c r="CT70" s="40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70"/>
      <c r="F71" s="70"/>
      <c r="G71" s="68"/>
      <c r="H71" s="68">
        <v>1</v>
      </c>
      <c r="I71" s="68">
        <v>1</v>
      </c>
      <c r="J71" s="68" t="s">
        <v>81</v>
      </c>
      <c r="K71" s="68" t="s">
        <v>81</v>
      </c>
      <c r="L71" s="68" t="s">
        <v>81</v>
      </c>
      <c r="M71" s="68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40">
        <v>0</v>
      </c>
      <c r="CM71" s="40">
        <v>0</v>
      </c>
      <c r="CN71" s="40">
        <v>0</v>
      </c>
      <c r="CO71" s="40">
        <v>4.1991636194871047</v>
      </c>
      <c r="CP71" s="40">
        <v>3.0561448524626647</v>
      </c>
      <c r="CQ71" s="40" t="s">
        <v>81</v>
      </c>
      <c r="CR71" s="40" t="s">
        <v>81</v>
      </c>
      <c r="CS71" s="40" t="s">
        <v>81</v>
      </c>
      <c r="CT71" s="40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68" t="s">
        <v>81</v>
      </c>
      <c r="K72" s="68" t="s">
        <v>81</v>
      </c>
      <c r="M72" s="68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68" t="s">
        <v>81</v>
      </c>
      <c r="CL73" s="40"/>
      <c r="CM73" s="40"/>
      <c r="CN73" s="40"/>
      <c r="CO73" s="40"/>
      <c r="CP73" s="40"/>
      <c r="CQ73" s="40"/>
      <c r="CR73" s="40"/>
      <c r="CS73" s="40"/>
      <c r="CT73" s="40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68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68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68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68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20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1"/>
      <c r="Y1" s="61"/>
      <c r="Z1" s="61"/>
      <c r="AA1" s="61"/>
      <c r="AB1" s="62"/>
      <c r="AC1" s="62"/>
      <c r="AD1" s="62"/>
      <c r="AE1" s="62"/>
      <c r="AF1" s="62">
        <v>6</v>
      </c>
      <c r="AG1" s="62">
        <v>7</v>
      </c>
      <c r="AH1" s="62">
        <v>8</v>
      </c>
      <c r="AI1" s="62">
        <v>9</v>
      </c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25">
      <c r="A2" s="131" t="s">
        <v>31</v>
      </c>
      <c r="B2" s="131"/>
      <c r="C2" s="10"/>
      <c r="E2" s="167" t="s">
        <v>8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X2" s="158" t="s">
        <v>9</v>
      </c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9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U2" s="158" t="s">
        <v>10</v>
      </c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9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T2" s="161" t="s">
        <v>6</v>
      </c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G2" s="165" t="s">
        <v>7</v>
      </c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U2" s="166" t="s">
        <v>11</v>
      </c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H2" s="160" t="s">
        <v>13</v>
      </c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U2" s="160" t="s">
        <v>12</v>
      </c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</row>
    <row r="3" spans="1:188" x14ac:dyDescent="0.25">
      <c r="A3" s="131"/>
      <c r="B3" s="131"/>
      <c r="C3" s="10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X3" s="156">
        <v>43831</v>
      </c>
      <c r="Y3" s="157"/>
      <c r="Z3" s="157"/>
      <c r="AA3" s="157"/>
      <c r="AB3" s="156">
        <v>43862</v>
      </c>
      <c r="AC3" s="157"/>
      <c r="AD3" s="157"/>
      <c r="AE3" s="157"/>
      <c r="AF3" s="156">
        <v>43891</v>
      </c>
      <c r="AG3" s="157"/>
      <c r="AH3" s="157"/>
      <c r="AI3" s="157"/>
      <c r="AJ3" s="156">
        <v>43922</v>
      </c>
      <c r="AK3" s="157"/>
      <c r="AL3" s="157"/>
      <c r="AM3" s="157"/>
      <c r="AN3" s="156">
        <v>43952</v>
      </c>
      <c r="AO3" s="157"/>
      <c r="AP3" s="157"/>
      <c r="AQ3" s="157"/>
      <c r="AR3" s="156">
        <v>43983</v>
      </c>
      <c r="AS3" s="157"/>
      <c r="AT3" s="157"/>
      <c r="AU3" s="157"/>
      <c r="AV3" s="156">
        <v>44013</v>
      </c>
      <c r="AW3" s="157"/>
      <c r="AX3" s="157"/>
      <c r="AY3" s="157"/>
      <c r="AZ3" s="156">
        <v>44044</v>
      </c>
      <c r="BA3" s="157"/>
      <c r="BB3" s="157"/>
      <c r="BC3" s="157"/>
      <c r="BD3" s="156">
        <v>44075</v>
      </c>
      <c r="BE3" s="157"/>
      <c r="BF3" s="157"/>
      <c r="BG3" s="157"/>
      <c r="BH3" s="156">
        <v>44105</v>
      </c>
      <c r="BI3" s="157"/>
      <c r="BJ3" s="157"/>
      <c r="BK3" s="157"/>
      <c r="BL3" s="156">
        <v>44136</v>
      </c>
      <c r="BM3" s="157"/>
      <c r="BN3" s="157"/>
      <c r="BO3" s="157"/>
      <c r="BP3" s="156">
        <v>44166</v>
      </c>
      <c r="BQ3" s="157"/>
      <c r="BR3" s="157"/>
      <c r="BS3" s="157"/>
      <c r="BU3" s="156">
        <v>43831</v>
      </c>
      <c r="BV3" s="157"/>
      <c r="BW3" s="157"/>
      <c r="BX3" s="157"/>
      <c r="BY3" s="156">
        <v>43862</v>
      </c>
      <c r="BZ3" s="157"/>
      <c r="CA3" s="157"/>
      <c r="CB3" s="157"/>
      <c r="CC3" s="156">
        <v>43891</v>
      </c>
      <c r="CD3" s="157"/>
      <c r="CE3" s="157"/>
      <c r="CF3" s="157"/>
      <c r="CG3" s="156">
        <v>43922</v>
      </c>
      <c r="CH3" s="157"/>
      <c r="CI3" s="157"/>
      <c r="CJ3" s="157"/>
      <c r="CK3" s="156">
        <v>43952</v>
      </c>
      <c r="CL3" s="157"/>
      <c r="CM3" s="157"/>
      <c r="CN3" s="157"/>
      <c r="CO3" s="156">
        <v>43983</v>
      </c>
      <c r="CP3" s="157"/>
      <c r="CQ3" s="157"/>
      <c r="CR3" s="157"/>
      <c r="CS3" s="156">
        <v>44013</v>
      </c>
      <c r="CT3" s="157"/>
      <c r="CU3" s="157"/>
      <c r="CV3" s="157"/>
      <c r="CW3" s="156">
        <v>44044</v>
      </c>
      <c r="CX3" s="157"/>
      <c r="CY3" s="157"/>
      <c r="CZ3" s="157"/>
      <c r="DA3" s="156">
        <v>44075</v>
      </c>
      <c r="DB3" s="157"/>
      <c r="DC3" s="157"/>
      <c r="DD3" s="157"/>
      <c r="DE3" s="42"/>
      <c r="DF3" s="156">
        <v>44105</v>
      </c>
      <c r="DG3" s="157"/>
      <c r="DH3" s="157"/>
      <c r="DI3" s="157"/>
      <c r="DJ3" s="156">
        <v>44136</v>
      </c>
      <c r="DK3" s="157"/>
      <c r="DL3" s="157"/>
      <c r="DM3" s="157"/>
      <c r="DN3" s="156">
        <v>44166</v>
      </c>
      <c r="DO3" s="157"/>
      <c r="DP3" s="157"/>
      <c r="DQ3" s="157"/>
      <c r="DR3" s="39"/>
      <c r="DT3" s="163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</row>
    <row r="4" spans="1:188" x14ac:dyDescent="0.2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1" t="s">
        <v>2</v>
      </c>
      <c r="BI4" s="41" t="s">
        <v>3</v>
      </c>
      <c r="BJ4" s="41" t="s">
        <v>4</v>
      </c>
      <c r="BK4" s="41" t="s">
        <v>5</v>
      </c>
      <c r="BL4" s="41" t="s">
        <v>2</v>
      </c>
      <c r="BM4" s="41" t="s">
        <v>3</v>
      </c>
      <c r="BN4" s="41" t="s">
        <v>4</v>
      </c>
      <c r="BO4" s="41" t="s">
        <v>5</v>
      </c>
      <c r="BP4" s="41" t="s">
        <v>2</v>
      </c>
      <c r="BQ4" s="41" t="s">
        <v>3</v>
      </c>
      <c r="BR4" s="41" t="s">
        <v>4</v>
      </c>
      <c r="BS4" s="41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1"/>
      <c r="DF4" s="41" t="s">
        <v>2</v>
      </c>
      <c r="DG4" s="41" t="s">
        <v>3</v>
      </c>
      <c r="DH4" s="41" t="s">
        <v>4</v>
      </c>
      <c r="DI4" s="41" t="s">
        <v>5</v>
      </c>
      <c r="DJ4" s="41" t="s">
        <v>2</v>
      </c>
      <c r="DK4" s="41" t="s">
        <v>3</v>
      </c>
      <c r="DL4" s="41" t="s">
        <v>4</v>
      </c>
      <c r="DM4" s="41" t="s">
        <v>5</v>
      </c>
      <c r="DN4" s="41" t="s">
        <v>2</v>
      </c>
      <c r="DO4" s="41" t="s">
        <v>3</v>
      </c>
      <c r="DP4" s="41" t="s">
        <v>4</v>
      </c>
      <c r="DQ4" s="41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5" t="s">
        <v>35</v>
      </c>
      <c r="O5" s="55" t="s">
        <v>34</v>
      </c>
      <c r="P5" s="56">
        <v>171</v>
      </c>
      <c r="Q5" s="56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56">
        <v>46328.75</v>
      </c>
      <c r="BI5" s="56">
        <v>19103.26999999999</v>
      </c>
      <c r="BJ5" s="56">
        <v>63397.820000000007</v>
      </c>
      <c r="BK5" s="56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5" t="s">
        <v>104</v>
      </c>
      <c r="DF5" s="56">
        <v>17.559999999999999</v>
      </c>
      <c r="DG5" s="56">
        <v>33.340000000000003</v>
      </c>
      <c r="DH5" s="56">
        <v>236.83</v>
      </c>
      <c r="DI5" s="56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40">
        <v>6680.6530400635174</v>
      </c>
      <c r="DU5" s="40">
        <v>9123.495292820684</v>
      </c>
      <c r="DV5" s="40">
        <v>9211.7238387475008</v>
      </c>
      <c r="DW5" s="40">
        <v>15409.934419625502</v>
      </c>
      <c r="DX5" s="40">
        <v>18878.318275424714</v>
      </c>
      <c r="DY5" s="40">
        <v>22984.908244337665</v>
      </c>
      <c r="DZ5" s="40">
        <v>21490.275973884694</v>
      </c>
      <c r="EA5" s="40">
        <v>22157.376757378232</v>
      </c>
      <c r="EB5" s="40">
        <v>21296.567898667068</v>
      </c>
      <c r="EC5" s="40"/>
      <c r="ED5" s="40"/>
      <c r="EE5" s="40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5" t="s">
        <v>36</v>
      </c>
      <c r="O6" s="55" t="s">
        <v>34</v>
      </c>
      <c r="P6" s="56">
        <v>195</v>
      </c>
      <c r="Q6" s="56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56">
        <v>48036.000000000015</v>
      </c>
      <c r="BI6" s="56">
        <v>26816.670000000006</v>
      </c>
      <c r="BJ6" s="56">
        <v>74774.799999999988</v>
      </c>
      <c r="BK6" s="56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5" t="s">
        <v>87</v>
      </c>
      <c r="DF6" s="56">
        <v>17724.21</v>
      </c>
      <c r="DG6" s="56">
        <v>14934.98</v>
      </c>
      <c r="DH6" s="56">
        <v>74742.549999999988</v>
      </c>
      <c r="DI6" s="56">
        <v>107401.73999999996</v>
      </c>
      <c r="DR6">
        <v>0.24399666576204171</v>
      </c>
      <c r="DT6" s="40">
        <v>5618.0792374603197</v>
      </c>
      <c r="DU6" s="40">
        <v>9221.819172605301</v>
      </c>
      <c r="DV6" s="40">
        <v>7917.4582368540487</v>
      </c>
      <c r="DW6" s="40">
        <v>12496.83369770199</v>
      </c>
      <c r="DX6" s="40">
        <v>16704.886860319482</v>
      </c>
      <c r="DY6" s="40">
        <v>19304.52965752429</v>
      </c>
      <c r="DZ6" s="40">
        <v>17758.213382279202</v>
      </c>
      <c r="EA6" s="40">
        <v>21520.254765422789</v>
      </c>
      <c r="EB6" s="40">
        <v>22300.768317189879</v>
      </c>
      <c r="EC6" s="40"/>
      <c r="ED6" s="40"/>
      <c r="EE6" s="40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5" t="s">
        <v>37</v>
      </c>
      <c r="O7" s="55" t="s">
        <v>34</v>
      </c>
      <c r="P7" s="56">
        <v>107</v>
      </c>
      <c r="Q7" s="56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56">
        <v>16698.88</v>
      </c>
      <c r="BI7" s="56">
        <v>13362.459999999997</v>
      </c>
      <c r="BJ7" s="56">
        <v>41505.12999999999</v>
      </c>
      <c r="BK7" s="56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5" t="s">
        <v>116</v>
      </c>
      <c r="DF7" s="56">
        <v>79.41</v>
      </c>
      <c r="DG7" s="56">
        <v>80.19</v>
      </c>
      <c r="DH7" s="56">
        <v>548.70000000000005</v>
      </c>
      <c r="DI7" s="56">
        <v>708.3</v>
      </c>
      <c r="DR7">
        <v>0.2628660375929725</v>
      </c>
      <c r="DT7" s="40">
        <v>2767.538305517669</v>
      </c>
      <c r="DU7" s="40">
        <v>3960.1853393293868</v>
      </c>
      <c r="DV7" s="40">
        <v>2984.8866223833702</v>
      </c>
      <c r="DW7" s="40">
        <v>5282.1529431281306</v>
      </c>
      <c r="DX7" s="40">
        <v>8223.6544802308581</v>
      </c>
      <c r="DY7" s="40">
        <v>8225.4178913292399</v>
      </c>
      <c r="DZ7" s="40">
        <v>10619.977709958121</v>
      </c>
      <c r="EA7" s="40">
        <v>13059.721157668799</v>
      </c>
      <c r="EB7" s="40">
        <v>14404.337153802979</v>
      </c>
      <c r="EC7" s="40"/>
      <c r="ED7" s="40"/>
      <c r="EE7" s="40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5" t="s">
        <v>40</v>
      </c>
      <c r="O8" s="55" t="s">
        <v>34</v>
      </c>
      <c r="P8" s="56">
        <v>112</v>
      </c>
      <c r="Q8" s="56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56">
        <v>22292.28999999999</v>
      </c>
      <c r="BI8" s="56">
        <v>8298.2999999999975</v>
      </c>
      <c r="BJ8" s="56">
        <v>16546.32</v>
      </c>
      <c r="BK8" s="56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5" t="s">
        <v>88</v>
      </c>
      <c r="DF8" s="56">
        <v>24174.940000000024</v>
      </c>
      <c r="DG8" s="56">
        <v>23422.789999999994</v>
      </c>
      <c r="DH8" s="56">
        <v>84889.230000000025</v>
      </c>
      <c r="DI8" s="56">
        <v>132486.95999999996</v>
      </c>
      <c r="DR8">
        <v>0.28428739684562726</v>
      </c>
      <c r="DT8" s="40">
        <v>1027.7791240361455</v>
      </c>
      <c r="DU8" s="40">
        <v>1210.0732765765238</v>
      </c>
      <c r="DV8" s="40">
        <v>1853.2718278891684</v>
      </c>
      <c r="DW8" s="40">
        <v>3031.4297444463432</v>
      </c>
      <c r="DX8" s="40">
        <v>4637.8174740036611</v>
      </c>
      <c r="DY8" s="40">
        <v>4850.845595128475</v>
      </c>
      <c r="DZ8" s="40">
        <v>4673.1372526916257</v>
      </c>
      <c r="EA8" s="40">
        <v>6275.5161770833893</v>
      </c>
      <c r="EB8" s="40">
        <v>5750.6894713269903</v>
      </c>
      <c r="EC8" s="40"/>
      <c r="ED8" s="40"/>
      <c r="EE8" s="40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5" t="s">
        <v>42</v>
      </c>
      <c r="O9" s="55" t="s">
        <v>34</v>
      </c>
      <c r="P9" s="56">
        <v>2</v>
      </c>
      <c r="Q9" s="56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56">
        <v>94</v>
      </c>
      <c r="BI9" s="56">
        <v>115.57</v>
      </c>
      <c r="BJ9" s="56">
        <v>229.07999999999998</v>
      </c>
      <c r="BK9" s="56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5" t="s">
        <v>89</v>
      </c>
      <c r="DF9" s="56">
        <v>9541.5499999999975</v>
      </c>
      <c r="DG9" s="56">
        <v>7497.2</v>
      </c>
      <c r="DH9" s="56">
        <v>29702.059999999994</v>
      </c>
      <c r="DI9" s="56">
        <v>46740.809999999976</v>
      </c>
      <c r="DR9">
        <v>0.28728462586298115</v>
      </c>
      <c r="DT9" s="40">
        <v>0.85823928052116483</v>
      </c>
      <c r="DU9" s="40" t="s">
        <v>81</v>
      </c>
      <c r="DV9" s="40" t="s">
        <v>81</v>
      </c>
      <c r="DW9" s="40" t="s">
        <v>81</v>
      </c>
      <c r="DX9" s="40" t="s">
        <v>81</v>
      </c>
      <c r="DY9" s="40">
        <v>1.5347429625671256</v>
      </c>
      <c r="DZ9" s="40" t="s">
        <v>81</v>
      </c>
      <c r="EA9" s="40" t="s">
        <v>81</v>
      </c>
      <c r="EB9" s="40" t="s">
        <v>81</v>
      </c>
      <c r="EC9" s="40"/>
      <c r="ED9" s="40"/>
      <c r="EE9" s="40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5" t="s">
        <v>43</v>
      </c>
      <c r="O10" s="55" t="s">
        <v>34</v>
      </c>
      <c r="P10" s="56">
        <v>18</v>
      </c>
      <c r="Q10" s="56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56">
        <v>10786.149999999998</v>
      </c>
      <c r="BI10" s="56">
        <v>59.66</v>
      </c>
      <c r="BJ10" s="56">
        <v>424.36</v>
      </c>
      <c r="BK10" s="56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5" t="s">
        <v>117</v>
      </c>
      <c r="DF10" s="56">
        <v>46.22</v>
      </c>
      <c r="DG10" s="56">
        <v>50.18</v>
      </c>
      <c r="DH10" s="56">
        <v>304.45</v>
      </c>
      <c r="DI10" s="56">
        <v>400.84999999999997</v>
      </c>
      <c r="DR10">
        <v>0.29347129284894669</v>
      </c>
      <c r="DT10" s="40">
        <v>4.0396566579829889</v>
      </c>
      <c r="DU10" s="40">
        <v>11.98369321593972</v>
      </c>
      <c r="DV10" s="40">
        <v>29.070748016718891</v>
      </c>
      <c r="DW10" s="40">
        <v>47.934722056755724</v>
      </c>
      <c r="DX10" s="40">
        <v>40.521967944608662</v>
      </c>
      <c r="DY10" s="40">
        <v>68.691375651235134</v>
      </c>
      <c r="DZ10" s="40">
        <v>35.864705051116601</v>
      </c>
      <c r="EA10" s="40">
        <v>50.683103103265509</v>
      </c>
      <c r="EB10" s="40">
        <v>52.160528271053302</v>
      </c>
      <c r="EC10" s="40"/>
      <c r="ED10" s="40"/>
      <c r="EE10" s="40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5" t="s">
        <v>44</v>
      </c>
      <c r="O11" s="55" t="s">
        <v>34</v>
      </c>
      <c r="P11" s="56">
        <v>40</v>
      </c>
      <c r="Q11" s="56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56">
        <v>6383.1399999999994</v>
      </c>
      <c r="BI11" s="56">
        <v>4786.26</v>
      </c>
      <c r="BJ11" s="56">
        <v>14992.820000000003</v>
      </c>
      <c r="BK11" s="56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5" t="s">
        <v>90</v>
      </c>
      <c r="DF11" s="56">
        <v>7850.4699999999993</v>
      </c>
      <c r="DG11" s="56">
        <v>5886.7000000000016</v>
      </c>
      <c r="DH11" s="56">
        <v>22388.280000000002</v>
      </c>
      <c r="DI11" s="56">
        <v>36125.449999999997</v>
      </c>
      <c r="DR11">
        <v>0.29479967266118229</v>
      </c>
      <c r="DT11" s="40">
        <v>494.29869022074803</v>
      </c>
      <c r="DU11" s="40">
        <v>90.218859676709741</v>
      </c>
      <c r="DV11" s="40">
        <v>598.0866073024149</v>
      </c>
      <c r="DW11" s="40">
        <v>83.612056596773158</v>
      </c>
      <c r="DX11" s="40">
        <v>98.275407350507535</v>
      </c>
      <c r="DY11" s="40">
        <v>339.6960620710862</v>
      </c>
      <c r="DZ11" s="40">
        <v>298.54342648878912</v>
      </c>
      <c r="EA11" s="40">
        <v>322.46673182992117</v>
      </c>
      <c r="EB11" s="40">
        <v>330.36682787481823</v>
      </c>
      <c r="EC11" s="40"/>
      <c r="ED11" s="40"/>
      <c r="EE11" s="40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5" t="s">
        <v>45</v>
      </c>
      <c r="O12" s="55" t="s">
        <v>34</v>
      </c>
      <c r="P12" s="56">
        <v>20</v>
      </c>
      <c r="Q12" s="56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56">
        <v>8264.74</v>
      </c>
      <c r="BI12" s="56">
        <v>917.29000000000019</v>
      </c>
      <c r="BJ12" s="56">
        <v>5572.09</v>
      </c>
      <c r="BK12" s="56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5" t="s">
        <v>118</v>
      </c>
      <c r="DF12" s="56">
        <v>1585.09</v>
      </c>
      <c r="DG12" s="56">
        <v>1372.33</v>
      </c>
      <c r="DH12" s="56">
        <v>4908.55</v>
      </c>
      <c r="DI12" s="56">
        <v>7865.97</v>
      </c>
      <c r="DR12">
        <v>0.31933270584365592</v>
      </c>
      <c r="DT12" s="40">
        <v>345.69247165255223</v>
      </c>
      <c r="DU12" s="40">
        <v>377.73042192117049</v>
      </c>
      <c r="DV12" s="40">
        <v>448.39331893369592</v>
      </c>
      <c r="DW12" s="40">
        <v>1164.1247732710121</v>
      </c>
      <c r="DX12" s="40">
        <v>2496.7450122932737</v>
      </c>
      <c r="DY12" s="40">
        <v>3019.9837159835433</v>
      </c>
      <c r="DZ12" s="40">
        <v>3533.7121115612626</v>
      </c>
      <c r="EA12" s="40">
        <v>3856.9734265229836</v>
      </c>
      <c r="EB12" s="40">
        <v>4626.6464025890737</v>
      </c>
      <c r="EC12" s="40"/>
      <c r="ED12" s="40"/>
      <c r="EE12" s="40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5" t="s">
        <v>46</v>
      </c>
      <c r="O13" s="55" t="s">
        <v>34</v>
      </c>
      <c r="P13" s="56">
        <v>8</v>
      </c>
      <c r="Q13" s="56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56">
        <v>3251.88</v>
      </c>
      <c r="BI13" s="56">
        <v>846.93000000000006</v>
      </c>
      <c r="BJ13" s="56">
        <v>2869.04</v>
      </c>
      <c r="BK13" s="56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5" t="s">
        <v>111</v>
      </c>
      <c r="DF13" s="56">
        <v>465.09</v>
      </c>
      <c r="DG13" s="56">
        <v>203.32000000000002</v>
      </c>
      <c r="DH13" s="56">
        <v>188.07</v>
      </c>
      <c r="DI13" s="56">
        <v>856.48</v>
      </c>
      <c r="DR13">
        <v>0.3177085299560643</v>
      </c>
      <c r="DT13" s="40">
        <v>1121.888773609274</v>
      </c>
      <c r="DU13" s="40">
        <v>568.76640610731511</v>
      </c>
      <c r="DV13" s="40">
        <v>583.77628176360281</v>
      </c>
      <c r="DW13" s="40">
        <v>904.3337012192618</v>
      </c>
      <c r="DX13" s="40">
        <v>1077.2482615912866</v>
      </c>
      <c r="DY13" s="40">
        <v>2305.8421911052201</v>
      </c>
      <c r="DZ13" s="40">
        <v>1529.0687490518828</v>
      </c>
      <c r="EA13" s="40">
        <v>2303.9981894137964</v>
      </c>
      <c r="EB13" s="40">
        <v>2326.2017673223027</v>
      </c>
      <c r="EC13" s="40"/>
      <c r="ED13" s="40"/>
      <c r="EE13" s="40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5" t="s">
        <v>47</v>
      </c>
      <c r="O14" s="55" t="s">
        <v>34</v>
      </c>
      <c r="P14" s="56">
        <v>3</v>
      </c>
      <c r="Q14" s="56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56">
        <v>180.51</v>
      </c>
      <c r="BI14" s="56">
        <v>95.940000000000012</v>
      </c>
      <c r="BJ14" s="56">
        <v>1413.14</v>
      </c>
      <c r="BK14" s="56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5" t="s">
        <v>96</v>
      </c>
      <c r="DF14" s="56">
        <v>7685.45</v>
      </c>
      <c r="DG14" s="56">
        <v>5979.6400000000021</v>
      </c>
      <c r="DH14" s="56">
        <v>15927.730000000003</v>
      </c>
      <c r="DI14" s="56">
        <v>29592.819999999989</v>
      </c>
      <c r="DT14" s="40">
        <v>119.12036714546149</v>
      </c>
      <c r="DU14" s="40">
        <v>367.14006932909109</v>
      </c>
      <c r="DV14" s="40">
        <v>120.72194288974427</v>
      </c>
      <c r="DW14" s="40">
        <v>249.83508885126025</v>
      </c>
      <c r="DX14" s="40">
        <v>357.61205744012852</v>
      </c>
      <c r="DY14" s="40">
        <v>397.8308386514978</v>
      </c>
      <c r="DZ14" s="40">
        <v>533.72174491265264</v>
      </c>
      <c r="EA14" s="40">
        <v>711.27030078797429</v>
      </c>
      <c r="EB14" s="40">
        <v>801.20603242292827</v>
      </c>
      <c r="EC14" s="40"/>
      <c r="ED14" s="40"/>
      <c r="EE14" s="40"/>
      <c r="FA14" t="s">
        <v>81</v>
      </c>
      <c r="FN14" t="s">
        <v>81</v>
      </c>
    </row>
    <row r="15" spans="1:188" x14ac:dyDescent="0.2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5" t="s">
        <v>48</v>
      </c>
      <c r="O15" s="55" t="s">
        <v>34</v>
      </c>
      <c r="P15" s="56">
        <v>24</v>
      </c>
      <c r="Q15" s="56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56">
        <v>11480.58</v>
      </c>
      <c r="BI15" s="56">
        <v>3202.63</v>
      </c>
      <c r="BJ15" s="56">
        <v>9604.369999999999</v>
      </c>
      <c r="BK15" s="56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5" t="s">
        <v>94</v>
      </c>
      <c r="DF15" s="56">
        <v>4638.97</v>
      </c>
      <c r="DG15" s="56">
        <v>4228.7399999999989</v>
      </c>
      <c r="DH15" s="56">
        <v>12002.640000000001</v>
      </c>
      <c r="DI15" s="56">
        <v>20870.350000000002</v>
      </c>
      <c r="DT15" s="40">
        <v>177.83509168513604</v>
      </c>
      <c r="DU15" s="40">
        <v>149.60689123111433</v>
      </c>
      <c r="DV15" s="40">
        <v>176.75502941862038</v>
      </c>
      <c r="DW15" s="40">
        <v>334.7107278565893</v>
      </c>
      <c r="DX15" s="40">
        <v>258.8326286843967</v>
      </c>
      <c r="DY15" s="40">
        <v>286.07285780511074</v>
      </c>
      <c r="DZ15" s="40">
        <v>385.15123560747634</v>
      </c>
      <c r="EA15" s="40">
        <v>407.8231966336092</v>
      </c>
      <c r="EB15" s="40">
        <v>484.68331599066516</v>
      </c>
      <c r="EC15" s="40"/>
      <c r="ED15" s="40"/>
      <c r="EE15" s="40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5" t="s">
        <v>49</v>
      </c>
      <c r="O16" s="55" t="s">
        <v>34</v>
      </c>
      <c r="P16" s="56">
        <v>36</v>
      </c>
      <c r="Q16" s="56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56">
        <v>5817.09</v>
      </c>
      <c r="BI16" s="56">
        <v>1514.26</v>
      </c>
      <c r="BJ16" s="56">
        <v>2642.57</v>
      </c>
      <c r="BK16" s="56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5" t="s">
        <v>95</v>
      </c>
      <c r="DF16" s="56">
        <v>773.53</v>
      </c>
      <c r="DG16" s="56">
        <v>608.24</v>
      </c>
      <c r="DH16" s="56">
        <v>3182.08</v>
      </c>
      <c r="DI16" s="56">
        <v>4563.8500000000004</v>
      </c>
      <c r="DT16" s="40">
        <v>393.50193378696127</v>
      </c>
      <c r="DU16" s="40">
        <v>496.23399822049095</v>
      </c>
      <c r="DV16" s="40">
        <v>675.97277406795638</v>
      </c>
      <c r="DW16" s="40">
        <v>961.07580108850095</v>
      </c>
      <c r="DX16" s="40">
        <v>1892.4527434465629</v>
      </c>
      <c r="DY16" s="40">
        <v>2613.9906103720114</v>
      </c>
      <c r="DZ16" s="40">
        <v>3011.6491259906866</v>
      </c>
      <c r="EA16" s="40">
        <v>2315.6923744235019</v>
      </c>
      <c r="EB16" s="40">
        <v>3008.3815959628751</v>
      </c>
      <c r="EC16" s="40"/>
      <c r="ED16" s="40"/>
      <c r="EE16" s="40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5" t="s">
        <v>50</v>
      </c>
      <c r="O17" s="55" t="s">
        <v>34</v>
      </c>
      <c r="P17" s="56">
        <v>21</v>
      </c>
      <c r="Q17" s="56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56">
        <v>34302.410000000003</v>
      </c>
      <c r="BI17" s="56">
        <v>26450.880000000001</v>
      </c>
      <c r="BJ17" s="56">
        <v>5615.89</v>
      </c>
      <c r="BK17" s="56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5" t="s">
        <v>97</v>
      </c>
      <c r="DF17" s="56">
        <v>3114.889999999999</v>
      </c>
      <c r="DG17" s="56">
        <v>2208.85</v>
      </c>
      <c r="DH17" s="56">
        <v>6017.7300000000005</v>
      </c>
      <c r="DI17" s="56">
        <v>11341.470000000001</v>
      </c>
      <c r="DT17" s="40">
        <v>267.6975569427899</v>
      </c>
      <c r="DU17" s="40">
        <v>241.10847100567761</v>
      </c>
      <c r="DV17" s="40">
        <v>376.02275516071279</v>
      </c>
      <c r="DW17" s="40">
        <v>523.04708789247093</v>
      </c>
      <c r="DX17" s="40">
        <v>557.26530616492903</v>
      </c>
      <c r="DY17" s="40">
        <v>1001.3263771944178</v>
      </c>
      <c r="DZ17" s="40">
        <v>1359.8254680136872</v>
      </c>
      <c r="EA17" s="40">
        <v>1324.0319815705489</v>
      </c>
      <c r="EB17" s="40">
        <v>1044.9619196268366</v>
      </c>
      <c r="EC17" s="40"/>
      <c r="ED17" s="40"/>
      <c r="EE17" s="40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5" t="s">
        <v>51</v>
      </c>
      <c r="O18" s="55" t="s">
        <v>34</v>
      </c>
      <c r="P18" s="56">
        <v>3</v>
      </c>
      <c r="Q18" s="56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56">
        <v>306.49</v>
      </c>
      <c r="BI18" s="56">
        <v>319.05</v>
      </c>
      <c r="BJ18" s="56">
        <v>100.27</v>
      </c>
      <c r="BK18" s="56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5" t="s">
        <v>98</v>
      </c>
      <c r="DF18" s="56">
        <v>1143.3900000000001</v>
      </c>
      <c r="DG18" s="56">
        <v>551.17999999999995</v>
      </c>
      <c r="DH18" s="56">
        <v>2163.4699999999998</v>
      </c>
      <c r="DI18" s="56">
        <v>3858.04</v>
      </c>
      <c r="DT18" s="40">
        <v>690.45807152176576</v>
      </c>
      <c r="DU18" s="40">
        <v>87.632327697181495</v>
      </c>
      <c r="DV18" s="40">
        <v>24.024445411418377</v>
      </c>
      <c r="DW18" s="40">
        <v>118.02123673723585</v>
      </c>
      <c r="DX18" s="40">
        <v>381.41988368155631</v>
      </c>
      <c r="DY18" s="40">
        <v>1575.6645162564278</v>
      </c>
      <c r="DZ18" s="40">
        <v>1132.8059577226709</v>
      </c>
      <c r="EA18" s="40">
        <v>1036.9538653908276</v>
      </c>
      <c r="EB18" s="40">
        <v>1093.1765062178968</v>
      </c>
      <c r="EC18" s="40"/>
      <c r="ED18" s="40"/>
      <c r="EE18" s="40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5" t="s">
        <v>52</v>
      </c>
      <c r="O19" s="55" t="s">
        <v>34</v>
      </c>
      <c r="P19" s="56">
        <v>58</v>
      </c>
      <c r="Q19" s="56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56">
        <v>12180.3</v>
      </c>
      <c r="BI19" s="56">
        <v>9783.119999999999</v>
      </c>
      <c r="BJ19" s="56">
        <v>21436.66</v>
      </c>
      <c r="BK19" s="56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5" t="s">
        <v>107</v>
      </c>
      <c r="DF19" s="56">
        <v>798.69</v>
      </c>
      <c r="DG19" s="56">
        <v>550.24</v>
      </c>
      <c r="DH19" s="56">
        <v>2277.62</v>
      </c>
      <c r="DI19" s="56">
        <v>3626.55</v>
      </c>
      <c r="DT19" s="40">
        <v>682.04274279665788</v>
      </c>
      <c r="DU19" s="40">
        <v>2439.0431172216795</v>
      </c>
      <c r="DV19" s="40">
        <v>1405.8815180915733</v>
      </c>
      <c r="DW19" s="40">
        <v>2422.9475018364406</v>
      </c>
      <c r="DX19" s="40">
        <v>4683.9702303104577</v>
      </c>
      <c r="DY19" s="40">
        <v>6001.8174064813393</v>
      </c>
      <c r="DZ19" s="40">
        <v>4268.306756548237</v>
      </c>
      <c r="EA19" s="40">
        <v>5834.5226364438568</v>
      </c>
      <c r="EB19" s="40">
        <v>6947.5552096012971</v>
      </c>
      <c r="EC19" s="40"/>
      <c r="ED19" s="40"/>
      <c r="EE19" s="40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5" t="s">
        <v>53</v>
      </c>
      <c r="O20" s="55" t="s">
        <v>34</v>
      </c>
      <c r="P20" s="56">
        <v>116</v>
      </c>
      <c r="Q20" s="56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56">
        <v>28664.300000000017</v>
      </c>
      <c r="BI20" s="56">
        <v>17920.740000000002</v>
      </c>
      <c r="BJ20" s="56">
        <v>58332.910000000011</v>
      </c>
      <c r="BK20" s="56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5" t="s">
        <v>105</v>
      </c>
      <c r="DF20" s="56">
        <v>1416.4199999999998</v>
      </c>
      <c r="DG20" s="56">
        <v>1077.1099999999999</v>
      </c>
      <c r="DH20" s="56">
        <v>3639.1200000000003</v>
      </c>
      <c r="DI20" s="56">
        <v>6132.6500000000005</v>
      </c>
      <c r="DT20" s="40">
        <v>4897.1298328211442</v>
      </c>
      <c r="DU20" s="40">
        <v>5397.1605045618535</v>
      </c>
      <c r="DV20" s="40">
        <v>6916.3906224900566</v>
      </c>
      <c r="DW20" s="40">
        <v>10363.581564159897</v>
      </c>
      <c r="DX20" s="40">
        <v>12483.0955127815</v>
      </c>
      <c r="DY20" s="40">
        <v>14999.91678978997</v>
      </c>
      <c r="DZ20" s="40">
        <v>15842.005738765409</v>
      </c>
      <c r="EA20" s="40">
        <v>17737.33104247184</v>
      </c>
      <c r="EB20" s="40">
        <v>18233.270374769945</v>
      </c>
      <c r="EC20" s="40"/>
      <c r="ED20" s="40"/>
      <c r="EE20" s="40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5" t="s">
        <v>54</v>
      </c>
      <c r="O21" s="55" t="s">
        <v>34</v>
      </c>
      <c r="P21" s="56">
        <v>19</v>
      </c>
      <c r="Q21" s="56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56">
        <v>5271.9499999999989</v>
      </c>
      <c r="BI21" s="56">
        <v>1968.55</v>
      </c>
      <c r="BJ21" s="56">
        <v>3738.68</v>
      </c>
      <c r="BK21" s="56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5" t="s">
        <v>119</v>
      </c>
      <c r="DF21" s="56">
        <v>126.58000000000001</v>
      </c>
      <c r="DG21" s="56">
        <v>161.31</v>
      </c>
      <c r="DH21" s="56">
        <v>962.45</v>
      </c>
      <c r="DI21" s="56">
        <v>1250.3399999999999</v>
      </c>
      <c r="DT21" s="40">
        <v>380.58899932606266</v>
      </c>
      <c r="DU21" s="40">
        <v>276.2426063097617</v>
      </c>
      <c r="DV21" s="40">
        <v>627.90739641374671</v>
      </c>
      <c r="DW21" s="40">
        <v>769.09483652724089</v>
      </c>
      <c r="DX21" s="40">
        <v>943.04340573195668</v>
      </c>
      <c r="DY21" s="40">
        <v>1184.6531400866907</v>
      </c>
      <c r="DZ21" s="40">
        <v>1499.1133097425477</v>
      </c>
      <c r="EA21" s="40">
        <v>1586.8700851001515</v>
      </c>
      <c r="EB21" s="40">
        <v>1264.4132728367149</v>
      </c>
      <c r="EC21" s="40"/>
      <c r="ED21" s="40"/>
      <c r="EE21" s="40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5" t="s">
        <v>55</v>
      </c>
      <c r="O22" s="55" t="s">
        <v>34</v>
      </c>
      <c r="P22" s="56">
        <v>86</v>
      </c>
      <c r="Q22" s="56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56">
        <v>15192.090000000006</v>
      </c>
      <c r="BI22" s="56">
        <v>10812.270000000002</v>
      </c>
      <c r="BJ22" s="56">
        <v>28349.309999999998</v>
      </c>
      <c r="BK22" s="56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5" t="s">
        <v>99</v>
      </c>
      <c r="DF22" s="56">
        <v>3754.4300000000003</v>
      </c>
      <c r="DG22" s="56">
        <v>3149.3599999999992</v>
      </c>
      <c r="DH22" s="56">
        <v>10392.719999999996</v>
      </c>
      <c r="DI22" s="56">
        <v>17296.510000000002</v>
      </c>
      <c r="DT22" s="40">
        <v>3362.1703160190696</v>
      </c>
      <c r="DU22" s="40">
        <v>6099.89447919948</v>
      </c>
      <c r="DV22" s="40">
        <v>3014.4418706322431</v>
      </c>
      <c r="DW22" s="40">
        <v>4727.9072845039918</v>
      </c>
      <c r="DX22" s="40">
        <v>6365.0270884455931</v>
      </c>
      <c r="DY22" s="40">
        <v>8365.3401707357261</v>
      </c>
      <c r="DZ22" s="40">
        <v>11508.607607917031</v>
      </c>
      <c r="EA22" s="40">
        <v>9672.379702540773</v>
      </c>
      <c r="EB22" s="40">
        <v>11544.729359025139</v>
      </c>
      <c r="EC22" s="40"/>
      <c r="ED22" s="40"/>
      <c r="EE22" s="40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5" t="s">
        <v>56</v>
      </c>
      <c r="O23" s="55" t="s">
        <v>34</v>
      </c>
      <c r="P23" s="56">
        <v>75</v>
      </c>
      <c r="Q23" s="56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56">
        <v>14456.65</v>
      </c>
      <c r="BI23" s="56">
        <v>12586.489999999998</v>
      </c>
      <c r="BJ23" s="56">
        <v>26268.590000000004</v>
      </c>
      <c r="BK23" s="56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5" t="s">
        <v>91</v>
      </c>
      <c r="DF23" s="56">
        <v>14126.599999999993</v>
      </c>
      <c r="DG23" s="56">
        <v>11676.02</v>
      </c>
      <c r="DH23" s="56">
        <v>39123.94000000001</v>
      </c>
      <c r="DI23" s="56">
        <v>64926.560000000019</v>
      </c>
      <c r="DT23" s="40">
        <v>2052.4050041714777</v>
      </c>
      <c r="DU23" s="40">
        <v>4967.1193533485066</v>
      </c>
      <c r="DV23" s="40">
        <v>9346.379401158254</v>
      </c>
      <c r="DW23" s="40">
        <v>5606.5841568431606</v>
      </c>
      <c r="DX23" s="40">
        <v>4520.5596776987004</v>
      </c>
      <c r="DY23" s="40">
        <v>6351.2316653917396</v>
      </c>
      <c r="DZ23" s="40">
        <v>7672.0194343864387</v>
      </c>
      <c r="EA23" s="40">
        <v>8736.6338054153111</v>
      </c>
      <c r="EB23" s="40">
        <v>8413.1356756834484</v>
      </c>
      <c r="EC23" s="40"/>
      <c r="ED23" s="40"/>
      <c r="EE23" s="40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5" t="s">
        <v>57</v>
      </c>
      <c r="O24" s="55" t="s">
        <v>34</v>
      </c>
      <c r="P24" s="56">
        <v>2</v>
      </c>
      <c r="Q24" s="56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56">
        <v>160.59</v>
      </c>
      <c r="BI24" s="56">
        <v>36.370000000000005</v>
      </c>
      <c r="BJ24" s="56">
        <v>387.24</v>
      </c>
      <c r="BK24" s="56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5" t="s">
        <v>100</v>
      </c>
      <c r="DF24" s="56">
        <v>1299.27</v>
      </c>
      <c r="DG24" s="56">
        <v>1025.8700000000001</v>
      </c>
      <c r="DH24" s="56">
        <v>5545.83</v>
      </c>
      <c r="DI24" s="56">
        <v>7870.9700000000012</v>
      </c>
      <c r="DT24" s="40">
        <v>48.575268046102195</v>
      </c>
      <c r="DU24" s="40">
        <v>2.698501659716776E-2</v>
      </c>
      <c r="DV24" s="40">
        <v>2.9980209419679946</v>
      </c>
      <c r="DW24" s="40">
        <v>55.714508578773639</v>
      </c>
      <c r="DX24" s="40">
        <v>70.870600703079361</v>
      </c>
      <c r="DY24" s="40">
        <v>63.625452610024752</v>
      </c>
      <c r="DZ24" s="40">
        <v>123.88235102713504</v>
      </c>
      <c r="EA24" s="40">
        <v>104.51717488184926</v>
      </c>
      <c r="EB24" s="40">
        <v>118.20498661270967</v>
      </c>
      <c r="EC24" s="40"/>
      <c r="ED24" s="40"/>
      <c r="EE24" s="40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5" t="s">
        <v>58</v>
      </c>
      <c r="O25" s="55" t="s">
        <v>34</v>
      </c>
      <c r="P25" s="56">
        <v>44</v>
      </c>
      <c r="Q25" s="56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56">
        <v>5285.3900000000012</v>
      </c>
      <c r="BI25" s="56">
        <v>4040.8799999999997</v>
      </c>
      <c r="BJ25" s="56">
        <v>15907.32</v>
      </c>
      <c r="BK25" s="56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5" t="s">
        <v>120</v>
      </c>
      <c r="DF25" s="56">
        <v>5521.0199999999995</v>
      </c>
      <c r="DG25" s="56">
        <v>1812.8700000000001</v>
      </c>
      <c r="DH25" s="56">
        <v>2895.75</v>
      </c>
      <c r="DI25" s="56">
        <v>10229.640000000001</v>
      </c>
      <c r="DT25" s="40">
        <v>1208.3109807854246</v>
      </c>
      <c r="DU25" s="40">
        <v>1409.6099342038397</v>
      </c>
      <c r="DV25" s="40">
        <v>1930.3971082028042</v>
      </c>
      <c r="DW25" s="40">
        <v>2852.6806683593591</v>
      </c>
      <c r="DX25" s="40">
        <v>3380.3852302007781</v>
      </c>
      <c r="DY25" s="40">
        <v>3882.7648624802359</v>
      </c>
      <c r="DZ25" s="40">
        <v>3629.4528797177445</v>
      </c>
      <c r="EA25" s="40">
        <v>7156.9747301476455</v>
      </c>
      <c r="EB25" s="40">
        <v>4564.4218227455149</v>
      </c>
      <c r="EC25" s="40"/>
      <c r="ED25" s="40"/>
      <c r="EE25" s="40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5" t="s">
        <v>60</v>
      </c>
      <c r="O26" s="55" t="s">
        <v>34</v>
      </c>
      <c r="P26" s="56">
        <v>23</v>
      </c>
      <c r="Q26" s="56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56">
        <v>5784.1900000000005</v>
      </c>
      <c r="BI26" s="56">
        <v>448.75000000000006</v>
      </c>
      <c r="BJ26" s="56">
        <v>2129.83</v>
      </c>
      <c r="BK26" s="56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5" t="s">
        <v>101</v>
      </c>
      <c r="DF26" s="56">
        <v>13674.169999999998</v>
      </c>
      <c r="DG26" s="56">
        <v>15772.749999999987</v>
      </c>
      <c r="DH26" s="56">
        <v>59150.75</v>
      </c>
      <c r="DI26" s="56">
        <v>88597.670000000027</v>
      </c>
      <c r="DT26" s="40">
        <v>255.69835729079716</v>
      </c>
      <c r="DU26" s="40">
        <v>173.89731231304432</v>
      </c>
      <c r="DV26" s="40">
        <v>205.01934494079285</v>
      </c>
      <c r="DW26" s="40">
        <v>229.3194350734471</v>
      </c>
      <c r="DX26" s="40">
        <v>324.20408959923645</v>
      </c>
      <c r="DY26" s="40">
        <v>406.41925846026902</v>
      </c>
      <c r="DZ26" s="40">
        <v>473.85820515951531</v>
      </c>
      <c r="EA26" s="40">
        <v>656.48701608895442</v>
      </c>
      <c r="EB26" s="40">
        <v>705.72830934203955</v>
      </c>
      <c r="EC26" s="40"/>
      <c r="ED26" s="40"/>
      <c r="EE26" s="40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5" t="s">
        <v>61</v>
      </c>
      <c r="O27" s="55" t="s">
        <v>34</v>
      </c>
      <c r="P27" s="56">
        <v>6</v>
      </c>
      <c r="Q27" s="56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56">
        <v>1043.24</v>
      </c>
      <c r="BI27" s="56">
        <v>494.91999999999996</v>
      </c>
      <c r="BJ27" s="56">
        <v>1202.6300000000001</v>
      </c>
      <c r="BK27" s="56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5" t="s">
        <v>112</v>
      </c>
      <c r="DF27" s="56">
        <v>11.85</v>
      </c>
      <c r="DG27" s="56">
        <v>30.46</v>
      </c>
      <c r="DH27" s="56">
        <v>572.58000000000004</v>
      </c>
      <c r="DI27" s="56">
        <v>614.89</v>
      </c>
      <c r="DT27" s="40">
        <v>54.085902385290886</v>
      </c>
      <c r="DU27" s="40">
        <v>35.050496825861785</v>
      </c>
      <c r="DV27" s="40">
        <v>100.64478746224469</v>
      </c>
      <c r="DW27" s="40">
        <v>154.65177334067067</v>
      </c>
      <c r="DX27" s="40">
        <v>181.98449160846405</v>
      </c>
      <c r="DY27" s="40">
        <v>220.64543994655028</v>
      </c>
      <c r="DZ27" s="40">
        <v>236.40717553264676</v>
      </c>
      <c r="EA27" s="40">
        <v>283.67245112656866</v>
      </c>
      <c r="EB27" s="40">
        <v>352.14934101108645</v>
      </c>
      <c r="EC27" s="40"/>
      <c r="ED27" s="40"/>
      <c r="EE27" s="40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5" t="s">
        <v>62</v>
      </c>
      <c r="O28" s="55" t="s">
        <v>34</v>
      </c>
      <c r="P28" s="56">
        <v>35</v>
      </c>
      <c r="Q28" s="56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56">
        <v>5481.9100000000008</v>
      </c>
      <c r="BI28" s="56">
        <v>1862.22</v>
      </c>
      <c r="BJ28" s="56">
        <v>10156.710000000001</v>
      </c>
      <c r="BK28" s="56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5" t="s">
        <v>106</v>
      </c>
      <c r="DF28" s="56">
        <v>24784.839999999982</v>
      </c>
      <c r="DG28" s="56">
        <v>22097.41</v>
      </c>
      <c r="DH28" s="56">
        <v>122968.34999999995</v>
      </c>
      <c r="DI28" s="56">
        <v>169850.59999999992</v>
      </c>
      <c r="DT28" s="40">
        <v>3080.5094416508578</v>
      </c>
      <c r="DU28" s="40">
        <v>3641.7627387816337</v>
      </c>
      <c r="DV28" s="40">
        <v>3840.4980139777404</v>
      </c>
      <c r="DW28" s="40">
        <v>5368.0999107758107</v>
      </c>
      <c r="DX28" s="40">
        <v>5320.0080766710316</v>
      </c>
      <c r="DY28" s="40">
        <v>4501.2745222209514</v>
      </c>
      <c r="DZ28" s="40">
        <v>4361.1047808400399</v>
      </c>
      <c r="EA28" s="40">
        <v>3166.6307555707363</v>
      </c>
      <c r="EB28" s="40">
        <v>3254.9228724416635</v>
      </c>
      <c r="EC28" s="40"/>
      <c r="ED28" s="40"/>
      <c r="EE28" s="40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5" t="s">
        <v>63</v>
      </c>
      <c r="O29" s="55" t="s">
        <v>34</v>
      </c>
      <c r="P29" s="56">
        <v>3</v>
      </c>
      <c r="Q29" s="56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56">
        <v>451.25</v>
      </c>
      <c r="BI29" s="56">
        <v>70.34</v>
      </c>
      <c r="BJ29" s="56">
        <v>887.13</v>
      </c>
      <c r="BK29" s="56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5" t="s">
        <v>144</v>
      </c>
      <c r="DF29" s="56">
        <v>21.15</v>
      </c>
      <c r="DG29" s="56">
        <v>16.34</v>
      </c>
      <c r="DH29" s="56">
        <v>387.24</v>
      </c>
      <c r="DI29" s="56">
        <v>424.73</v>
      </c>
      <c r="DT29" s="40">
        <v>52.54293811856946</v>
      </c>
      <c r="DU29" s="40">
        <v>85.96279073547484</v>
      </c>
      <c r="DV29" s="40">
        <v>143.3235879829046</v>
      </c>
      <c r="DW29" s="40">
        <v>233.89330658729665</v>
      </c>
      <c r="DX29" s="40">
        <v>247.04580537210362</v>
      </c>
      <c r="DY29" s="40">
        <v>245.27491036811404</v>
      </c>
      <c r="DZ29" s="40">
        <v>258.62697439162372</v>
      </c>
      <c r="EA29" s="40">
        <v>301.01694564672277</v>
      </c>
      <c r="EB29" s="40">
        <v>274.71924433948658</v>
      </c>
      <c r="EC29" s="40"/>
      <c r="ED29" s="40"/>
      <c r="EE29" s="40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5" t="s">
        <v>64</v>
      </c>
      <c r="O30" s="55" t="s">
        <v>34</v>
      </c>
      <c r="P30" s="56">
        <v>20</v>
      </c>
      <c r="Q30" s="56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56">
        <v>4482.67</v>
      </c>
      <c r="BI30" s="56">
        <v>2876.9699999999993</v>
      </c>
      <c r="BJ30" s="56">
        <v>4566.1499999999996</v>
      </c>
      <c r="BK30" s="56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5" t="s">
        <v>110</v>
      </c>
      <c r="DF30" s="56">
        <v>3313.2099999999991</v>
      </c>
      <c r="DG30" s="56">
        <v>3300.9</v>
      </c>
      <c r="DH30" s="56">
        <v>14162.14</v>
      </c>
      <c r="DI30" s="56">
        <v>20776.25</v>
      </c>
      <c r="DT30" s="40">
        <v>235.79018493377851</v>
      </c>
      <c r="DU30" s="40">
        <v>307.92069173372727</v>
      </c>
      <c r="DV30" s="40">
        <v>561.16776366203419</v>
      </c>
      <c r="DW30" s="40">
        <v>731.02309475697007</v>
      </c>
      <c r="DX30" s="40">
        <v>1247.2592031513591</v>
      </c>
      <c r="DY30" s="40">
        <v>819.09981668658952</v>
      </c>
      <c r="DZ30" s="40">
        <v>959.73945616251649</v>
      </c>
      <c r="EA30" s="40">
        <v>1282.4240195955681</v>
      </c>
      <c r="EB30" s="40">
        <v>1396.878496381835</v>
      </c>
      <c r="EC30" s="40"/>
      <c r="ED30" s="40"/>
      <c r="EE30" s="40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5" t="s">
        <v>65</v>
      </c>
      <c r="O31" s="55" t="s">
        <v>34</v>
      </c>
      <c r="P31" s="56">
        <v>5</v>
      </c>
      <c r="Q31" s="56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56">
        <v>933.02</v>
      </c>
      <c r="BI31" s="56">
        <v>92.77</v>
      </c>
      <c r="BJ31" s="56">
        <v>22.74</v>
      </c>
      <c r="BK31" s="56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5" t="s">
        <v>92</v>
      </c>
      <c r="DF31" s="56">
        <v>3073.8500000000013</v>
      </c>
      <c r="DG31" s="56">
        <v>2659.95</v>
      </c>
      <c r="DH31" s="56">
        <v>7513.4299999999994</v>
      </c>
      <c r="DI31" s="56">
        <v>13247.229999999998</v>
      </c>
      <c r="DT31" s="40">
        <v>3.2471254795516451</v>
      </c>
      <c r="DU31" s="40" t="s">
        <v>81</v>
      </c>
      <c r="DV31" s="40">
        <v>7.5251898032002602</v>
      </c>
      <c r="DW31" s="40">
        <v>0.24469556802855669</v>
      </c>
      <c r="DX31" s="40">
        <v>7.2940653486192497</v>
      </c>
      <c r="DY31" s="40">
        <v>28.379110261019552</v>
      </c>
      <c r="DZ31" s="40">
        <v>33.866136980178936</v>
      </c>
      <c r="EA31" s="40">
        <v>31.189328865143185</v>
      </c>
      <c r="EB31" s="40">
        <v>26.67466543292521</v>
      </c>
      <c r="EC31" s="40"/>
      <c r="ED31" s="40"/>
      <c r="EE31" s="40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5" t="s">
        <v>67</v>
      </c>
      <c r="O32" s="55" t="s">
        <v>34</v>
      </c>
      <c r="P32" s="56">
        <v>7</v>
      </c>
      <c r="Q32" s="56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56">
        <v>628.27</v>
      </c>
      <c r="BI32" s="56">
        <v>1279.31</v>
      </c>
      <c r="BJ32" s="56">
        <v>9536.61</v>
      </c>
      <c r="BK32" s="56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5" t="s">
        <v>114</v>
      </c>
      <c r="DF32" s="56">
        <v>321.5</v>
      </c>
      <c r="DG32" s="56">
        <v>292.02999999999997</v>
      </c>
      <c r="DH32" s="56">
        <v>1811.97</v>
      </c>
      <c r="DI32" s="56">
        <v>2425.5</v>
      </c>
      <c r="DT32" s="40">
        <v>389.36919910587233</v>
      </c>
      <c r="DU32" s="40">
        <v>442.46742982154689</v>
      </c>
      <c r="DV32" s="40">
        <v>426.59695127485952</v>
      </c>
      <c r="DW32" s="40">
        <v>497.44508161422851</v>
      </c>
      <c r="DX32" s="40">
        <v>985.38233709145231</v>
      </c>
      <c r="DY32" s="40">
        <v>1225.9581829582216</v>
      </c>
      <c r="DZ32" s="40">
        <v>1526.8677014692121</v>
      </c>
      <c r="EA32" s="40">
        <v>2179.4431602036689</v>
      </c>
      <c r="EB32" s="40">
        <v>2814.0621773718035</v>
      </c>
      <c r="EC32" s="40"/>
      <c r="ED32" s="40"/>
      <c r="EE32" s="40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5" t="s">
        <v>68</v>
      </c>
      <c r="O33" s="55" t="s">
        <v>34</v>
      </c>
      <c r="P33" s="56">
        <v>25</v>
      </c>
      <c r="Q33" s="56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56">
        <v>1590.7599999999998</v>
      </c>
      <c r="BI33" s="56">
        <v>1164.69</v>
      </c>
      <c r="BJ33" s="56">
        <v>3559.27</v>
      </c>
      <c r="BK33" s="56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5" t="s">
        <v>108</v>
      </c>
      <c r="DF33" s="56">
        <v>3343.1100000000015</v>
      </c>
      <c r="DG33" s="56">
        <v>3032.6699999999996</v>
      </c>
      <c r="DH33" s="56">
        <v>9874.6900000000023</v>
      </c>
      <c r="DI33" s="56">
        <v>16250.470000000001</v>
      </c>
      <c r="DT33" s="40">
        <v>23.826030135772029</v>
      </c>
      <c r="DU33" s="40">
        <v>40.337035681731876</v>
      </c>
      <c r="DV33" s="40">
        <v>86.967478049616972</v>
      </c>
      <c r="DW33" s="40">
        <v>176.92264588404038</v>
      </c>
      <c r="DX33" s="40">
        <v>280.88465385958784</v>
      </c>
      <c r="DY33" s="40">
        <v>435.54335670593554</v>
      </c>
      <c r="DZ33" s="40">
        <v>530.16885942071792</v>
      </c>
      <c r="EA33" s="40">
        <v>866.16035994813274</v>
      </c>
      <c r="EB33" s="40">
        <v>1003.331682219396</v>
      </c>
      <c r="EC33" s="40"/>
      <c r="ED33" s="40"/>
      <c r="EE33" s="40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5" t="s">
        <v>69</v>
      </c>
      <c r="O34" s="55" t="s">
        <v>34</v>
      </c>
      <c r="P34" s="56">
        <v>118</v>
      </c>
      <c r="Q34" s="56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56">
        <v>24886.09999999998</v>
      </c>
      <c r="BI34" s="56">
        <v>14047.86</v>
      </c>
      <c r="BJ34" s="56">
        <v>40116.249999999993</v>
      </c>
      <c r="BK34" s="56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5" t="s">
        <v>102</v>
      </c>
      <c r="DF34" s="56">
        <v>2586.0399999999995</v>
      </c>
      <c r="DG34" s="56">
        <v>2719.25</v>
      </c>
      <c r="DH34" s="56">
        <v>12033.329999999998</v>
      </c>
      <c r="DI34" s="56">
        <v>17338.62</v>
      </c>
      <c r="DT34" s="40">
        <v>1288.0954594111679</v>
      </c>
      <c r="DU34" s="40">
        <v>1257.5670613344828</v>
      </c>
      <c r="DV34" s="40">
        <v>1984.5260084826914</v>
      </c>
      <c r="DW34" s="40">
        <v>3981.9663766097087</v>
      </c>
      <c r="DX34" s="40">
        <v>5540.4935467450559</v>
      </c>
      <c r="DY34" s="40">
        <v>6773.3232514835572</v>
      </c>
      <c r="DZ34" s="40">
        <v>9266.4694275968377</v>
      </c>
      <c r="EA34" s="40">
        <v>11072.148888427417</v>
      </c>
      <c r="EB34" s="40">
        <v>12648.891052667317</v>
      </c>
      <c r="EC34" s="40"/>
      <c r="ED34" s="40"/>
      <c r="EE34" s="40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5" t="s">
        <v>70</v>
      </c>
      <c r="O35" s="55" t="s">
        <v>34</v>
      </c>
      <c r="P35" s="56">
        <v>3</v>
      </c>
      <c r="Q35" s="56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56">
        <v>181.19</v>
      </c>
      <c r="BI35" s="56">
        <v>41.84</v>
      </c>
      <c r="BJ35" s="56">
        <v>93.05</v>
      </c>
      <c r="BK35" s="56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5" t="s">
        <v>180</v>
      </c>
      <c r="DF35" s="56">
        <v>0</v>
      </c>
      <c r="DG35" s="56">
        <v>0</v>
      </c>
      <c r="DH35" s="56">
        <v>0</v>
      </c>
      <c r="DI35" s="56">
        <v>0</v>
      </c>
      <c r="DT35" s="40">
        <v>1.70644354054814</v>
      </c>
      <c r="DU35" s="40">
        <v>9.1206254372381377</v>
      </c>
      <c r="DV35" s="40" t="s">
        <v>81</v>
      </c>
      <c r="DW35" s="40">
        <v>4.8469933313031222</v>
      </c>
      <c r="DX35" s="40">
        <v>12.472106113076897</v>
      </c>
      <c r="DY35" s="40">
        <v>65.900147138057619</v>
      </c>
      <c r="DZ35" s="40">
        <v>30.4645794864193</v>
      </c>
      <c r="EA35" s="40">
        <v>7.589238054620588</v>
      </c>
      <c r="EB35" s="40">
        <v>28.733005216430101</v>
      </c>
      <c r="EC35" s="40"/>
      <c r="ED35" s="40"/>
      <c r="EE35" s="40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5" t="s">
        <v>76</v>
      </c>
      <c r="O36" s="55" t="s">
        <v>75</v>
      </c>
      <c r="P36" s="56">
        <v>2</v>
      </c>
      <c r="Q36" s="56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56">
        <v>260</v>
      </c>
      <c r="BI36" s="56">
        <v>131.72999999999999</v>
      </c>
      <c r="BJ36" s="56">
        <v>174.31</v>
      </c>
      <c r="BK36" s="56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5" t="s">
        <v>121</v>
      </c>
      <c r="DF36" s="56">
        <v>100.28</v>
      </c>
      <c r="DG36" s="56">
        <v>0</v>
      </c>
      <c r="DH36" s="56">
        <v>0</v>
      </c>
      <c r="DI36" s="56">
        <v>100.28</v>
      </c>
      <c r="DT36" s="40">
        <v>8.4488131147566055</v>
      </c>
      <c r="DU36" s="40">
        <v>4.1631366984733988</v>
      </c>
      <c r="DV36" s="40">
        <v>22.434902350173395</v>
      </c>
      <c r="DW36" s="40">
        <v>10.900616071391539</v>
      </c>
      <c r="DX36" s="40" t="s">
        <v>81</v>
      </c>
      <c r="DY36" s="40">
        <v>3.9652829389055264</v>
      </c>
      <c r="DZ36" s="40">
        <v>14.050987058290854</v>
      </c>
      <c r="EA36" s="40">
        <v>17.735967768807175</v>
      </c>
      <c r="EB36" s="40">
        <v>39.344581106089279</v>
      </c>
      <c r="EC36" s="40"/>
      <c r="ED36" s="40"/>
      <c r="EE36" s="40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5" t="s">
        <v>35</v>
      </c>
      <c r="O37" s="55" t="s">
        <v>75</v>
      </c>
      <c r="P37" s="56">
        <v>2175</v>
      </c>
      <c r="Q37" s="56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56">
        <v>173009.97000000018</v>
      </c>
      <c r="BI37" s="56">
        <v>120016.05000000012</v>
      </c>
      <c r="BJ37" s="56">
        <v>472644.39999999944</v>
      </c>
      <c r="BK37" s="56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5" t="s">
        <v>109</v>
      </c>
      <c r="DF37" s="56">
        <v>909.50999999999988</v>
      </c>
      <c r="DG37" s="56">
        <v>696.19999999999993</v>
      </c>
      <c r="DH37" s="56">
        <v>4127.8499999999995</v>
      </c>
      <c r="DI37" s="56">
        <v>5733.5599999999995</v>
      </c>
      <c r="DT37" s="40">
        <v>33106.361730604825</v>
      </c>
      <c r="DU37" s="40">
        <v>36350.550587997561</v>
      </c>
      <c r="DV37" s="40">
        <v>54468.236938985981</v>
      </c>
      <c r="DW37" s="40">
        <v>80568.647143862108</v>
      </c>
      <c r="DX37" s="40">
        <v>103841.21780987366</v>
      </c>
      <c r="DY37" s="40">
        <v>126596.82051944284</v>
      </c>
      <c r="DZ37" s="40">
        <v>141029.19847033671</v>
      </c>
      <c r="EA37" s="40">
        <v>153042.28258844398</v>
      </c>
      <c r="EB37" s="40">
        <v>157302.71367688602</v>
      </c>
      <c r="EC37" s="40"/>
      <c r="ED37" s="40"/>
      <c r="EE37" s="40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5" t="s">
        <v>36</v>
      </c>
      <c r="O38" s="55" t="s">
        <v>75</v>
      </c>
      <c r="P38" s="56">
        <v>3905</v>
      </c>
      <c r="Q38" s="56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56">
        <v>264470.8000000001</v>
      </c>
      <c r="BI38" s="56">
        <v>227282.79000000012</v>
      </c>
      <c r="BJ38" s="56">
        <v>612103.08999999939</v>
      </c>
      <c r="BK38" s="56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5" t="s">
        <v>113</v>
      </c>
      <c r="DF38" s="56">
        <v>364.08</v>
      </c>
      <c r="DG38" s="56">
        <v>286.29000000000002</v>
      </c>
      <c r="DH38" s="56">
        <v>833.92000000000007</v>
      </c>
      <c r="DI38" s="56">
        <v>1484.29</v>
      </c>
      <c r="DT38" s="40">
        <v>49070.749182404063</v>
      </c>
      <c r="DU38" s="40">
        <v>58767.877071483781</v>
      </c>
      <c r="DV38" s="40">
        <v>80854.011171384365</v>
      </c>
      <c r="DW38" s="40">
        <v>113615.18972851461</v>
      </c>
      <c r="DX38" s="40">
        <v>147505.12980235749</v>
      </c>
      <c r="DY38" s="40">
        <v>173950.4879846783</v>
      </c>
      <c r="DZ38" s="40">
        <v>182396.00066067142</v>
      </c>
      <c r="EA38" s="40">
        <v>202568.82686809375</v>
      </c>
      <c r="EB38" s="40">
        <v>206701.75431190117</v>
      </c>
      <c r="EC38" s="40"/>
      <c r="ED38" s="40"/>
      <c r="EE38" s="40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5" t="s">
        <v>37</v>
      </c>
      <c r="O39" s="55" t="s">
        <v>75</v>
      </c>
      <c r="P39" s="56">
        <v>1321</v>
      </c>
      <c r="Q39" s="56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56">
        <v>121861.70000000019</v>
      </c>
      <c r="BI39" s="56">
        <v>75724.840000000055</v>
      </c>
      <c r="BJ39" s="56">
        <v>295072.0999999998</v>
      </c>
      <c r="BK39" s="56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5" t="s">
        <v>122</v>
      </c>
      <c r="DF39" s="56">
        <v>98.27</v>
      </c>
      <c r="DG39" s="56">
        <v>85.99</v>
      </c>
      <c r="DH39" s="56">
        <v>32.4</v>
      </c>
      <c r="DI39" s="56">
        <v>216.66</v>
      </c>
      <c r="DT39" s="40">
        <v>27290.740562508901</v>
      </c>
      <c r="DU39" s="40">
        <v>31243.606672723658</v>
      </c>
      <c r="DV39" s="40">
        <v>44697.724169440386</v>
      </c>
      <c r="DW39" s="40">
        <v>63424.233657246979</v>
      </c>
      <c r="DX39" s="40">
        <v>78267.638830739452</v>
      </c>
      <c r="DY39" s="40">
        <v>90700.047787381933</v>
      </c>
      <c r="DZ39" s="40">
        <v>99114.070788204685</v>
      </c>
      <c r="EA39" s="40">
        <v>105294.1217453556</v>
      </c>
      <c r="EB39" s="40">
        <v>104536.82972969043</v>
      </c>
      <c r="EC39" s="40"/>
      <c r="ED39" s="40"/>
      <c r="EE39" s="40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5" t="s">
        <v>40</v>
      </c>
      <c r="O40" s="55" t="s">
        <v>75</v>
      </c>
      <c r="P40" s="56">
        <v>2921</v>
      </c>
      <c r="Q40" s="56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56">
        <v>261621.40999999986</v>
      </c>
      <c r="BI40" s="56">
        <v>157946.06000000041</v>
      </c>
      <c r="BJ40" s="56">
        <v>377925.71999999968</v>
      </c>
      <c r="BK40" s="56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5" t="s">
        <v>123</v>
      </c>
      <c r="DF40" s="56">
        <v>0</v>
      </c>
      <c r="DG40" s="56">
        <v>0</v>
      </c>
      <c r="DH40" s="56">
        <v>0</v>
      </c>
      <c r="DI40" s="56">
        <v>0</v>
      </c>
      <c r="DT40" s="40">
        <v>29398.212816863845</v>
      </c>
      <c r="DU40" s="40">
        <v>44748.419993906777</v>
      </c>
      <c r="DV40" s="40">
        <v>67404.326427256208</v>
      </c>
      <c r="DW40" s="40">
        <v>91979.369798380561</v>
      </c>
      <c r="DX40" s="40">
        <v>103541.71558414852</v>
      </c>
      <c r="DY40" s="40">
        <v>119403.396128493</v>
      </c>
      <c r="DZ40" s="40">
        <v>120676.6867712783</v>
      </c>
      <c r="EA40" s="40">
        <v>127236.42849650668</v>
      </c>
      <c r="EB40" s="40">
        <v>126334.99321331037</v>
      </c>
      <c r="EC40" s="40"/>
      <c r="ED40" s="40"/>
      <c r="EE40" s="40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5" t="s">
        <v>41</v>
      </c>
      <c r="O41" s="55" t="s">
        <v>75</v>
      </c>
      <c r="P41" s="56">
        <v>1</v>
      </c>
      <c r="Q41" s="56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56">
        <v>119.07</v>
      </c>
      <c r="BI41" s="56">
        <v>39.25</v>
      </c>
      <c r="BJ41" s="56">
        <v>0</v>
      </c>
      <c r="BK41" s="56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5" t="s">
        <v>103</v>
      </c>
      <c r="DF41" s="56">
        <v>598.66999999999996</v>
      </c>
      <c r="DG41" s="56">
        <v>560.13</v>
      </c>
      <c r="DH41" s="56">
        <v>2336.71</v>
      </c>
      <c r="DI41" s="56">
        <v>3495.5099999999998</v>
      </c>
      <c r="DT41" s="40">
        <v>2.5054817315382576</v>
      </c>
      <c r="DU41" s="40" t="s">
        <v>81</v>
      </c>
      <c r="DV41" s="40">
        <v>3.5739082688888573</v>
      </c>
      <c r="DW41" s="40">
        <v>0.42334498716444985</v>
      </c>
      <c r="DX41" s="40">
        <v>3.5938032635757873</v>
      </c>
      <c r="DY41" s="40" t="s">
        <v>81</v>
      </c>
      <c r="DZ41" s="40" t="s">
        <v>81</v>
      </c>
      <c r="EA41" s="40" t="s">
        <v>81</v>
      </c>
      <c r="EB41" s="40">
        <v>0.94079763609928357</v>
      </c>
      <c r="EC41" s="40"/>
      <c r="ED41" s="40"/>
      <c r="EE41" s="40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5" t="s">
        <v>42</v>
      </c>
      <c r="O42" s="55" t="s">
        <v>75</v>
      </c>
      <c r="P42" s="56">
        <v>75</v>
      </c>
      <c r="Q42" s="56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56">
        <v>5743.53</v>
      </c>
      <c r="BI42" s="56">
        <v>4468.13</v>
      </c>
      <c r="BJ42" s="56">
        <v>19485.400000000001</v>
      </c>
      <c r="BK42" s="56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5" t="s">
        <v>93</v>
      </c>
      <c r="DF42" s="56">
        <v>17012.839999999993</v>
      </c>
      <c r="DG42" s="56">
        <v>13924.579999999996</v>
      </c>
      <c r="DH42" s="56">
        <v>46583</v>
      </c>
      <c r="DI42" s="56">
        <v>77520.419999999955</v>
      </c>
      <c r="DT42" s="40">
        <v>1073.2998758385115</v>
      </c>
      <c r="DU42" s="40">
        <v>1586.4089628369284</v>
      </c>
      <c r="DV42" s="40">
        <v>2366.2697257021173</v>
      </c>
      <c r="DW42" s="40">
        <v>3556.991216736023</v>
      </c>
      <c r="DX42" s="40">
        <v>4007.4022676542813</v>
      </c>
      <c r="DY42" s="40">
        <v>4923.8441624427105</v>
      </c>
      <c r="DZ42" s="40">
        <v>5415.8718386546134</v>
      </c>
      <c r="EA42" s="40">
        <v>6053.3214756901862</v>
      </c>
      <c r="EB42" s="40">
        <v>6149.7470111416906</v>
      </c>
      <c r="EC42" s="40"/>
      <c r="ED42" s="40"/>
      <c r="EE42" s="40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5" t="s">
        <v>43</v>
      </c>
      <c r="O43" s="55" t="s">
        <v>75</v>
      </c>
      <c r="P43" s="56">
        <v>95</v>
      </c>
      <c r="Q43" s="56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56">
        <v>9016.2199999999957</v>
      </c>
      <c r="BI43" s="56">
        <v>5033.8500000000004</v>
      </c>
      <c r="BJ43" s="56">
        <v>18347.989999999994</v>
      </c>
      <c r="BK43" s="56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5" t="s">
        <v>124</v>
      </c>
      <c r="DF43" s="56">
        <v>0</v>
      </c>
      <c r="DG43" s="56">
        <v>45.47</v>
      </c>
      <c r="DH43" s="56">
        <v>320.64</v>
      </c>
      <c r="DI43" s="56">
        <v>366.11</v>
      </c>
      <c r="DT43" s="40">
        <v>846.69780839905707</v>
      </c>
      <c r="DU43" s="40">
        <v>1572.3276954592989</v>
      </c>
      <c r="DV43" s="40">
        <v>2472.9809635806146</v>
      </c>
      <c r="DW43" s="40">
        <v>3972.1870931832736</v>
      </c>
      <c r="DX43" s="40">
        <v>4575.2227846081842</v>
      </c>
      <c r="DY43" s="40">
        <v>5988.8641548674987</v>
      </c>
      <c r="DZ43" s="40">
        <v>5742.1792264871283</v>
      </c>
      <c r="EA43" s="40">
        <v>5912.3974791715991</v>
      </c>
      <c r="EB43" s="40">
        <v>5896.2144492814241</v>
      </c>
      <c r="EC43" s="40"/>
      <c r="ED43" s="40"/>
      <c r="EE43" s="40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5" t="s">
        <v>44</v>
      </c>
      <c r="O44" s="55" t="s">
        <v>75</v>
      </c>
      <c r="P44" s="56">
        <v>750</v>
      </c>
      <c r="Q44" s="56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56">
        <v>63246.820000000116</v>
      </c>
      <c r="BI44" s="56">
        <v>42290.000000000015</v>
      </c>
      <c r="BJ44" s="56">
        <v>116444.84000000005</v>
      </c>
      <c r="BK44" s="56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40">
        <v>6824.4519472447137</v>
      </c>
      <c r="DU44" s="40">
        <v>8174.8664768710541</v>
      </c>
      <c r="DV44" s="40">
        <v>13050.846377089183</v>
      </c>
      <c r="DW44" s="40">
        <v>21671.367570458035</v>
      </c>
      <c r="DX44" s="40">
        <v>27538.181948024237</v>
      </c>
      <c r="DY44" s="40">
        <v>33941.636357517425</v>
      </c>
      <c r="DZ44" s="40">
        <v>36600.551546906616</v>
      </c>
      <c r="EA44" s="40">
        <v>39687.207724264459</v>
      </c>
      <c r="EB44" s="40">
        <v>39820.560987931778</v>
      </c>
      <c r="EC44" s="40"/>
      <c r="ED44" s="40"/>
      <c r="EE44" s="40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5" t="s">
        <v>45</v>
      </c>
      <c r="O45" s="55" t="s">
        <v>75</v>
      </c>
      <c r="P45" s="56">
        <v>431</v>
      </c>
      <c r="Q45" s="56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56">
        <v>36094.179999999993</v>
      </c>
      <c r="BI45" s="56">
        <v>24363.160000000007</v>
      </c>
      <c r="BJ45" s="56">
        <v>76821.919999999998</v>
      </c>
      <c r="BK45" s="56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40">
        <v>5810.1709154305936</v>
      </c>
      <c r="DU45" s="40">
        <v>8657.8896209200757</v>
      </c>
      <c r="DV45" s="40">
        <v>13279.641036540123</v>
      </c>
      <c r="DW45" s="40">
        <v>18059.667740584184</v>
      </c>
      <c r="DX45" s="40">
        <v>20643.301139338502</v>
      </c>
      <c r="DY45" s="40">
        <v>23969.027249114875</v>
      </c>
      <c r="DZ45" s="40">
        <v>23808.252922969135</v>
      </c>
      <c r="EA45" s="40">
        <v>24611.211516495649</v>
      </c>
      <c r="EB45" s="40">
        <v>25300.79242278116</v>
      </c>
      <c r="EC45" s="40"/>
      <c r="ED45" s="40"/>
      <c r="EE45" s="40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5" t="s">
        <v>46</v>
      </c>
      <c r="O46" s="55" t="s">
        <v>75</v>
      </c>
      <c r="P46" s="56">
        <v>56</v>
      </c>
      <c r="Q46" s="56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56">
        <v>4852.1999999999989</v>
      </c>
      <c r="BI46" s="56">
        <v>3341.85</v>
      </c>
      <c r="BJ46" s="56">
        <v>18024.710000000003</v>
      </c>
      <c r="BK46" s="56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40">
        <v>1205.4686755651965</v>
      </c>
      <c r="DU46" s="40">
        <v>1157.9438477727904</v>
      </c>
      <c r="DV46" s="40">
        <v>1765.2907581601874</v>
      </c>
      <c r="DW46" s="40">
        <v>2493.8519629816983</v>
      </c>
      <c r="DX46" s="40">
        <v>3149.1380795930354</v>
      </c>
      <c r="DY46" s="40">
        <v>3954.1914225409496</v>
      </c>
      <c r="DZ46" s="40">
        <v>4361.4529264451703</v>
      </c>
      <c r="EA46" s="40">
        <v>5145.0250087609948</v>
      </c>
      <c r="EB46" s="40">
        <v>5568.6134493578584</v>
      </c>
      <c r="EC46" s="40"/>
      <c r="ED46" s="40"/>
      <c r="EE46" s="40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5" t="s">
        <v>47</v>
      </c>
      <c r="O47" s="55" t="s">
        <v>75</v>
      </c>
      <c r="P47" s="56">
        <v>176</v>
      </c>
      <c r="Q47" s="56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56">
        <v>17571.260000000002</v>
      </c>
      <c r="BI47" s="56">
        <v>11710.47</v>
      </c>
      <c r="BJ47" s="56">
        <v>44787.42000000002</v>
      </c>
      <c r="BK47" s="56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40">
        <v>3240.0271942160989</v>
      </c>
      <c r="DU47" s="40">
        <v>3449.5333311473973</v>
      </c>
      <c r="DV47" s="40">
        <v>5163.507148310815</v>
      </c>
      <c r="DW47" s="40">
        <v>8237.7283885433098</v>
      </c>
      <c r="DX47" s="40">
        <v>11023.326763327963</v>
      </c>
      <c r="DY47" s="40">
        <v>12657.750812258593</v>
      </c>
      <c r="DZ47" s="40">
        <v>15571.25195461994</v>
      </c>
      <c r="EA47" s="40">
        <v>15409.286095274423</v>
      </c>
      <c r="EB47" s="40">
        <v>16554.55410156896</v>
      </c>
      <c r="EC47" s="40"/>
      <c r="ED47" s="40"/>
      <c r="EE47" s="40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5" t="s">
        <v>48</v>
      </c>
      <c r="O48" s="55" t="s">
        <v>75</v>
      </c>
      <c r="P48" s="56">
        <v>378</v>
      </c>
      <c r="Q48" s="56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56">
        <v>35199.9</v>
      </c>
      <c r="BI48" s="56">
        <v>25862.859999999997</v>
      </c>
      <c r="BJ48" s="56">
        <v>84227.139999999985</v>
      </c>
      <c r="BK48" s="56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40">
        <v>5580.4464635067307</v>
      </c>
      <c r="DU48" s="40">
        <v>5505.9717208392713</v>
      </c>
      <c r="DV48" s="40">
        <v>8438.5575127090815</v>
      </c>
      <c r="DW48" s="40">
        <v>12485.928594495712</v>
      </c>
      <c r="DX48" s="40">
        <v>16330.673840288107</v>
      </c>
      <c r="DY48" s="40">
        <v>19687.954307606429</v>
      </c>
      <c r="DZ48" s="40">
        <v>21681.59456631996</v>
      </c>
      <c r="EA48" s="40">
        <v>24479.091471799518</v>
      </c>
      <c r="EB48" s="40">
        <v>26839.821607302143</v>
      </c>
      <c r="EC48" s="40"/>
      <c r="ED48" s="40"/>
      <c r="EE48" s="40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5" t="s">
        <v>49</v>
      </c>
      <c r="O49" s="55" t="s">
        <v>75</v>
      </c>
      <c r="P49" s="56">
        <v>294</v>
      </c>
      <c r="Q49" s="56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56">
        <v>26791.099999999991</v>
      </c>
      <c r="BI49" s="56">
        <v>15535.700000000004</v>
      </c>
      <c r="BJ49" s="56">
        <v>44848.189999999995</v>
      </c>
      <c r="BK49" s="56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40">
        <v>2652.7886751140641</v>
      </c>
      <c r="DU49" s="40">
        <v>4740.9024932854863</v>
      </c>
      <c r="DV49" s="40">
        <v>7259.4639731636071</v>
      </c>
      <c r="DW49" s="40">
        <v>10222.942274311536</v>
      </c>
      <c r="DX49" s="40">
        <v>12508.427315265106</v>
      </c>
      <c r="DY49" s="40">
        <v>15192.903151976774</v>
      </c>
      <c r="DZ49" s="40">
        <v>15482.892551377337</v>
      </c>
      <c r="EA49" s="40">
        <v>15978.187409176742</v>
      </c>
      <c r="EB49" s="40">
        <v>14768.223364409983</v>
      </c>
      <c r="EC49" s="40"/>
      <c r="ED49" s="40"/>
      <c r="EE49" s="40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5" t="s">
        <v>50</v>
      </c>
      <c r="O50" s="55" t="s">
        <v>75</v>
      </c>
      <c r="P50" s="56">
        <v>143</v>
      </c>
      <c r="Q50" s="56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56">
        <v>16067.880000000001</v>
      </c>
      <c r="BI50" s="56">
        <v>11424.430000000004</v>
      </c>
      <c r="BJ50" s="56">
        <v>35348.89</v>
      </c>
      <c r="BK50" s="56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40">
        <v>2646.0736051958111</v>
      </c>
      <c r="DU50" s="40">
        <v>3147.010907170928</v>
      </c>
      <c r="DV50" s="40">
        <v>4909.8891329595663</v>
      </c>
      <c r="DW50" s="40">
        <v>7472.305387074357</v>
      </c>
      <c r="DX50" s="40">
        <v>9126.2967971365397</v>
      </c>
      <c r="DY50" s="40">
        <v>11350.264211686401</v>
      </c>
      <c r="DZ50" s="40">
        <v>11325.816209927707</v>
      </c>
      <c r="EA50" s="40">
        <v>12557.128732162211</v>
      </c>
      <c r="EB50" s="40">
        <v>12519.686642155513</v>
      </c>
      <c r="EC50" s="40"/>
      <c r="ED50" s="40"/>
      <c r="EE50" s="40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5" t="s">
        <v>51</v>
      </c>
      <c r="O51" s="55" t="s">
        <v>75</v>
      </c>
      <c r="P51" s="56">
        <v>22</v>
      </c>
      <c r="Q51" s="56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56">
        <v>1968.9699999999998</v>
      </c>
      <c r="BI51" s="56">
        <v>1702.0099999999995</v>
      </c>
      <c r="BJ51" s="56">
        <v>8459.1999999999989</v>
      </c>
      <c r="BK51" s="56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40">
        <v>347.63064262169939</v>
      </c>
      <c r="DU51" s="40">
        <v>487.17796112671289</v>
      </c>
      <c r="DV51" s="40">
        <v>769.92901157853726</v>
      </c>
      <c r="DW51" s="40">
        <v>1280.8956790766367</v>
      </c>
      <c r="DX51" s="40">
        <v>1869.7852669978852</v>
      </c>
      <c r="DY51" s="40">
        <v>2106.7118285213287</v>
      </c>
      <c r="DZ51" s="40">
        <v>2474.8519885865007</v>
      </c>
      <c r="EA51" s="40">
        <v>2532.4222842773133</v>
      </c>
      <c r="EB51" s="40">
        <v>2762.1432853526321</v>
      </c>
      <c r="EC51" s="40"/>
      <c r="ED51" s="40"/>
      <c r="EE51" s="40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5" t="s">
        <v>52</v>
      </c>
      <c r="O52" s="55" t="s">
        <v>75</v>
      </c>
      <c r="P52" s="56">
        <v>1298</v>
      </c>
      <c r="Q52" s="56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56">
        <v>133865.34999999983</v>
      </c>
      <c r="BI52" s="56">
        <v>77001.17</v>
      </c>
      <c r="BJ52" s="56">
        <v>220868.81000000011</v>
      </c>
      <c r="BK52" s="56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40">
        <v>13802.242528948469</v>
      </c>
      <c r="DU52" s="40">
        <v>21014.182494769266</v>
      </c>
      <c r="DV52" s="40">
        <v>31864.348950513966</v>
      </c>
      <c r="DW52" s="40">
        <v>45396.748275836471</v>
      </c>
      <c r="DX52" s="40">
        <v>54107.356937953875</v>
      </c>
      <c r="DY52" s="40">
        <v>65437.683659153205</v>
      </c>
      <c r="DZ52" s="40">
        <v>68805.941769879093</v>
      </c>
      <c r="EA52" s="40">
        <v>73528.503904400044</v>
      </c>
      <c r="EB52" s="40">
        <v>75902.955205102655</v>
      </c>
      <c r="EC52" s="40"/>
      <c r="ED52" s="40"/>
      <c r="EE52" s="40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5" t="s">
        <v>53</v>
      </c>
      <c r="O53" s="55" t="s">
        <v>75</v>
      </c>
      <c r="P53" s="56">
        <v>1531</v>
      </c>
      <c r="Q53" s="56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56">
        <v>131978.7200000002</v>
      </c>
      <c r="BI53" s="56">
        <v>83626.530000000028</v>
      </c>
      <c r="BJ53" s="56">
        <v>212845.08000000013</v>
      </c>
      <c r="BK53" s="56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40">
        <v>14469.871797970427</v>
      </c>
      <c r="DU53" s="40">
        <v>20619.950505387547</v>
      </c>
      <c r="DV53" s="40">
        <v>29380.38208643375</v>
      </c>
      <c r="DW53" s="40">
        <v>43940.139218866811</v>
      </c>
      <c r="DX53" s="40">
        <v>51925.967352982421</v>
      </c>
      <c r="DY53" s="40">
        <v>61996.587075644056</v>
      </c>
      <c r="DZ53" s="40">
        <v>63831.529681595632</v>
      </c>
      <c r="EA53" s="40">
        <v>68244.852153460422</v>
      </c>
      <c r="EB53" s="40">
        <v>71292.682379939564</v>
      </c>
      <c r="EC53" s="40"/>
      <c r="ED53" s="40"/>
      <c r="EE53" s="40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5" t="s">
        <v>54</v>
      </c>
      <c r="O54" s="55" t="s">
        <v>75</v>
      </c>
      <c r="P54" s="56">
        <v>236</v>
      </c>
      <c r="Q54" s="56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56">
        <v>21905.179999999993</v>
      </c>
      <c r="BI54" s="56">
        <v>13400.26</v>
      </c>
      <c r="BJ54" s="56">
        <v>50882.920000000013</v>
      </c>
      <c r="BK54" s="56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40">
        <v>2352.5116935666369</v>
      </c>
      <c r="DU54" s="40">
        <v>4418.5910886370557</v>
      </c>
      <c r="DV54" s="40">
        <v>6545.2412832966074</v>
      </c>
      <c r="DW54" s="40">
        <v>10081.351537340041</v>
      </c>
      <c r="DX54" s="40">
        <v>12103.545026722906</v>
      </c>
      <c r="DY54" s="40">
        <v>15908.649210867929</v>
      </c>
      <c r="DZ54" s="40">
        <v>16958.130749282507</v>
      </c>
      <c r="EA54" s="40">
        <v>17868.772782577704</v>
      </c>
      <c r="EB54" s="40">
        <v>17859.951022160683</v>
      </c>
      <c r="EC54" s="40"/>
      <c r="ED54" s="40"/>
      <c r="EE54" s="40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5" t="s">
        <v>55</v>
      </c>
      <c r="O55" s="55" t="s">
        <v>75</v>
      </c>
      <c r="P55" s="56">
        <v>743</v>
      </c>
      <c r="Q55" s="56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56">
        <v>50212.82</v>
      </c>
      <c r="BI55" s="56">
        <v>51196.250000000022</v>
      </c>
      <c r="BJ55" s="56">
        <v>165724.99</v>
      </c>
      <c r="BK55" s="56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40">
        <v>13754.543382768486</v>
      </c>
      <c r="DU55" s="40">
        <v>16097.193485336684</v>
      </c>
      <c r="DV55" s="40">
        <v>19077.336605034317</v>
      </c>
      <c r="DW55" s="40">
        <v>26652.092005504594</v>
      </c>
      <c r="DX55" s="40">
        <v>39379.523206325233</v>
      </c>
      <c r="DY55" s="40">
        <v>46737.095068056617</v>
      </c>
      <c r="DZ55" s="40">
        <v>52090.218492036918</v>
      </c>
      <c r="EA55" s="40">
        <v>57430.066583401705</v>
      </c>
      <c r="EB55" s="40">
        <v>56561.068060399732</v>
      </c>
      <c r="EC55" s="40"/>
      <c r="ED55" s="40"/>
      <c r="EE55" s="40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5" t="s">
        <v>56</v>
      </c>
      <c r="O56" s="55" t="s">
        <v>75</v>
      </c>
      <c r="P56" s="56">
        <v>937</v>
      </c>
      <c r="Q56" s="56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56">
        <v>95958.779999999955</v>
      </c>
      <c r="BI56" s="56">
        <v>68658.09000000004</v>
      </c>
      <c r="BJ56" s="56">
        <v>254205.52999999971</v>
      </c>
      <c r="BK56" s="56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40">
        <v>20747.992351692417</v>
      </c>
      <c r="DU56" s="40">
        <v>25812.751668859652</v>
      </c>
      <c r="DV56" s="40">
        <v>34685.348119139009</v>
      </c>
      <c r="DW56" s="40">
        <v>49418.457433969787</v>
      </c>
      <c r="DX56" s="40">
        <v>59131.189915113304</v>
      </c>
      <c r="DY56" s="40">
        <v>71623.574153126581</v>
      </c>
      <c r="DZ56" s="40">
        <v>73968.873153679771</v>
      </c>
      <c r="EA56" s="40">
        <v>81039.052322505711</v>
      </c>
      <c r="EB56" s="40">
        <v>83068.616164132152</v>
      </c>
      <c r="EC56" s="40"/>
      <c r="ED56" s="40"/>
      <c r="EE56" s="40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5" t="s">
        <v>57</v>
      </c>
      <c r="O57" s="55" t="s">
        <v>75</v>
      </c>
      <c r="P57" s="56">
        <v>70</v>
      </c>
      <c r="Q57" s="56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56">
        <v>6660.9400000000014</v>
      </c>
      <c r="BI57" s="56">
        <v>6039.68</v>
      </c>
      <c r="BJ57" s="56">
        <v>28627.86</v>
      </c>
      <c r="BK57" s="56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40">
        <v>1364.5685373196575</v>
      </c>
      <c r="DU57" s="40">
        <v>1836.0014014113876</v>
      </c>
      <c r="DV57" s="40">
        <v>2662.9739110835162</v>
      </c>
      <c r="DW57" s="40">
        <v>4226.3141891479472</v>
      </c>
      <c r="DX57" s="40">
        <v>5467.8719447302465</v>
      </c>
      <c r="DY57" s="40">
        <v>6712.8764260526459</v>
      </c>
      <c r="DZ57" s="40">
        <v>7543.5350823590088</v>
      </c>
      <c r="EA57" s="40">
        <v>8623.5117502791309</v>
      </c>
      <c r="EB57" s="40">
        <v>8856.1417629806456</v>
      </c>
      <c r="EC57" s="40"/>
      <c r="ED57" s="40"/>
      <c r="EE57" s="40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5" t="s">
        <v>58</v>
      </c>
      <c r="O58" s="55" t="s">
        <v>75</v>
      </c>
      <c r="P58" s="56">
        <v>531</v>
      </c>
      <c r="Q58" s="56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56">
        <v>51245.319999999927</v>
      </c>
      <c r="BI58" s="56">
        <v>33558.959999999999</v>
      </c>
      <c r="BJ58" s="56">
        <v>83869.059999999969</v>
      </c>
      <c r="BK58" s="56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40">
        <v>6703.5608112913669</v>
      </c>
      <c r="DU58" s="40">
        <v>9035.328132084971</v>
      </c>
      <c r="DV58" s="40">
        <v>14059.468462345498</v>
      </c>
      <c r="DW58" s="40">
        <v>19912.851391910604</v>
      </c>
      <c r="DX58" s="40">
        <v>22366.390502842216</v>
      </c>
      <c r="DY58" s="40">
        <v>25719.386714546908</v>
      </c>
      <c r="DZ58" s="40">
        <v>26268.980732620985</v>
      </c>
      <c r="EA58" s="40">
        <v>27588.053833155067</v>
      </c>
      <c r="EB58" s="40">
        <v>29042.823841218131</v>
      </c>
      <c r="EC58" s="40"/>
      <c r="ED58" s="40"/>
      <c r="EE58" s="40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5" t="s">
        <v>59</v>
      </c>
      <c r="O59" s="55" t="s">
        <v>75</v>
      </c>
      <c r="P59" s="56">
        <v>1</v>
      </c>
      <c r="Q59" s="56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56">
        <v>86.85</v>
      </c>
      <c r="BI59" s="56">
        <v>185.01</v>
      </c>
      <c r="BJ59" s="56">
        <v>679.43</v>
      </c>
      <c r="BK59" s="56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40">
        <v>7.0065500926580802</v>
      </c>
      <c r="DU59" s="40">
        <v>8.1510258753674893</v>
      </c>
      <c r="DV59" s="40">
        <v>30.82054539496222</v>
      </c>
      <c r="DW59" s="40">
        <v>98.488883395624399</v>
      </c>
      <c r="DX59" s="40">
        <v>151.44814219322507</v>
      </c>
      <c r="DY59" s="40">
        <v>84.466237297225092</v>
      </c>
      <c r="DZ59" s="40">
        <v>119.97359562697241</v>
      </c>
      <c r="EA59" s="40">
        <v>154.29961568363231</v>
      </c>
      <c r="EB59" s="40">
        <v>183.53913119306839</v>
      </c>
      <c r="EC59" s="40"/>
      <c r="ED59" s="40"/>
      <c r="EE59" s="40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5" t="s">
        <v>60</v>
      </c>
      <c r="O60" s="55" t="s">
        <v>75</v>
      </c>
      <c r="P60" s="56">
        <v>208</v>
      </c>
      <c r="Q60" s="56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56">
        <v>19575.720000000005</v>
      </c>
      <c r="BI60" s="56">
        <v>13228.749999999998</v>
      </c>
      <c r="BJ60" s="56">
        <v>24537.329999999994</v>
      </c>
      <c r="BK60" s="56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40">
        <v>2489.0568857830149</v>
      </c>
      <c r="DU60" s="40">
        <v>2816.7596774430303</v>
      </c>
      <c r="DV60" s="40">
        <v>3856.9420565084529</v>
      </c>
      <c r="DW60" s="40">
        <v>5348.2422348130522</v>
      </c>
      <c r="DX60" s="40">
        <v>6275.0263077975142</v>
      </c>
      <c r="DY60" s="40">
        <v>7395.1349083793884</v>
      </c>
      <c r="DZ60" s="40">
        <v>6900.0155362818277</v>
      </c>
      <c r="EA60" s="40">
        <v>8365.6869021728107</v>
      </c>
      <c r="EB60" s="40">
        <v>7984.5508875866872</v>
      </c>
      <c r="EC60" s="40"/>
      <c r="ED60" s="40"/>
      <c r="EE60" s="40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5" t="s">
        <v>61</v>
      </c>
      <c r="O61" s="55" t="s">
        <v>75</v>
      </c>
      <c r="P61" s="56">
        <v>490</v>
      </c>
      <c r="Q61" s="56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56">
        <v>35621.029999999977</v>
      </c>
      <c r="BI61" s="56">
        <v>22046.950000000012</v>
      </c>
      <c r="BJ61" s="56">
        <v>44996.209999999985</v>
      </c>
      <c r="BK61" s="56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40">
        <v>3268.8579641422884</v>
      </c>
      <c r="DU61" s="40">
        <v>3928.5921382034076</v>
      </c>
      <c r="DV61" s="40">
        <v>5828.6663150559507</v>
      </c>
      <c r="DW61" s="40">
        <v>8369.2041864011444</v>
      </c>
      <c r="DX61" s="40">
        <v>9675.5320740224415</v>
      </c>
      <c r="DY61" s="40">
        <v>12368.66740992873</v>
      </c>
      <c r="DZ61" s="40">
        <v>12641.302990910654</v>
      </c>
      <c r="EA61" s="40">
        <v>13521.613079446412</v>
      </c>
      <c r="EB61" s="40">
        <v>14523.390777008883</v>
      </c>
      <c r="EC61" s="40"/>
      <c r="ED61" s="40"/>
      <c r="EE61" s="40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5" t="s">
        <v>62</v>
      </c>
      <c r="O62" s="55" t="s">
        <v>75</v>
      </c>
      <c r="P62" s="56">
        <v>336</v>
      </c>
      <c r="Q62" s="56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56">
        <v>23013.860000000015</v>
      </c>
      <c r="BI62" s="56">
        <v>18240.900000000012</v>
      </c>
      <c r="BJ62" s="56">
        <v>56986.040000000008</v>
      </c>
      <c r="BK62" s="56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40">
        <v>3691.4129765375437</v>
      </c>
      <c r="DU62" s="40">
        <v>5134.8873373121587</v>
      </c>
      <c r="DV62" s="40">
        <v>7954.5641774611995</v>
      </c>
      <c r="DW62" s="40">
        <v>11626.208764988478</v>
      </c>
      <c r="DX62" s="40">
        <v>13918.49279398078</v>
      </c>
      <c r="DY62" s="40">
        <v>17043.318786087435</v>
      </c>
      <c r="DZ62" s="40">
        <v>17956.567023674728</v>
      </c>
      <c r="EA62" s="40">
        <v>18319.855045463635</v>
      </c>
      <c r="EB62" s="40">
        <v>18875.532239745997</v>
      </c>
      <c r="EC62" s="40"/>
      <c r="ED62" s="40"/>
      <c r="EE62" s="40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5" t="s">
        <v>63</v>
      </c>
      <c r="O63" s="55" t="s">
        <v>75</v>
      </c>
      <c r="P63" s="56">
        <v>15</v>
      </c>
      <c r="Q63" s="56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56">
        <v>1325.4</v>
      </c>
      <c r="BI63" s="56">
        <v>680.51</v>
      </c>
      <c r="BJ63" s="56">
        <v>1632.3000000000002</v>
      </c>
      <c r="BK63" s="56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40">
        <v>79.896477677874771</v>
      </c>
      <c r="DU63" s="40">
        <v>132.90916002031707</v>
      </c>
      <c r="DV63" s="40">
        <v>161.67352145103422</v>
      </c>
      <c r="DW63" s="40">
        <v>220.18653057825054</v>
      </c>
      <c r="DX63" s="40">
        <v>343.1310983007757</v>
      </c>
      <c r="DY63" s="40">
        <v>601.35949626113666</v>
      </c>
      <c r="DZ63" s="40">
        <v>511.1646824466377</v>
      </c>
      <c r="EA63" s="40">
        <v>557.93978448055805</v>
      </c>
      <c r="EB63" s="40">
        <v>548.05516226231089</v>
      </c>
      <c r="EC63" s="40"/>
      <c r="ED63" s="40"/>
      <c r="EE63" s="40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5" t="s">
        <v>64</v>
      </c>
      <c r="O64" s="55" t="s">
        <v>75</v>
      </c>
      <c r="P64" s="56">
        <v>121</v>
      </c>
      <c r="Q64" s="56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56">
        <v>11195.130000000006</v>
      </c>
      <c r="BI64" s="56">
        <v>6619.5199999999986</v>
      </c>
      <c r="BJ64" s="56">
        <v>31279.280000000013</v>
      </c>
      <c r="BK64" s="56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40">
        <v>1072.2414536687183</v>
      </c>
      <c r="DU64" s="40">
        <v>1576.1928848869734</v>
      </c>
      <c r="DV64" s="40">
        <v>2888.533000174124</v>
      </c>
      <c r="DW64" s="40">
        <v>4558.2396839111707</v>
      </c>
      <c r="DX64" s="40">
        <v>6113.151004117788</v>
      </c>
      <c r="DY64" s="40">
        <v>7930.7344695145994</v>
      </c>
      <c r="DZ64" s="40">
        <v>8786.97678976926</v>
      </c>
      <c r="EA64" s="40">
        <v>9702.5604993698544</v>
      </c>
      <c r="EB64" s="40">
        <v>10034.42658421436</v>
      </c>
      <c r="EC64" s="40"/>
      <c r="ED64" s="40"/>
      <c r="EE64" s="40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5" t="s">
        <v>65</v>
      </c>
      <c r="O65" s="55" t="s">
        <v>75</v>
      </c>
      <c r="P65" s="56">
        <v>40</v>
      </c>
      <c r="Q65" s="56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56">
        <v>3612.5399999999986</v>
      </c>
      <c r="BI65" s="56">
        <v>1992.2000000000003</v>
      </c>
      <c r="BJ65" s="56">
        <v>5875.2199999999993</v>
      </c>
      <c r="BK65" s="56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40">
        <v>613.54682035742269</v>
      </c>
      <c r="DU65" s="40">
        <v>657.2198818818772</v>
      </c>
      <c r="DV65" s="40">
        <v>855.96575038057733</v>
      </c>
      <c r="DW65" s="40">
        <v>1454.0906694697801</v>
      </c>
      <c r="DX65" s="40">
        <v>1566.5867942254076</v>
      </c>
      <c r="DY65" s="40">
        <v>2109.5302107079556</v>
      </c>
      <c r="DZ65" s="40">
        <v>2077.0473308919254</v>
      </c>
      <c r="EA65" s="40">
        <v>2525.4719011711068</v>
      </c>
      <c r="EB65" s="40">
        <v>1968.0131265574526</v>
      </c>
      <c r="EC65" s="40"/>
      <c r="ED65" s="40"/>
      <c r="EE65" s="40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5" t="s">
        <v>66</v>
      </c>
      <c r="O66" s="55" t="s">
        <v>75</v>
      </c>
      <c r="P66" s="56">
        <v>6</v>
      </c>
      <c r="Q66" s="56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56">
        <v>725.36999999999989</v>
      </c>
      <c r="BI66" s="56">
        <v>551.17999999999995</v>
      </c>
      <c r="BJ66" s="56">
        <v>1037.53</v>
      </c>
      <c r="BK66" s="56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40">
        <v>14.076501927229444</v>
      </c>
      <c r="DU66" s="40">
        <v>23.766975824804366</v>
      </c>
      <c r="DV66" s="40">
        <v>80.894474627902056</v>
      </c>
      <c r="DW66" s="40">
        <v>124.87784754678813</v>
      </c>
      <c r="DX66" s="40">
        <v>319.18121984946583</v>
      </c>
      <c r="DY66" s="40">
        <v>351.50151057533242</v>
      </c>
      <c r="DZ66" s="40">
        <v>469.62893105155274</v>
      </c>
      <c r="EA66" s="40">
        <v>359.26084037253599</v>
      </c>
      <c r="EB66" s="40">
        <v>345.39127049439043</v>
      </c>
      <c r="EC66" s="40"/>
      <c r="ED66" s="40"/>
      <c r="EE66" s="40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5" t="s">
        <v>67</v>
      </c>
      <c r="O67" s="55" t="s">
        <v>75</v>
      </c>
      <c r="P67" s="56">
        <v>54</v>
      </c>
      <c r="Q67" s="56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56">
        <v>1888.8899999999999</v>
      </c>
      <c r="BI67" s="56">
        <v>5639.7599999999993</v>
      </c>
      <c r="BJ67" s="56">
        <v>9835.92</v>
      </c>
      <c r="BK67" s="56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40">
        <v>672.50488699362563</v>
      </c>
      <c r="DU67" s="40">
        <v>1305.419789610507</v>
      </c>
      <c r="DV67" s="40">
        <v>1444.3064066945228</v>
      </c>
      <c r="DW67" s="40">
        <v>1350.2649395819283</v>
      </c>
      <c r="DX67" s="40">
        <v>2514.6997834693339</v>
      </c>
      <c r="DY67" s="40">
        <v>3051.0728204229613</v>
      </c>
      <c r="DZ67" s="40">
        <v>3446.2841342494762</v>
      </c>
      <c r="EA67" s="40">
        <v>3793.23259938822</v>
      </c>
      <c r="EB67" s="40">
        <v>3257.4672600967324</v>
      </c>
      <c r="EC67" s="40"/>
      <c r="ED67" s="40"/>
      <c r="EE67" s="40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5" t="s">
        <v>68</v>
      </c>
      <c r="O68" s="55" t="s">
        <v>75</v>
      </c>
      <c r="P68" s="56">
        <v>102</v>
      </c>
      <c r="Q68" s="56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56">
        <v>8133.4599999999982</v>
      </c>
      <c r="BI68" s="56">
        <v>5384.7199999999984</v>
      </c>
      <c r="BJ68" s="56">
        <v>19272.310000000001</v>
      </c>
      <c r="BK68" s="56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40">
        <v>1068.2900921209925</v>
      </c>
      <c r="DU68" s="40">
        <v>1700.9722239212238</v>
      </c>
      <c r="DV68" s="40">
        <v>2836.745343801359</v>
      </c>
      <c r="DW68" s="40">
        <v>4003.392017399105</v>
      </c>
      <c r="DX68" s="40">
        <v>4464.620575963113</v>
      </c>
      <c r="DY68" s="40">
        <v>5425.8240217770172</v>
      </c>
      <c r="DZ68" s="40">
        <v>6013.6766906938865</v>
      </c>
      <c r="EA68" s="40">
        <v>6382.8123438194816</v>
      </c>
      <c r="EB68" s="40">
        <v>6397.8783235132614</v>
      </c>
      <c r="EC68" s="40"/>
      <c r="ED68" s="40"/>
      <c r="EE68" s="40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5" t="s">
        <v>69</v>
      </c>
      <c r="O69" s="55" t="s">
        <v>75</v>
      </c>
      <c r="P69" s="56">
        <v>2246</v>
      </c>
      <c r="Q69" s="56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56">
        <v>177511.1300000003</v>
      </c>
      <c r="BI69" s="56">
        <v>105231.83000000003</v>
      </c>
      <c r="BJ69" s="56">
        <v>261297.57999999987</v>
      </c>
      <c r="BK69" s="56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40">
        <v>16193.468500246918</v>
      </c>
      <c r="DU69" s="40">
        <v>19097.4225862737</v>
      </c>
      <c r="DV69" s="40">
        <v>28090.534857352999</v>
      </c>
      <c r="DW69" s="40">
        <v>43801.591049688781</v>
      </c>
      <c r="DX69" s="40">
        <v>54493.080353289843</v>
      </c>
      <c r="DY69" s="40">
        <v>67303.354538809144</v>
      </c>
      <c r="DZ69" s="40">
        <v>77488.201081124309</v>
      </c>
      <c r="EA69" s="40">
        <v>83044.393515768767</v>
      </c>
      <c r="EB69" s="40">
        <v>91274.663095396842</v>
      </c>
      <c r="EC69" s="40"/>
      <c r="ED69" s="40"/>
      <c r="EE69" s="40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5" t="s">
        <v>70</v>
      </c>
      <c r="O70" s="55" t="s">
        <v>75</v>
      </c>
      <c r="P70" s="56">
        <v>7</v>
      </c>
      <c r="Q70" s="56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56">
        <v>0</v>
      </c>
      <c r="BI70" s="56">
        <v>538.11999999999989</v>
      </c>
      <c r="BJ70" s="56">
        <v>1779.5</v>
      </c>
      <c r="BK70" s="56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40">
        <v>133.81696776366314</v>
      </c>
      <c r="DU70" s="40">
        <v>253.92415301362806</v>
      </c>
      <c r="DV70" s="40">
        <v>196.68149359623209</v>
      </c>
      <c r="DW70" s="40">
        <v>200.27854471442046</v>
      </c>
      <c r="DX70" s="40">
        <v>492.98532402703893</v>
      </c>
      <c r="DY70" s="40">
        <v>538.05452310235</v>
      </c>
      <c r="DZ70" s="40">
        <v>518.90834586662686</v>
      </c>
      <c r="EA70" s="40">
        <v>510.18956500405847</v>
      </c>
      <c r="EB70" s="40">
        <v>558.09456487095906</v>
      </c>
      <c r="EC70" s="40"/>
      <c r="ED70" s="40"/>
      <c r="EE70" s="40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40">
        <v>0</v>
      </c>
      <c r="DU71" s="40">
        <v>14.564154647356462</v>
      </c>
      <c r="DV71" s="40">
        <v>5.1322108935546957</v>
      </c>
      <c r="DW71" s="40">
        <v>4.8502415025601371</v>
      </c>
      <c r="DX71" s="40">
        <v>7.2484547666732571</v>
      </c>
      <c r="DY71" s="40">
        <v>17.7949286232482</v>
      </c>
      <c r="DZ71" s="40">
        <v>21.310616578454095</v>
      </c>
      <c r="EA71" s="40">
        <v>55.982547919410919</v>
      </c>
      <c r="EB71" s="40">
        <v>28.429185084403059</v>
      </c>
      <c r="EC71" s="40"/>
      <c r="ED71" s="40"/>
      <c r="EE71" s="40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40">
        <v>0</v>
      </c>
      <c r="DU72" s="40">
        <v>0</v>
      </c>
      <c r="DV72" s="40">
        <v>0</v>
      </c>
      <c r="DW72" s="40">
        <v>4.1991636194871047</v>
      </c>
      <c r="DX72" s="40">
        <v>3.0561448524626647</v>
      </c>
      <c r="DY72" s="40" t="s">
        <v>81</v>
      </c>
      <c r="DZ72" s="40" t="s">
        <v>81</v>
      </c>
      <c r="EA72" s="40" t="s">
        <v>81</v>
      </c>
      <c r="EB72" s="40">
        <v>0</v>
      </c>
      <c r="EC72" s="40"/>
      <c r="ED72" s="40"/>
      <c r="EE72" s="40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6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47" t="s">
        <v>217</v>
      </c>
      <c r="C3" s="47" t="s">
        <v>150</v>
      </c>
      <c r="D3" s="47" t="s">
        <v>215</v>
      </c>
    </row>
    <row r="4" spans="1:11" x14ac:dyDescent="0.25">
      <c r="C4" t="s">
        <v>152</v>
      </c>
      <c r="D4" t="s">
        <v>152</v>
      </c>
      <c r="E4" t="s">
        <v>152</v>
      </c>
      <c r="F4" t="s">
        <v>153</v>
      </c>
      <c r="G4" t="s">
        <v>153</v>
      </c>
      <c r="H4" t="s">
        <v>153</v>
      </c>
      <c r="I4" t="s">
        <v>154</v>
      </c>
      <c r="J4" t="s">
        <v>154</v>
      </c>
      <c r="K4" t="s">
        <v>154</v>
      </c>
    </row>
    <row r="5" spans="1:11" x14ac:dyDescent="0.25">
      <c r="A5" s="47" t="s">
        <v>133</v>
      </c>
      <c r="B5" s="47" t="s">
        <v>200</v>
      </c>
      <c r="C5" t="s">
        <v>216</v>
      </c>
      <c r="D5" t="s">
        <v>213</v>
      </c>
      <c r="E5" t="s">
        <v>212</v>
      </c>
      <c r="F5" t="s">
        <v>216</v>
      </c>
      <c r="G5" t="s">
        <v>213</v>
      </c>
      <c r="H5" t="s">
        <v>212</v>
      </c>
      <c r="I5" t="s">
        <v>216</v>
      </c>
      <c r="J5" t="s">
        <v>213</v>
      </c>
      <c r="K5" t="s">
        <v>212</v>
      </c>
    </row>
    <row r="6" spans="1:11" x14ac:dyDescent="0.25">
      <c r="A6" t="s">
        <v>34</v>
      </c>
      <c r="B6" t="s">
        <v>35</v>
      </c>
      <c r="C6" s="48">
        <v>2</v>
      </c>
      <c r="D6" s="48">
        <v>701.3</v>
      </c>
      <c r="E6" s="48">
        <v>701.3</v>
      </c>
      <c r="F6" s="48"/>
      <c r="G6" s="48"/>
      <c r="H6" s="48"/>
      <c r="I6" s="48"/>
      <c r="J6" s="48"/>
      <c r="K6" s="48"/>
    </row>
    <row r="7" spans="1:11" x14ac:dyDescent="0.25">
      <c r="A7" t="s">
        <v>34</v>
      </c>
      <c r="B7" t="s">
        <v>36</v>
      </c>
      <c r="C7" s="48"/>
      <c r="D7" s="48"/>
      <c r="E7" s="48"/>
      <c r="F7" s="48"/>
      <c r="G7" s="48"/>
      <c r="H7" s="48"/>
      <c r="I7" s="48">
        <v>1</v>
      </c>
      <c r="J7" s="48"/>
      <c r="K7" s="48">
        <v>679.32</v>
      </c>
    </row>
    <row r="8" spans="1:11" x14ac:dyDescent="0.25">
      <c r="A8" t="s">
        <v>34</v>
      </c>
      <c r="B8" t="s">
        <v>37</v>
      </c>
      <c r="C8" s="48">
        <v>2</v>
      </c>
      <c r="D8" s="48">
        <v>11.76</v>
      </c>
      <c r="E8" s="48">
        <v>363.19</v>
      </c>
      <c r="F8" s="48">
        <v>1</v>
      </c>
      <c r="G8" s="48">
        <v>62.04</v>
      </c>
      <c r="H8" s="48">
        <v>62.04</v>
      </c>
      <c r="I8" s="48">
        <v>2</v>
      </c>
      <c r="J8" s="48">
        <v>42.519999999999996</v>
      </c>
      <c r="K8" s="48">
        <v>42.519999999999996</v>
      </c>
    </row>
    <row r="9" spans="1:11" x14ac:dyDescent="0.25">
      <c r="A9" t="s">
        <v>34</v>
      </c>
      <c r="B9" t="s">
        <v>40</v>
      </c>
      <c r="C9" s="48">
        <v>2</v>
      </c>
      <c r="D9" s="48">
        <v>178.9</v>
      </c>
      <c r="E9" s="48">
        <v>591.78</v>
      </c>
      <c r="F9" s="48">
        <v>1</v>
      </c>
      <c r="G9" s="48">
        <v>650.33000000000004</v>
      </c>
      <c r="H9" s="48">
        <v>650.33000000000004</v>
      </c>
      <c r="I9" s="48"/>
      <c r="J9" s="48"/>
      <c r="K9" s="48"/>
    </row>
    <row r="10" spans="1:11" x14ac:dyDescent="0.25">
      <c r="A10" t="s">
        <v>34</v>
      </c>
      <c r="B10" t="s">
        <v>49</v>
      </c>
      <c r="C10" s="48">
        <v>1</v>
      </c>
      <c r="D10" s="48"/>
      <c r="E10" s="48">
        <v>6.8</v>
      </c>
      <c r="F10" s="48"/>
      <c r="G10" s="48"/>
      <c r="H10" s="48"/>
      <c r="I10" s="48"/>
      <c r="J10" s="48"/>
      <c r="K10" s="48"/>
    </row>
    <row r="11" spans="1:11" x14ac:dyDescent="0.25">
      <c r="A11" t="s">
        <v>34</v>
      </c>
      <c r="B11" t="s">
        <v>52</v>
      </c>
      <c r="C11" s="48"/>
      <c r="D11" s="48"/>
      <c r="E11" s="48"/>
      <c r="F11" s="48"/>
      <c r="G11" s="48"/>
      <c r="H11" s="48"/>
      <c r="I11" s="48">
        <v>1</v>
      </c>
      <c r="J11" s="48">
        <v>11.64</v>
      </c>
      <c r="K11" s="48">
        <v>11.64</v>
      </c>
    </row>
    <row r="12" spans="1:11" x14ac:dyDescent="0.25">
      <c r="A12" t="s">
        <v>34</v>
      </c>
      <c r="B12" t="s">
        <v>55</v>
      </c>
      <c r="C12" s="48"/>
      <c r="D12" s="48"/>
      <c r="E12" s="48"/>
      <c r="F12" s="48"/>
      <c r="G12" s="48"/>
      <c r="H12" s="48"/>
      <c r="I12" s="48">
        <v>1</v>
      </c>
      <c r="J12" s="48"/>
      <c r="K12" s="48">
        <v>288.83999999999997</v>
      </c>
    </row>
    <row r="13" spans="1:11" x14ac:dyDescent="0.25">
      <c r="A13" t="s">
        <v>34</v>
      </c>
      <c r="B13" t="s">
        <v>56</v>
      </c>
      <c r="C13" s="48"/>
      <c r="D13" s="48"/>
      <c r="E13" s="48"/>
      <c r="F13" s="48"/>
      <c r="G13" s="48"/>
      <c r="H13" s="48"/>
      <c r="I13" s="48">
        <v>1</v>
      </c>
      <c r="J13" s="48">
        <v>57.91</v>
      </c>
      <c r="K13" s="48">
        <v>57.91</v>
      </c>
    </row>
    <row r="14" spans="1:11" x14ac:dyDescent="0.25">
      <c r="A14" t="s">
        <v>34</v>
      </c>
      <c r="B14" t="s">
        <v>64</v>
      </c>
      <c r="C14" s="48"/>
      <c r="D14" s="48"/>
      <c r="E14" s="48"/>
      <c r="F14" s="48">
        <v>1</v>
      </c>
      <c r="G14" s="48">
        <v>25.03</v>
      </c>
      <c r="H14" s="48">
        <v>25.03</v>
      </c>
      <c r="I14" s="48"/>
      <c r="J14" s="48"/>
      <c r="K14" s="48"/>
    </row>
    <row r="15" spans="1:11" x14ac:dyDescent="0.25">
      <c r="A15" t="s">
        <v>34</v>
      </c>
      <c r="B15" t="s">
        <v>69</v>
      </c>
      <c r="C15" s="48"/>
      <c r="D15" s="48"/>
      <c r="E15" s="48"/>
      <c r="F15" s="48">
        <v>5</v>
      </c>
      <c r="G15" s="48">
        <v>1391.5</v>
      </c>
      <c r="H15" s="48">
        <v>1947.72</v>
      </c>
      <c r="I15" s="48">
        <v>3</v>
      </c>
      <c r="J15" s="48">
        <v>60.15</v>
      </c>
      <c r="K15" s="48">
        <v>670.34999999999991</v>
      </c>
    </row>
    <row r="16" spans="1:11" x14ac:dyDescent="0.25">
      <c r="A16" t="s">
        <v>75</v>
      </c>
      <c r="B16" t="s">
        <v>35</v>
      </c>
      <c r="C16" s="48">
        <v>29</v>
      </c>
      <c r="D16" s="48">
        <v>739.74</v>
      </c>
      <c r="E16" s="48">
        <v>7450.4900000000007</v>
      </c>
      <c r="F16" s="48">
        <v>36</v>
      </c>
      <c r="G16" s="48">
        <v>1333.05</v>
      </c>
      <c r="H16" s="48">
        <v>13517.27</v>
      </c>
      <c r="I16" s="48">
        <v>11</v>
      </c>
      <c r="J16" s="48">
        <v>51.62</v>
      </c>
      <c r="K16" s="48">
        <v>1572.5200000000002</v>
      </c>
    </row>
    <row r="17" spans="1:11" x14ac:dyDescent="0.25">
      <c r="A17" t="s">
        <v>75</v>
      </c>
      <c r="B17" t="s">
        <v>36</v>
      </c>
      <c r="C17" s="48">
        <v>49</v>
      </c>
      <c r="D17" s="48">
        <v>1056.1600000000001</v>
      </c>
      <c r="E17" s="48">
        <v>16081.230000000001</v>
      </c>
      <c r="F17" s="48">
        <v>40</v>
      </c>
      <c r="G17" s="48">
        <v>1334.88</v>
      </c>
      <c r="H17" s="48">
        <v>11038.599999999995</v>
      </c>
      <c r="I17" s="48">
        <v>22</v>
      </c>
      <c r="J17" s="48">
        <v>298.10000000000002</v>
      </c>
      <c r="K17" s="48">
        <v>5870.6099999999988</v>
      </c>
    </row>
    <row r="18" spans="1:11" x14ac:dyDescent="0.25">
      <c r="A18" t="s">
        <v>75</v>
      </c>
      <c r="B18" t="s">
        <v>37</v>
      </c>
      <c r="C18" s="48">
        <v>20</v>
      </c>
      <c r="D18" s="48">
        <v>712.96</v>
      </c>
      <c r="E18" s="48">
        <v>10402.149999999998</v>
      </c>
      <c r="F18" s="48">
        <v>13</v>
      </c>
      <c r="G18" s="48">
        <v>1280.4899999999998</v>
      </c>
      <c r="H18" s="48">
        <v>4416.9199999999992</v>
      </c>
      <c r="I18" s="48">
        <v>9</v>
      </c>
      <c r="J18" s="48">
        <v>268.58</v>
      </c>
      <c r="K18" s="48">
        <v>4482.1400000000003</v>
      </c>
    </row>
    <row r="19" spans="1:11" x14ac:dyDescent="0.25">
      <c r="A19" t="s">
        <v>75</v>
      </c>
      <c r="B19" t="s">
        <v>40</v>
      </c>
      <c r="C19" s="48">
        <v>19</v>
      </c>
      <c r="D19" s="48">
        <v>555.19000000000005</v>
      </c>
      <c r="E19" s="48">
        <v>6104.86</v>
      </c>
      <c r="F19" s="48">
        <v>25</v>
      </c>
      <c r="G19" s="48">
        <v>566.54999999999995</v>
      </c>
      <c r="H19" s="48">
        <v>1883.7700000000004</v>
      </c>
      <c r="I19" s="48">
        <v>17</v>
      </c>
      <c r="J19" s="48">
        <v>594.55999999999995</v>
      </c>
      <c r="K19" s="48">
        <v>4477.6200000000008</v>
      </c>
    </row>
    <row r="20" spans="1:11" x14ac:dyDescent="0.25">
      <c r="A20" t="s">
        <v>75</v>
      </c>
      <c r="B20" t="s">
        <v>42</v>
      </c>
      <c r="C20" s="48"/>
      <c r="D20" s="48"/>
      <c r="E20" s="48"/>
      <c r="F20" s="48">
        <v>1</v>
      </c>
      <c r="G20" s="48"/>
      <c r="H20" s="48">
        <v>8.18</v>
      </c>
      <c r="I20" s="48"/>
      <c r="J20" s="48"/>
      <c r="K20" s="48"/>
    </row>
    <row r="21" spans="1:11" x14ac:dyDescent="0.25">
      <c r="A21" t="s">
        <v>75</v>
      </c>
      <c r="B21" t="s">
        <v>43</v>
      </c>
      <c r="C21" s="48">
        <v>1</v>
      </c>
      <c r="D21" s="48"/>
      <c r="E21" s="48">
        <v>384.52</v>
      </c>
      <c r="F21" s="48"/>
      <c r="G21" s="48"/>
      <c r="H21" s="48"/>
      <c r="I21" s="48"/>
      <c r="J21" s="48"/>
      <c r="K21" s="48"/>
    </row>
    <row r="22" spans="1:11" x14ac:dyDescent="0.25">
      <c r="A22" t="s">
        <v>75</v>
      </c>
      <c r="B22" t="s">
        <v>44</v>
      </c>
      <c r="C22" s="48">
        <v>9</v>
      </c>
      <c r="D22" s="48">
        <v>715.01</v>
      </c>
      <c r="E22" s="48">
        <v>2085.62</v>
      </c>
      <c r="F22" s="48">
        <v>8</v>
      </c>
      <c r="G22" s="48">
        <v>337.89</v>
      </c>
      <c r="H22" s="48">
        <v>2389.8399999999997</v>
      </c>
      <c r="I22" s="48"/>
      <c r="J22" s="48"/>
      <c r="K22" s="48"/>
    </row>
    <row r="23" spans="1:11" x14ac:dyDescent="0.25">
      <c r="A23" t="s">
        <v>75</v>
      </c>
      <c r="B23" t="s">
        <v>45</v>
      </c>
      <c r="C23" s="48">
        <v>3</v>
      </c>
      <c r="D23" s="48">
        <v>92.2</v>
      </c>
      <c r="E23" s="48">
        <v>856.62000000000012</v>
      </c>
      <c r="F23" s="48">
        <v>4</v>
      </c>
      <c r="G23" s="48"/>
      <c r="H23" s="48">
        <v>451.79999999999995</v>
      </c>
      <c r="I23" s="48">
        <v>4</v>
      </c>
      <c r="J23" s="48">
        <v>501.12</v>
      </c>
      <c r="K23" s="48">
        <v>919.91000000000008</v>
      </c>
    </row>
    <row r="24" spans="1:11" x14ac:dyDescent="0.25">
      <c r="A24" t="s">
        <v>75</v>
      </c>
      <c r="B24" t="s">
        <v>46</v>
      </c>
      <c r="C24" s="48"/>
      <c r="D24" s="48"/>
      <c r="E24" s="48"/>
      <c r="F24" s="48">
        <v>1</v>
      </c>
      <c r="G24" s="48"/>
      <c r="H24" s="48">
        <v>101.86</v>
      </c>
      <c r="I24" s="48"/>
      <c r="J24" s="48"/>
      <c r="K24" s="48"/>
    </row>
    <row r="25" spans="1:11" x14ac:dyDescent="0.25">
      <c r="A25" t="s">
        <v>75</v>
      </c>
      <c r="B25" t="s">
        <v>47</v>
      </c>
      <c r="C25" s="48"/>
      <c r="D25" s="48"/>
      <c r="E25" s="48"/>
      <c r="F25" s="48">
        <v>3</v>
      </c>
      <c r="G25" s="48">
        <v>86.97</v>
      </c>
      <c r="H25" s="48">
        <v>186.51999999999998</v>
      </c>
      <c r="I25" s="48"/>
      <c r="J25" s="48"/>
      <c r="K25" s="48"/>
    </row>
    <row r="26" spans="1:11" x14ac:dyDescent="0.25">
      <c r="A26" t="s">
        <v>75</v>
      </c>
      <c r="B26" t="s">
        <v>48</v>
      </c>
      <c r="C26" s="48">
        <v>2</v>
      </c>
      <c r="D26" s="48">
        <v>241.67</v>
      </c>
      <c r="E26" s="48">
        <v>911.45999999999992</v>
      </c>
      <c r="F26" s="48">
        <v>5</v>
      </c>
      <c r="G26" s="48">
        <v>13.44</v>
      </c>
      <c r="H26" s="48">
        <v>1609.41</v>
      </c>
      <c r="I26" s="48"/>
      <c r="J26" s="48"/>
      <c r="K26" s="48"/>
    </row>
    <row r="27" spans="1:11" x14ac:dyDescent="0.25">
      <c r="A27" t="s">
        <v>75</v>
      </c>
      <c r="B27" t="s">
        <v>49</v>
      </c>
      <c r="C27" s="48">
        <v>3</v>
      </c>
      <c r="D27" s="48"/>
      <c r="E27" s="48">
        <v>742.71999999999991</v>
      </c>
      <c r="F27" s="48"/>
      <c r="G27" s="48"/>
      <c r="H27" s="48"/>
      <c r="I27" s="48"/>
      <c r="J27" s="48"/>
      <c r="K27" s="48"/>
    </row>
    <row r="28" spans="1:11" x14ac:dyDescent="0.25">
      <c r="A28" t="s">
        <v>75</v>
      </c>
      <c r="B28" t="s">
        <v>50</v>
      </c>
      <c r="C28" s="48">
        <v>1</v>
      </c>
      <c r="D28" s="48"/>
      <c r="E28" s="48">
        <v>390.1</v>
      </c>
      <c r="F28" s="48"/>
      <c r="G28" s="48"/>
      <c r="H28" s="48"/>
      <c r="I28" s="48"/>
      <c r="J28" s="48"/>
      <c r="K28" s="48"/>
    </row>
    <row r="29" spans="1:11" x14ac:dyDescent="0.25">
      <c r="A29" t="s">
        <v>75</v>
      </c>
      <c r="B29" t="s">
        <v>52</v>
      </c>
      <c r="C29" s="48">
        <v>15</v>
      </c>
      <c r="D29" s="48">
        <v>364.46</v>
      </c>
      <c r="E29" s="48">
        <v>5688.04</v>
      </c>
      <c r="F29" s="48">
        <v>11</v>
      </c>
      <c r="G29" s="48">
        <v>596.71</v>
      </c>
      <c r="H29" s="48">
        <v>9164.18</v>
      </c>
      <c r="I29" s="48">
        <v>1</v>
      </c>
      <c r="J29" s="48"/>
      <c r="K29" s="48">
        <v>2222.9899999999998</v>
      </c>
    </row>
    <row r="30" spans="1:11" x14ac:dyDescent="0.25">
      <c r="A30" t="s">
        <v>75</v>
      </c>
      <c r="B30" t="s">
        <v>53</v>
      </c>
      <c r="C30" s="48">
        <v>15</v>
      </c>
      <c r="D30" s="48">
        <v>398.08</v>
      </c>
      <c r="E30" s="48">
        <v>2457.0299999999997</v>
      </c>
      <c r="F30" s="48">
        <v>6</v>
      </c>
      <c r="G30" s="48"/>
      <c r="H30" s="48">
        <v>1292.01</v>
      </c>
      <c r="I30" s="48">
        <v>10</v>
      </c>
      <c r="J30" s="48">
        <v>85.42</v>
      </c>
      <c r="K30" s="48">
        <v>1772.46</v>
      </c>
    </row>
    <row r="31" spans="1:11" x14ac:dyDescent="0.25">
      <c r="A31" t="s">
        <v>75</v>
      </c>
      <c r="B31" t="s">
        <v>54</v>
      </c>
      <c r="C31" s="48">
        <v>2</v>
      </c>
      <c r="D31" s="48"/>
      <c r="E31" s="48">
        <v>181.47</v>
      </c>
      <c r="F31" s="48">
        <v>1</v>
      </c>
      <c r="G31" s="48">
        <v>39.89</v>
      </c>
      <c r="H31" s="48">
        <v>39.89</v>
      </c>
      <c r="I31" s="48">
        <v>3</v>
      </c>
      <c r="J31" s="48">
        <v>59.88</v>
      </c>
      <c r="K31" s="48">
        <v>2217.44</v>
      </c>
    </row>
    <row r="32" spans="1:11" x14ac:dyDescent="0.25">
      <c r="A32" t="s">
        <v>75</v>
      </c>
      <c r="B32" t="s">
        <v>55</v>
      </c>
      <c r="C32" s="48">
        <v>4</v>
      </c>
      <c r="D32" s="48"/>
      <c r="E32" s="48">
        <v>2225.1</v>
      </c>
      <c r="F32" s="48">
        <v>4</v>
      </c>
      <c r="G32" s="48">
        <v>55.62</v>
      </c>
      <c r="H32" s="48">
        <v>697.44</v>
      </c>
      <c r="I32" s="48">
        <v>1</v>
      </c>
      <c r="J32" s="48">
        <v>64.59</v>
      </c>
      <c r="K32" s="48">
        <v>64.59</v>
      </c>
    </row>
    <row r="33" spans="1:11" x14ac:dyDescent="0.25">
      <c r="A33" t="s">
        <v>75</v>
      </c>
      <c r="B33" t="s">
        <v>56</v>
      </c>
      <c r="C33" s="48">
        <v>6</v>
      </c>
      <c r="D33" s="48">
        <v>311.35000000000002</v>
      </c>
      <c r="E33" s="48">
        <v>1088.8</v>
      </c>
      <c r="F33" s="48">
        <v>8</v>
      </c>
      <c r="G33" s="48">
        <v>256.48</v>
      </c>
      <c r="H33" s="48">
        <v>5446.5599999999995</v>
      </c>
      <c r="I33" s="48">
        <v>5</v>
      </c>
      <c r="J33" s="48">
        <v>67.14</v>
      </c>
      <c r="K33" s="48">
        <v>1979.37</v>
      </c>
    </row>
    <row r="34" spans="1:11" x14ac:dyDescent="0.25">
      <c r="A34" t="s">
        <v>75</v>
      </c>
      <c r="B34" t="s">
        <v>57</v>
      </c>
      <c r="C34" s="48"/>
      <c r="D34" s="48"/>
      <c r="E34" s="48"/>
      <c r="F34" s="48">
        <v>1</v>
      </c>
      <c r="G34" s="48"/>
      <c r="H34" s="48">
        <v>78.89</v>
      </c>
      <c r="I34" s="48"/>
      <c r="J34" s="48"/>
      <c r="K34" s="48"/>
    </row>
    <row r="35" spans="1:11" x14ac:dyDescent="0.25">
      <c r="A35" t="s">
        <v>75</v>
      </c>
      <c r="B35" t="s">
        <v>58</v>
      </c>
      <c r="C35" s="48">
        <v>7</v>
      </c>
      <c r="D35" s="48">
        <v>213.98000000000002</v>
      </c>
      <c r="E35" s="48">
        <v>470.64000000000004</v>
      </c>
      <c r="F35" s="48">
        <v>9</v>
      </c>
      <c r="G35" s="48">
        <v>676.17</v>
      </c>
      <c r="H35" s="48">
        <v>3730.01</v>
      </c>
      <c r="I35" s="48">
        <v>1</v>
      </c>
      <c r="J35" s="48">
        <v>16.52</v>
      </c>
      <c r="K35" s="48">
        <v>16.52</v>
      </c>
    </row>
    <row r="36" spans="1:11" x14ac:dyDescent="0.25">
      <c r="A36" t="s">
        <v>75</v>
      </c>
      <c r="B36" t="s">
        <v>60</v>
      </c>
      <c r="C36" s="48"/>
      <c r="D36" s="48"/>
      <c r="E36" s="48"/>
      <c r="F36" s="48">
        <v>3</v>
      </c>
      <c r="G36" s="48">
        <v>168.49</v>
      </c>
      <c r="H36" s="48">
        <v>1910.83</v>
      </c>
      <c r="I36" s="48">
        <v>1</v>
      </c>
      <c r="J36" s="48"/>
      <c r="K36" s="48">
        <v>19.329999999999998</v>
      </c>
    </row>
    <row r="37" spans="1:11" x14ac:dyDescent="0.25">
      <c r="A37" t="s">
        <v>75</v>
      </c>
      <c r="B37" t="s">
        <v>61</v>
      </c>
      <c r="C37" s="48">
        <v>10</v>
      </c>
      <c r="D37" s="48">
        <v>798.01</v>
      </c>
      <c r="E37" s="48">
        <v>2766.5800000000004</v>
      </c>
      <c r="F37" s="48">
        <v>13</v>
      </c>
      <c r="G37" s="48">
        <v>728.76</v>
      </c>
      <c r="H37" s="48">
        <v>1681.64</v>
      </c>
      <c r="I37" s="48">
        <v>1</v>
      </c>
      <c r="J37" s="48"/>
      <c r="K37" s="48">
        <v>191.88</v>
      </c>
    </row>
    <row r="38" spans="1:11" x14ac:dyDescent="0.25">
      <c r="A38" t="s">
        <v>75</v>
      </c>
      <c r="B38" t="s">
        <v>62</v>
      </c>
      <c r="C38" s="48"/>
      <c r="D38" s="48"/>
      <c r="E38" s="48"/>
      <c r="F38" s="48">
        <v>5</v>
      </c>
      <c r="G38" s="48">
        <v>378.03</v>
      </c>
      <c r="H38" s="48">
        <v>1921.97</v>
      </c>
      <c r="I38" s="48"/>
      <c r="J38" s="48"/>
      <c r="K38" s="48"/>
    </row>
    <row r="39" spans="1:11" x14ac:dyDescent="0.25">
      <c r="A39" t="s">
        <v>75</v>
      </c>
      <c r="B39" t="s">
        <v>64</v>
      </c>
      <c r="C39" s="48">
        <v>2</v>
      </c>
      <c r="D39" s="48">
        <v>108.39</v>
      </c>
      <c r="E39" s="48">
        <v>108.39</v>
      </c>
      <c r="F39" s="48">
        <v>2</v>
      </c>
      <c r="G39" s="48">
        <v>293.14</v>
      </c>
      <c r="H39" s="48">
        <v>439.32</v>
      </c>
      <c r="I39" s="48">
        <v>1</v>
      </c>
      <c r="J39" s="48">
        <v>56.71</v>
      </c>
      <c r="K39" s="48">
        <v>56.71</v>
      </c>
    </row>
    <row r="40" spans="1:11" x14ac:dyDescent="0.25">
      <c r="A40" t="s">
        <v>75</v>
      </c>
      <c r="B40" t="s">
        <v>65</v>
      </c>
      <c r="C40" s="48">
        <v>2</v>
      </c>
      <c r="D40" s="48"/>
      <c r="E40" s="48">
        <v>597</v>
      </c>
      <c r="F40" s="48"/>
      <c r="G40" s="48"/>
      <c r="H40" s="48"/>
      <c r="I40" s="48"/>
      <c r="J40" s="48"/>
      <c r="K40" s="48"/>
    </row>
    <row r="41" spans="1:11" x14ac:dyDescent="0.25">
      <c r="A41" t="s">
        <v>75</v>
      </c>
      <c r="B41" t="s">
        <v>68</v>
      </c>
      <c r="C41" s="48"/>
      <c r="D41" s="48"/>
      <c r="E41" s="48"/>
      <c r="F41" s="48">
        <v>1</v>
      </c>
      <c r="G41" s="48"/>
      <c r="H41" s="48">
        <v>958.05</v>
      </c>
      <c r="I41" s="48">
        <v>1</v>
      </c>
      <c r="J41" s="48"/>
      <c r="K41" s="48">
        <v>344.44</v>
      </c>
    </row>
    <row r="42" spans="1:11" x14ac:dyDescent="0.25">
      <c r="A42" t="s">
        <v>75</v>
      </c>
      <c r="B42" t="s">
        <v>69</v>
      </c>
      <c r="C42" s="48">
        <v>35</v>
      </c>
      <c r="D42" s="48">
        <v>791.02</v>
      </c>
      <c r="E42" s="48">
        <v>6897.2</v>
      </c>
      <c r="F42" s="48">
        <v>27</v>
      </c>
      <c r="G42" s="48">
        <v>1354.56</v>
      </c>
      <c r="H42" s="48">
        <v>6798.84</v>
      </c>
      <c r="I42" s="48">
        <v>15</v>
      </c>
      <c r="J42" s="48">
        <v>427.76</v>
      </c>
      <c r="K42" s="48">
        <v>6203.8400000000011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200</v>
      </c>
      <c r="C1" t="s">
        <v>150</v>
      </c>
      <c r="D1" t="s">
        <v>214</v>
      </c>
      <c r="E1" t="s">
        <v>215</v>
      </c>
      <c r="G1" s="58" t="s">
        <v>206</v>
      </c>
      <c r="H1" s="58" t="s">
        <v>78</v>
      </c>
      <c r="I1" s="58" t="s">
        <v>150</v>
      </c>
      <c r="J1" s="58" t="s">
        <v>207</v>
      </c>
      <c r="K1" s="59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212</v>
      </c>
      <c r="G2" s="15" t="s">
        <v>208</v>
      </c>
      <c r="H2" s="15" t="s">
        <v>104</v>
      </c>
      <c r="I2" s="15" t="s">
        <v>152</v>
      </c>
      <c r="J2" s="16">
        <v>701.3</v>
      </c>
      <c r="K2" s="17" t="s">
        <v>212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212</v>
      </c>
      <c r="G3" s="15" t="s">
        <v>208</v>
      </c>
      <c r="H3" s="15" t="s">
        <v>87</v>
      </c>
      <c r="I3" s="15" t="s">
        <v>152</v>
      </c>
      <c r="J3" s="16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212</v>
      </c>
      <c r="G4" s="15" t="s">
        <v>208</v>
      </c>
      <c r="H4" s="15" t="s">
        <v>87</v>
      </c>
      <c r="I4" s="15" t="s">
        <v>153</v>
      </c>
      <c r="J4" s="16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212</v>
      </c>
      <c r="G5" s="15" t="s">
        <v>208</v>
      </c>
      <c r="H5" s="15" t="s">
        <v>87</v>
      </c>
      <c r="I5" s="15" t="s">
        <v>154</v>
      </c>
      <c r="J5" s="16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212</v>
      </c>
      <c r="G6" s="15" t="s">
        <v>208</v>
      </c>
      <c r="H6" s="15" t="s">
        <v>116</v>
      </c>
      <c r="I6" s="15" t="s">
        <v>154</v>
      </c>
      <c r="J6" s="16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212</v>
      </c>
      <c r="G7" s="15" t="s">
        <v>208</v>
      </c>
      <c r="H7" s="15" t="s">
        <v>88</v>
      </c>
      <c r="I7" s="15" t="s">
        <v>152</v>
      </c>
      <c r="J7" s="16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212</v>
      </c>
      <c r="G8" s="15" t="s">
        <v>208</v>
      </c>
      <c r="H8" s="15" t="s">
        <v>88</v>
      </c>
      <c r="I8" s="15" t="s">
        <v>153</v>
      </c>
      <c r="J8" s="16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212</v>
      </c>
      <c r="G9" s="15" t="s">
        <v>208</v>
      </c>
      <c r="H9" s="15" t="s">
        <v>88</v>
      </c>
      <c r="I9" s="15" t="s">
        <v>154</v>
      </c>
      <c r="J9" s="16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212</v>
      </c>
      <c r="G10" s="15" t="s">
        <v>208</v>
      </c>
      <c r="H10" s="15" t="s">
        <v>209</v>
      </c>
      <c r="I10" s="15" t="s">
        <v>152</v>
      </c>
      <c r="J10" s="16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212</v>
      </c>
      <c r="G11" s="15" t="s">
        <v>208</v>
      </c>
      <c r="H11" s="15" t="s">
        <v>209</v>
      </c>
      <c r="I11" s="15" t="s">
        <v>153</v>
      </c>
      <c r="J11" s="16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212</v>
      </c>
      <c r="G12" s="15" t="s">
        <v>208</v>
      </c>
      <c r="H12" s="15" t="s">
        <v>209</v>
      </c>
      <c r="I12" s="15" t="s">
        <v>154</v>
      </c>
      <c r="J12" s="16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212</v>
      </c>
      <c r="G13" s="15" t="s">
        <v>208</v>
      </c>
      <c r="H13" s="15" t="s">
        <v>89</v>
      </c>
      <c r="I13" s="15" t="s">
        <v>152</v>
      </c>
      <c r="J13" s="16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212</v>
      </c>
      <c r="G14" s="15" t="s">
        <v>208</v>
      </c>
      <c r="H14" s="15" t="s">
        <v>89</v>
      </c>
      <c r="I14" s="15" t="s">
        <v>153</v>
      </c>
      <c r="J14" s="16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212</v>
      </c>
      <c r="G15" s="15" t="s">
        <v>208</v>
      </c>
      <c r="H15" s="15" t="s">
        <v>89</v>
      </c>
      <c r="I15" s="15" t="s">
        <v>154</v>
      </c>
      <c r="J15" s="16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212</v>
      </c>
      <c r="G16" s="15" t="s">
        <v>208</v>
      </c>
      <c r="H16" s="15" t="s">
        <v>117</v>
      </c>
      <c r="I16" s="15" t="s">
        <v>152</v>
      </c>
      <c r="J16" s="16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212</v>
      </c>
      <c r="G17" s="15" t="s">
        <v>208</v>
      </c>
      <c r="H17" s="15" t="s">
        <v>117</v>
      </c>
      <c r="I17" s="15" t="s">
        <v>153</v>
      </c>
      <c r="J17" s="16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212</v>
      </c>
      <c r="G18" s="15" t="s">
        <v>208</v>
      </c>
      <c r="H18" s="15" t="s">
        <v>90</v>
      </c>
      <c r="I18" s="15" t="s">
        <v>152</v>
      </c>
      <c r="J18" s="16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212</v>
      </c>
      <c r="G19" s="15" t="s">
        <v>208</v>
      </c>
      <c r="H19" s="15" t="s">
        <v>90</v>
      </c>
      <c r="I19" s="15" t="s">
        <v>153</v>
      </c>
      <c r="J19" s="16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212</v>
      </c>
      <c r="G20" s="15" t="s">
        <v>208</v>
      </c>
      <c r="H20" s="15" t="s">
        <v>90</v>
      </c>
      <c r="I20" s="15" t="s">
        <v>154</v>
      </c>
      <c r="J20" s="16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212</v>
      </c>
      <c r="G21" s="15" t="s">
        <v>208</v>
      </c>
      <c r="H21" s="15" t="s">
        <v>118</v>
      </c>
      <c r="I21" s="15" t="s">
        <v>153</v>
      </c>
      <c r="J21" s="16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212</v>
      </c>
      <c r="G22" s="15" t="s">
        <v>208</v>
      </c>
      <c r="H22" s="15" t="s">
        <v>111</v>
      </c>
      <c r="I22" s="15" t="s">
        <v>152</v>
      </c>
      <c r="J22" s="16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212</v>
      </c>
      <c r="G23" s="15" t="s">
        <v>208</v>
      </c>
      <c r="H23" s="15" t="s">
        <v>96</v>
      </c>
      <c r="I23" s="15" t="s">
        <v>152</v>
      </c>
      <c r="J23" s="16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212</v>
      </c>
      <c r="G24" s="15" t="s">
        <v>208</v>
      </c>
      <c r="H24" s="15" t="s">
        <v>96</v>
      </c>
      <c r="I24" s="15" t="s">
        <v>153</v>
      </c>
      <c r="J24" s="16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212</v>
      </c>
      <c r="G25" s="15" t="s">
        <v>208</v>
      </c>
      <c r="H25" s="15" t="s">
        <v>94</v>
      </c>
      <c r="I25" s="15" t="s">
        <v>152</v>
      </c>
      <c r="J25" s="16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212</v>
      </c>
      <c r="G26" s="15" t="s">
        <v>208</v>
      </c>
      <c r="H26" s="15" t="s">
        <v>94</v>
      </c>
      <c r="I26" s="15" t="s">
        <v>153</v>
      </c>
      <c r="J26" s="16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212</v>
      </c>
      <c r="G27" s="15" t="s">
        <v>208</v>
      </c>
      <c r="H27" s="15" t="s">
        <v>94</v>
      </c>
      <c r="I27" s="15" t="s">
        <v>154</v>
      </c>
      <c r="J27" s="16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212</v>
      </c>
      <c r="G28" s="15" t="s">
        <v>208</v>
      </c>
      <c r="H28" s="15" t="s">
        <v>95</v>
      </c>
      <c r="I28" s="15" t="s">
        <v>153</v>
      </c>
      <c r="J28" s="16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212</v>
      </c>
      <c r="G29" s="15" t="s">
        <v>208</v>
      </c>
      <c r="H29" s="15" t="s">
        <v>97</v>
      </c>
      <c r="I29" s="15" t="s">
        <v>153</v>
      </c>
      <c r="J29" s="16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212</v>
      </c>
      <c r="G30" s="15" t="s">
        <v>208</v>
      </c>
      <c r="H30" s="15" t="s">
        <v>98</v>
      </c>
      <c r="I30" s="15" t="s">
        <v>152</v>
      </c>
      <c r="J30" s="16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212</v>
      </c>
      <c r="G31" s="15" t="s">
        <v>208</v>
      </c>
      <c r="H31" s="15" t="s">
        <v>98</v>
      </c>
      <c r="I31" s="15" t="s">
        <v>153</v>
      </c>
      <c r="J31" s="16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212</v>
      </c>
      <c r="G32" s="15" t="s">
        <v>208</v>
      </c>
      <c r="H32" s="15" t="s">
        <v>210</v>
      </c>
      <c r="I32" s="15" t="s">
        <v>152</v>
      </c>
      <c r="J32" s="16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212</v>
      </c>
      <c r="G33" s="15" t="s">
        <v>208</v>
      </c>
      <c r="H33" s="15" t="s">
        <v>107</v>
      </c>
      <c r="I33" s="15" t="s">
        <v>152</v>
      </c>
      <c r="J33" s="16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212</v>
      </c>
      <c r="G34" s="15" t="s">
        <v>208</v>
      </c>
      <c r="H34" s="15" t="s">
        <v>105</v>
      </c>
      <c r="I34" s="15" t="s">
        <v>152</v>
      </c>
      <c r="J34" s="16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212</v>
      </c>
      <c r="G35" s="15" t="s">
        <v>208</v>
      </c>
      <c r="H35" s="15" t="s">
        <v>211</v>
      </c>
      <c r="I35" s="15" t="s">
        <v>154</v>
      </c>
      <c r="J35" s="16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212</v>
      </c>
      <c r="G36" s="15" t="s">
        <v>208</v>
      </c>
      <c r="H36" s="15" t="s">
        <v>99</v>
      </c>
      <c r="I36" s="15" t="s">
        <v>152</v>
      </c>
      <c r="J36" s="16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212</v>
      </c>
      <c r="G37" s="15" t="s">
        <v>208</v>
      </c>
      <c r="H37" s="15" t="s">
        <v>99</v>
      </c>
      <c r="I37" s="15" t="s">
        <v>153</v>
      </c>
      <c r="J37" s="16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212</v>
      </c>
      <c r="G38" s="15" t="s">
        <v>208</v>
      </c>
      <c r="H38" s="15" t="s">
        <v>99</v>
      </c>
      <c r="I38" s="15" t="s">
        <v>154</v>
      </c>
      <c r="J38" s="16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212</v>
      </c>
      <c r="G39" s="15" t="s">
        <v>208</v>
      </c>
      <c r="H39" s="15" t="s">
        <v>91</v>
      </c>
      <c r="I39" s="15" t="s">
        <v>152</v>
      </c>
      <c r="J39" s="16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212</v>
      </c>
      <c r="G40" s="15" t="s">
        <v>208</v>
      </c>
      <c r="H40" s="15" t="s">
        <v>91</v>
      </c>
      <c r="I40" s="15" t="s">
        <v>153</v>
      </c>
      <c r="J40" s="16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212</v>
      </c>
      <c r="G41" s="15" t="s">
        <v>208</v>
      </c>
      <c r="H41" s="15" t="s">
        <v>91</v>
      </c>
      <c r="I41" s="15" t="s">
        <v>154</v>
      </c>
      <c r="J41" s="16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212</v>
      </c>
      <c r="G42" s="15" t="s">
        <v>208</v>
      </c>
      <c r="H42" s="15" t="s">
        <v>100</v>
      </c>
      <c r="I42" s="15" t="s">
        <v>152</v>
      </c>
      <c r="J42" s="16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212</v>
      </c>
      <c r="G43" s="15" t="s">
        <v>208</v>
      </c>
      <c r="H43" s="15" t="s">
        <v>100</v>
      </c>
      <c r="I43" s="15" t="s">
        <v>153</v>
      </c>
      <c r="J43" s="16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212</v>
      </c>
      <c r="G44" s="15" t="s">
        <v>208</v>
      </c>
      <c r="H44" s="15" t="s">
        <v>100</v>
      </c>
      <c r="I44" s="15" t="s">
        <v>154</v>
      </c>
      <c r="J44" s="16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212</v>
      </c>
      <c r="G45" s="15" t="s">
        <v>208</v>
      </c>
      <c r="H45" s="15" t="s">
        <v>120</v>
      </c>
      <c r="I45" s="15" t="s">
        <v>154</v>
      </c>
      <c r="J45" s="16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212</v>
      </c>
      <c r="G46" s="15" t="s">
        <v>208</v>
      </c>
      <c r="H46" s="15" t="s">
        <v>101</v>
      </c>
      <c r="I46" s="15" t="s">
        <v>152</v>
      </c>
      <c r="J46" s="16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212</v>
      </c>
      <c r="G47" s="15" t="s">
        <v>208</v>
      </c>
      <c r="H47" s="15" t="s">
        <v>101</v>
      </c>
      <c r="I47" s="15" t="s">
        <v>153</v>
      </c>
      <c r="J47" s="16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212</v>
      </c>
      <c r="G48" s="15" t="s">
        <v>208</v>
      </c>
      <c r="H48" s="15" t="s">
        <v>101</v>
      </c>
      <c r="I48" s="15" t="s">
        <v>154</v>
      </c>
      <c r="J48" s="16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212</v>
      </c>
      <c r="G49" s="15" t="s">
        <v>208</v>
      </c>
      <c r="H49" s="15" t="s">
        <v>112</v>
      </c>
      <c r="I49" s="15" t="s">
        <v>154</v>
      </c>
      <c r="J49" s="16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212</v>
      </c>
      <c r="G50" s="15" t="s">
        <v>208</v>
      </c>
      <c r="H50" s="15" t="s">
        <v>106</v>
      </c>
      <c r="I50" s="15" t="s">
        <v>152</v>
      </c>
      <c r="J50" s="16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212</v>
      </c>
      <c r="G51" s="15" t="s">
        <v>208</v>
      </c>
      <c r="H51" s="15" t="s">
        <v>106</v>
      </c>
      <c r="I51" s="15" t="s">
        <v>153</v>
      </c>
      <c r="J51" s="16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212</v>
      </c>
      <c r="G52" s="15" t="s">
        <v>208</v>
      </c>
      <c r="H52" s="15" t="s">
        <v>106</v>
      </c>
      <c r="I52" s="15" t="s">
        <v>154</v>
      </c>
      <c r="J52" s="16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212</v>
      </c>
      <c r="G53" s="15" t="s">
        <v>208</v>
      </c>
      <c r="H53" s="15" t="s">
        <v>110</v>
      </c>
      <c r="I53" s="15" t="s">
        <v>153</v>
      </c>
      <c r="J53" s="16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212</v>
      </c>
      <c r="G54" s="15" t="s">
        <v>208</v>
      </c>
      <c r="H54" s="15" t="s">
        <v>92</v>
      </c>
      <c r="I54" s="15" t="s">
        <v>152</v>
      </c>
      <c r="J54" s="16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212</v>
      </c>
      <c r="G55" s="15" t="s">
        <v>208</v>
      </c>
      <c r="H55" s="15" t="s">
        <v>92</v>
      </c>
      <c r="I55" s="15" t="s">
        <v>153</v>
      </c>
      <c r="J55" s="16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212</v>
      </c>
      <c r="G56" s="15" t="s">
        <v>208</v>
      </c>
      <c r="H56" s="15" t="s">
        <v>92</v>
      </c>
      <c r="I56" s="15" t="s">
        <v>154</v>
      </c>
      <c r="J56" s="16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212</v>
      </c>
      <c r="G57" s="15" t="s">
        <v>208</v>
      </c>
      <c r="H57" s="15" t="s">
        <v>114</v>
      </c>
      <c r="I57" s="15" t="s">
        <v>153</v>
      </c>
      <c r="J57" s="16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212</v>
      </c>
      <c r="G58" s="15" t="s">
        <v>208</v>
      </c>
      <c r="H58" s="15" t="s">
        <v>114</v>
      </c>
      <c r="I58" s="15" t="s">
        <v>154</v>
      </c>
      <c r="J58" s="16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212</v>
      </c>
      <c r="G59" s="15" t="s">
        <v>208</v>
      </c>
      <c r="H59" s="15" t="s">
        <v>108</v>
      </c>
      <c r="I59" s="15" t="s">
        <v>152</v>
      </c>
      <c r="J59" s="16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212</v>
      </c>
      <c r="G60" s="15" t="s">
        <v>208</v>
      </c>
      <c r="H60" s="15" t="s">
        <v>108</v>
      </c>
      <c r="I60" s="15" t="s">
        <v>153</v>
      </c>
      <c r="J60" s="16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212</v>
      </c>
      <c r="G61" s="15" t="s">
        <v>208</v>
      </c>
      <c r="H61" s="15" t="s">
        <v>108</v>
      </c>
      <c r="I61" s="15" t="s">
        <v>154</v>
      </c>
      <c r="J61" s="16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212</v>
      </c>
      <c r="G62" s="15" t="s">
        <v>208</v>
      </c>
      <c r="H62" s="15" t="s">
        <v>102</v>
      </c>
      <c r="I62" s="15" t="s">
        <v>153</v>
      </c>
      <c r="J62" s="16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212</v>
      </c>
      <c r="G63" s="15" t="s">
        <v>208</v>
      </c>
      <c r="H63" s="15" t="s">
        <v>121</v>
      </c>
      <c r="I63" s="15" t="s">
        <v>153</v>
      </c>
      <c r="J63" s="16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212</v>
      </c>
      <c r="G64" s="15" t="s">
        <v>208</v>
      </c>
      <c r="H64" s="15" t="s">
        <v>109</v>
      </c>
      <c r="I64" s="15" t="s">
        <v>152</v>
      </c>
      <c r="J64" s="16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212</v>
      </c>
      <c r="G65" s="15" t="s">
        <v>208</v>
      </c>
      <c r="H65" s="15" t="s">
        <v>109</v>
      </c>
      <c r="I65" s="15" t="s">
        <v>153</v>
      </c>
      <c r="J65" s="16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212</v>
      </c>
      <c r="G66" s="15" t="s">
        <v>208</v>
      </c>
      <c r="H66" s="15" t="s">
        <v>109</v>
      </c>
      <c r="I66" s="15" t="s">
        <v>154</v>
      </c>
      <c r="J66" s="16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212</v>
      </c>
      <c r="G67" s="15" t="s">
        <v>208</v>
      </c>
      <c r="H67" s="15" t="s">
        <v>113</v>
      </c>
      <c r="I67" s="15" t="s">
        <v>152</v>
      </c>
      <c r="J67" s="16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212</v>
      </c>
      <c r="G68" s="15" t="s">
        <v>208</v>
      </c>
      <c r="H68" s="15" t="s">
        <v>103</v>
      </c>
      <c r="I68" s="15" t="s">
        <v>153</v>
      </c>
      <c r="J68" s="16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212</v>
      </c>
      <c r="G69" s="15" t="s">
        <v>208</v>
      </c>
      <c r="H69" s="15" t="s">
        <v>103</v>
      </c>
      <c r="I69" s="15" t="s">
        <v>154</v>
      </c>
      <c r="J69" s="16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212</v>
      </c>
      <c r="G70" s="15" t="s">
        <v>208</v>
      </c>
      <c r="H70" s="15" t="s">
        <v>132</v>
      </c>
      <c r="I70" s="15" t="s">
        <v>153</v>
      </c>
      <c r="J70" s="16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212</v>
      </c>
      <c r="G71" s="15" t="s">
        <v>208</v>
      </c>
      <c r="H71" s="15" t="s">
        <v>132</v>
      </c>
      <c r="I71" s="15" t="s">
        <v>154</v>
      </c>
      <c r="J71" s="16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212</v>
      </c>
      <c r="G72" s="15" t="s">
        <v>208</v>
      </c>
      <c r="H72" s="15" t="s">
        <v>93</v>
      </c>
      <c r="I72" s="15" t="s">
        <v>152</v>
      </c>
      <c r="J72" s="16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212</v>
      </c>
      <c r="G73" s="15" t="s">
        <v>208</v>
      </c>
      <c r="H73" s="15" t="s">
        <v>93</v>
      </c>
      <c r="I73" s="15" t="s">
        <v>153</v>
      </c>
      <c r="J73" s="16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212</v>
      </c>
      <c r="G74" s="15" t="s">
        <v>208</v>
      </c>
      <c r="H74" s="15" t="s">
        <v>93</v>
      </c>
      <c r="I74" s="15" t="s">
        <v>154</v>
      </c>
      <c r="J74" s="16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216</v>
      </c>
      <c r="G75" s="15" t="s">
        <v>208</v>
      </c>
      <c r="H75" s="15" t="s">
        <v>35</v>
      </c>
      <c r="I75" s="15" t="s">
        <v>34</v>
      </c>
      <c r="J75" s="15" t="s">
        <v>152</v>
      </c>
      <c r="K75" s="16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216</v>
      </c>
      <c r="G76" s="15" t="s">
        <v>208</v>
      </c>
      <c r="H76" s="15" t="s">
        <v>35</v>
      </c>
      <c r="I76" s="15" t="s">
        <v>75</v>
      </c>
      <c r="J76" s="15" t="s">
        <v>152</v>
      </c>
      <c r="K76" s="16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216</v>
      </c>
      <c r="G77" s="15" t="s">
        <v>208</v>
      </c>
      <c r="H77" s="15" t="s">
        <v>35</v>
      </c>
      <c r="I77" s="15" t="s">
        <v>75</v>
      </c>
      <c r="J77" s="15" t="s">
        <v>153</v>
      </c>
      <c r="K77" s="16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216</v>
      </c>
      <c r="G78" s="15" t="s">
        <v>208</v>
      </c>
      <c r="H78" s="15" t="s">
        <v>35</v>
      </c>
      <c r="I78" s="15" t="s">
        <v>75</v>
      </c>
      <c r="J78" s="15" t="s">
        <v>154</v>
      </c>
      <c r="K78" s="16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216</v>
      </c>
      <c r="G79" s="15" t="s">
        <v>208</v>
      </c>
      <c r="H79" s="15" t="s">
        <v>36</v>
      </c>
      <c r="I79" s="15" t="s">
        <v>34</v>
      </c>
      <c r="J79" s="15" t="s">
        <v>154</v>
      </c>
      <c r="K79" s="16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216</v>
      </c>
      <c r="G80" s="15" t="s">
        <v>208</v>
      </c>
      <c r="H80" s="15" t="s">
        <v>36</v>
      </c>
      <c r="I80" s="15" t="s">
        <v>75</v>
      </c>
      <c r="J80" s="15" t="s">
        <v>152</v>
      </c>
      <c r="K80" s="16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216</v>
      </c>
      <c r="G81" s="15" t="s">
        <v>208</v>
      </c>
      <c r="H81" s="15" t="s">
        <v>36</v>
      </c>
      <c r="I81" s="15" t="s">
        <v>75</v>
      </c>
      <c r="J81" s="15" t="s">
        <v>153</v>
      </c>
      <c r="K81" s="16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216</v>
      </c>
      <c r="G82" s="15" t="s">
        <v>208</v>
      </c>
      <c r="H82" s="15" t="s">
        <v>36</v>
      </c>
      <c r="I82" s="15" t="s">
        <v>75</v>
      </c>
      <c r="J82" s="15" t="s">
        <v>154</v>
      </c>
      <c r="K82" s="16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216</v>
      </c>
      <c r="G83" s="15" t="s">
        <v>208</v>
      </c>
      <c r="H83" s="15" t="s">
        <v>37</v>
      </c>
      <c r="I83" s="15" t="s">
        <v>34</v>
      </c>
      <c r="J83" s="15" t="s">
        <v>152</v>
      </c>
      <c r="K83" s="16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216</v>
      </c>
      <c r="G84" s="15" t="s">
        <v>208</v>
      </c>
      <c r="H84" s="15" t="s">
        <v>37</v>
      </c>
      <c r="I84" s="15" t="s">
        <v>34</v>
      </c>
      <c r="J84" s="15" t="s">
        <v>153</v>
      </c>
      <c r="K84" s="16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216</v>
      </c>
      <c r="G85" s="15" t="s">
        <v>208</v>
      </c>
      <c r="H85" s="15" t="s">
        <v>37</v>
      </c>
      <c r="I85" s="15" t="s">
        <v>34</v>
      </c>
      <c r="J85" s="15" t="s">
        <v>154</v>
      </c>
      <c r="K85" s="16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216</v>
      </c>
      <c r="G86" s="15" t="s">
        <v>208</v>
      </c>
      <c r="H86" s="15" t="s">
        <v>37</v>
      </c>
      <c r="I86" s="15" t="s">
        <v>75</v>
      </c>
      <c r="J86" s="15" t="s">
        <v>152</v>
      </c>
      <c r="K86" s="16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216</v>
      </c>
      <c r="G87" s="15" t="s">
        <v>208</v>
      </c>
      <c r="H87" s="15" t="s">
        <v>37</v>
      </c>
      <c r="I87" s="15" t="s">
        <v>75</v>
      </c>
      <c r="J87" s="15" t="s">
        <v>153</v>
      </c>
      <c r="K87" s="16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216</v>
      </c>
      <c r="G88" s="15" t="s">
        <v>208</v>
      </c>
      <c r="H88" s="15" t="s">
        <v>37</v>
      </c>
      <c r="I88" s="15" t="s">
        <v>75</v>
      </c>
      <c r="J88" s="15" t="s">
        <v>154</v>
      </c>
      <c r="K88" s="16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216</v>
      </c>
      <c r="G89" s="15" t="s">
        <v>208</v>
      </c>
      <c r="H89" s="15" t="s">
        <v>40</v>
      </c>
      <c r="I89" s="15" t="s">
        <v>34</v>
      </c>
      <c r="J89" s="15" t="s">
        <v>152</v>
      </c>
      <c r="K89" s="16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216</v>
      </c>
      <c r="G90" s="15" t="s">
        <v>208</v>
      </c>
      <c r="H90" s="15" t="s">
        <v>40</v>
      </c>
      <c r="I90" s="15" t="s">
        <v>34</v>
      </c>
      <c r="J90" s="15" t="s">
        <v>153</v>
      </c>
      <c r="K90" s="16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216</v>
      </c>
      <c r="G91" s="15" t="s">
        <v>208</v>
      </c>
      <c r="H91" s="15" t="s">
        <v>40</v>
      </c>
      <c r="I91" s="15" t="s">
        <v>75</v>
      </c>
      <c r="J91" s="15" t="s">
        <v>152</v>
      </c>
      <c r="K91" s="16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216</v>
      </c>
      <c r="G92" s="15" t="s">
        <v>208</v>
      </c>
      <c r="H92" s="15" t="s">
        <v>40</v>
      </c>
      <c r="I92" s="15" t="s">
        <v>75</v>
      </c>
      <c r="J92" s="15" t="s">
        <v>153</v>
      </c>
      <c r="K92" s="16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216</v>
      </c>
      <c r="G93" s="15" t="s">
        <v>208</v>
      </c>
      <c r="H93" s="15" t="s">
        <v>40</v>
      </c>
      <c r="I93" s="15" t="s">
        <v>75</v>
      </c>
      <c r="J93" s="15" t="s">
        <v>154</v>
      </c>
      <c r="K93" s="16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216</v>
      </c>
      <c r="G94" s="15" t="s">
        <v>208</v>
      </c>
      <c r="H94" s="15" t="s">
        <v>42</v>
      </c>
      <c r="I94" s="15" t="s">
        <v>75</v>
      </c>
      <c r="J94" s="15" t="s">
        <v>153</v>
      </c>
      <c r="K94" s="16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216</v>
      </c>
      <c r="G95" s="15" t="s">
        <v>208</v>
      </c>
      <c r="H95" s="15" t="s">
        <v>43</v>
      </c>
      <c r="I95" s="15" t="s">
        <v>75</v>
      </c>
      <c r="J95" s="15" t="s">
        <v>152</v>
      </c>
      <c r="K95" s="16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216</v>
      </c>
      <c r="G96" s="15" t="s">
        <v>208</v>
      </c>
      <c r="H96" s="15" t="s">
        <v>44</v>
      </c>
      <c r="I96" s="15" t="s">
        <v>75</v>
      </c>
      <c r="J96" s="15" t="s">
        <v>152</v>
      </c>
      <c r="K96" s="16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216</v>
      </c>
      <c r="G97" s="15" t="s">
        <v>208</v>
      </c>
      <c r="H97" s="15" t="s">
        <v>44</v>
      </c>
      <c r="I97" s="15" t="s">
        <v>75</v>
      </c>
      <c r="J97" s="15" t="s">
        <v>153</v>
      </c>
      <c r="K97" s="16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216</v>
      </c>
      <c r="G98" s="15" t="s">
        <v>208</v>
      </c>
      <c r="H98" s="15" t="s">
        <v>45</v>
      </c>
      <c r="I98" s="15" t="s">
        <v>75</v>
      </c>
      <c r="J98" s="15" t="s">
        <v>152</v>
      </c>
      <c r="K98" s="16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216</v>
      </c>
      <c r="G99" s="15" t="s">
        <v>208</v>
      </c>
      <c r="H99" s="15" t="s">
        <v>45</v>
      </c>
      <c r="I99" s="15" t="s">
        <v>75</v>
      </c>
      <c r="J99" s="15" t="s">
        <v>153</v>
      </c>
      <c r="K99" s="16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216</v>
      </c>
      <c r="G100" s="15" t="s">
        <v>208</v>
      </c>
      <c r="H100" s="15" t="s">
        <v>45</v>
      </c>
      <c r="I100" s="15" t="s">
        <v>75</v>
      </c>
      <c r="J100" s="15" t="s">
        <v>154</v>
      </c>
      <c r="K100" s="16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216</v>
      </c>
      <c r="G101" s="15" t="s">
        <v>208</v>
      </c>
      <c r="H101" s="15" t="s">
        <v>46</v>
      </c>
      <c r="I101" s="15" t="s">
        <v>75</v>
      </c>
      <c r="J101" s="15" t="s">
        <v>153</v>
      </c>
      <c r="K101" s="16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216</v>
      </c>
      <c r="G102" s="15" t="s">
        <v>208</v>
      </c>
      <c r="H102" s="15" t="s">
        <v>47</v>
      </c>
      <c r="I102" s="15" t="s">
        <v>75</v>
      </c>
      <c r="J102" s="15" t="s">
        <v>153</v>
      </c>
      <c r="K102" s="16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216</v>
      </c>
      <c r="G103" s="15" t="s">
        <v>208</v>
      </c>
      <c r="H103" s="15" t="s">
        <v>48</v>
      </c>
      <c r="I103" s="15" t="s">
        <v>75</v>
      </c>
      <c r="J103" s="15" t="s">
        <v>152</v>
      </c>
      <c r="K103" s="16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216</v>
      </c>
      <c r="G104" s="15" t="s">
        <v>208</v>
      </c>
      <c r="H104" s="15" t="s">
        <v>48</v>
      </c>
      <c r="I104" s="15" t="s">
        <v>75</v>
      </c>
      <c r="J104" s="15" t="s">
        <v>153</v>
      </c>
      <c r="K104" s="16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216</v>
      </c>
      <c r="G105" s="15" t="s">
        <v>208</v>
      </c>
      <c r="H105" s="15" t="s">
        <v>49</v>
      </c>
      <c r="I105" s="15" t="s">
        <v>34</v>
      </c>
      <c r="J105" s="15" t="s">
        <v>152</v>
      </c>
      <c r="K105" s="16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216</v>
      </c>
      <c r="G106" s="15" t="s">
        <v>208</v>
      </c>
      <c r="H106" s="15" t="s">
        <v>49</v>
      </c>
      <c r="I106" s="15" t="s">
        <v>75</v>
      </c>
      <c r="J106" s="15" t="s">
        <v>152</v>
      </c>
      <c r="K106" s="16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216</v>
      </c>
      <c r="G107" s="15" t="s">
        <v>208</v>
      </c>
      <c r="H107" s="15" t="s">
        <v>50</v>
      </c>
      <c r="I107" s="15" t="s">
        <v>75</v>
      </c>
      <c r="J107" s="15" t="s">
        <v>152</v>
      </c>
      <c r="K107" s="16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216</v>
      </c>
      <c r="G108" s="15" t="s">
        <v>208</v>
      </c>
      <c r="H108" s="15" t="s">
        <v>52</v>
      </c>
      <c r="I108" s="15" t="s">
        <v>34</v>
      </c>
      <c r="J108" s="15" t="s">
        <v>154</v>
      </c>
      <c r="K108" s="16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216</v>
      </c>
      <c r="G109" s="15" t="s">
        <v>208</v>
      </c>
      <c r="H109" s="15" t="s">
        <v>52</v>
      </c>
      <c r="I109" s="15" t="s">
        <v>75</v>
      </c>
      <c r="J109" s="15" t="s">
        <v>152</v>
      </c>
      <c r="K109" s="16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216</v>
      </c>
      <c r="G110" s="15" t="s">
        <v>208</v>
      </c>
      <c r="H110" s="15" t="s">
        <v>52</v>
      </c>
      <c r="I110" s="15" t="s">
        <v>75</v>
      </c>
      <c r="J110" s="15" t="s">
        <v>153</v>
      </c>
      <c r="K110" s="16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216</v>
      </c>
      <c r="G111" s="15" t="s">
        <v>208</v>
      </c>
      <c r="H111" s="15" t="s">
        <v>52</v>
      </c>
      <c r="I111" s="15" t="s">
        <v>75</v>
      </c>
      <c r="J111" s="15" t="s">
        <v>154</v>
      </c>
      <c r="K111" s="16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216</v>
      </c>
      <c r="G112" s="15" t="s">
        <v>208</v>
      </c>
      <c r="H112" s="15" t="s">
        <v>53</v>
      </c>
      <c r="I112" s="15" t="s">
        <v>75</v>
      </c>
      <c r="J112" s="15" t="s">
        <v>152</v>
      </c>
      <c r="K112" s="16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216</v>
      </c>
      <c r="G113" s="15" t="s">
        <v>208</v>
      </c>
      <c r="H113" s="15" t="s">
        <v>53</v>
      </c>
      <c r="I113" s="15" t="s">
        <v>75</v>
      </c>
      <c r="J113" s="15" t="s">
        <v>153</v>
      </c>
      <c r="K113" s="16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216</v>
      </c>
      <c r="G114" s="15" t="s">
        <v>208</v>
      </c>
      <c r="H114" s="15" t="s">
        <v>53</v>
      </c>
      <c r="I114" s="15" t="s">
        <v>75</v>
      </c>
      <c r="J114" s="15" t="s">
        <v>154</v>
      </c>
      <c r="K114" s="16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216</v>
      </c>
      <c r="G115" s="15" t="s">
        <v>208</v>
      </c>
      <c r="H115" s="15" t="s">
        <v>54</v>
      </c>
      <c r="I115" s="15" t="s">
        <v>75</v>
      </c>
      <c r="J115" s="15" t="s">
        <v>152</v>
      </c>
      <c r="K115" s="16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216</v>
      </c>
      <c r="G116" s="15" t="s">
        <v>208</v>
      </c>
      <c r="H116" s="15" t="s">
        <v>54</v>
      </c>
      <c r="I116" s="15" t="s">
        <v>75</v>
      </c>
      <c r="J116" s="15" t="s">
        <v>153</v>
      </c>
      <c r="K116" s="16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216</v>
      </c>
      <c r="G117" s="15" t="s">
        <v>208</v>
      </c>
      <c r="H117" s="15" t="s">
        <v>54</v>
      </c>
      <c r="I117" s="15" t="s">
        <v>75</v>
      </c>
      <c r="J117" s="15" t="s">
        <v>154</v>
      </c>
      <c r="K117" s="16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216</v>
      </c>
      <c r="G118" s="15" t="s">
        <v>208</v>
      </c>
      <c r="H118" s="15" t="s">
        <v>55</v>
      </c>
      <c r="I118" s="15" t="s">
        <v>34</v>
      </c>
      <c r="J118" s="15" t="s">
        <v>154</v>
      </c>
      <c r="K118" s="16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216</v>
      </c>
      <c r="G119" s="15" t="s">
        <v>208</v>
      </c>
      <c r="H119" s="15" t="s">
        <v>55</v>
      </c>
      <c r="I119" s="15" t="s">
        <v>75</v>
      </c>
      <c r="J119" s="15" t="s">
        <v>152</v>
      </c>
      <c r="K119" s="16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216</v>
      </c>
      <c r="G120" s="15" t="s">
        <v>208</v>
      </c>
      <c r="H120" s="15" t="s">
        <v>55</v>
      </c>
      <c r="I120" s="15" t="s">
        <v>75</v>
      </c>
      <c r="J120" s="15" t="s">
        <v>153</v>
      </c>
      <c r="K120" s="16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216</v>
      </c>
      <c r="G121" s="15" t="s">
        <v>208</v>
      </c>
      <c r="H121" s="15" t="s">
        <v>55</v>
      </c>
      <c r="I121" s="15" t="s">
        <v>75</v>
      </c>
      <c r="J121" s="15" t="s">
        <v>154</v>
      </c>
      <c r="K121" s="16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216</v>
      </c>
      <c r="G122" s="15" t="s">
        <v>208</v>
      </c>
      <c r="H122" s="15" t="s">
        <v>56</v>
      </c>
      <c r="I122" s="15" t="s">
        <v>34</v>
      </c>
      <c r="J122" s="15" t="s">
        <v>154</v>
      </c>
      <c r="K122" s="16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216</v>
      </c>
      <c r="G123" s="15" t="s">
        <v>208</v>
      </c>
      <c r="H123" s="15" t="s">
        <v>56</v>
      </c>
      <c r="I123" s="15" t="s">
        <v>75</v>
      </c>
      <c r="J123" s="15" t="s">
        <v>152</v>
      </c>
      <c r="K123" s="16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216</v>
      </c>
      <c r="G124" s="15" t="s">
        <v>208</v>
      </c>
      <c r="H124" s="15" t="s">
        <v>56</v>
      </c>
      <c r="I124" s="15" t="s">
        <v>75</v>
      </c>
      <c r="J124" s="15" t="s">
        <v>153</v>
      </c>
      <c r="K124" s="16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216</v>
      </c>
      <c r="G125" s="15" t="s">
        <v>208</v>
      </c>
      <c r="H125" s="15" t="s">
        <v>56</v>
      </c>
      <c r="I125" s="15" t="s">
        <v>75</v>
      </c>
      <c r="J125" s="15" t="s">
        <v>154</v>
      </c>
      <c r="K125" s="16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216</v>
      </c>
      <c r="G126" s="15" t="s">
        <v>208</v>
      </c>
      <c r="H126" s="15" t="s">
        <v>57</v>
      </c>
      <c r="I126" s="15" t="s">
        <v>75</v>
      </c>
      <c r="J126" s="15" t="s">
        <v>153</v>
      </c>
      <c r="K126" s="16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216</v>
      </c>
      <c r="G127" s="15" t="s">
        <v>208</v>
      </c>
      <c r="H127" s="15" t="s">
        <v>58</v>
      </c>
      <c r="I127" s="15" t="s">
        <v>75</v>
      </c>
      <c r="J127" s="15" t="s">
        <v>152</v>
      </c>
      <c r="K127" s="16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216</v>
      </c>
      <c r="G128" s="15" t="s">
        <v>208</v>
      </c>
      <c r="H128" s="15" t="s">
        <v>58</v>
      </c>
      <c r="I128" s="15" t="s">
        <v>75</v>
      </c>
      <c r="J128" s="15" t="s">
        <v>153</v>
      </c>
      <c r="K128" s="16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216</v>
      </c>
      <c r="G129" s="15" t="s">
        <v>208</v>
      </c>
      <c r="H129" s="15" t="s">
        <v>58</v>
      </c>
      <c r="I129" s="15" t="s">
        <v>75</v>
      </c>
      <c r="J129" s="15" t="s">
        <v>154</v>
      </c>
      <c r="K129" s="16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216</v>
      </c>
      <c r="G130" s="15" t="s">
        <v>208</v>
      </c>
      <c r="H130" s="15" t="s">
        <v>60</v>
      </c>
      <c r="I130" s="15" t="s">
        <v>75</v>
      </c>
      <c r="J130" s="15" t="s">
        <v>153</v>
      </c>
      <c r="K130" s="16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216</v>
      </c>
      <c r="G131" s="15" t="s">
        <v>208</v>
      </c>
      <c r="H131" s="15" t="s">
        <v>60</v>
      </c>
      <c r="I131" s="15" t="s">
        <v>75</v>
      </c>
      <c r="J131" s="15" t="s">
        <v>154</v>
      </c>
      <c r="K131" s="16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216</v>
      </c>
      <c r="G132" s="15" t="s">
        <v>208</v>
      </c>
      <c r="H132" s="15" t="s">
        <v>61</v>
      </c>
      <c r="I132" s="15" t="s">
        <v>75</v>
      </c>
      <c r="J132" s="15" t="s">
        <v>152</v>
      </c>
      <c r="K132" s="16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216</v>
      </c>
      <c r="G133" s="15" t="s">
        <v>208</v>
      </c>
      <c r="H133" s="15" t="s">
        <v>61</v>
      </c>
      <c r="I133" s="15" t="s">
        <v>75</v>
      </c>
      <c r="J133" s="15" t="s">
        <v>153</v>
      </c>
      <c r="K133" s="16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216</v>
      </c>
      <c r="G134" s="15" t="s">
        <v>208</v>
      </c>
      <c r="H134" s="15" t="s">
        <v>61</v>
      </c>
      <c r="I134" s="15" t="s">
        <v>75</v>
      </c>
      <c r="J134" s="15" t="s">
        <v>154</v>
      </c>
      <c r="K134" s="16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216</v>
      </c>
      <c r="G135" s="15" t="s">
        <v>208</v>
      </c>
      <c r="H135" s="15" t="s">
        <v>62</v>
      </c>
      <c r="I135" s="15" t="s">
        <v>75</v>
      </c>
      <c r="J135" s="15" t="s">
        <v>153</v>
      </c>
      <c r="K135" s="16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216</v>
      </c>
      <c r="G136" s="15" t="s">
        <v>208</v>
      </c>
      <c r="H136" s="15" t="s">
        <v>64</v>
      </c>
      <c r="I136" s="15" t="s">
        <v>34</v>
      </c>
      <c r="J136" s="15" t="s">
        <v>153</v>
      </c>
      <c r="K136" s="16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216</v>
      </c>
      <c r="G137" s="15" t="s">
        <v>208</v>
      </c>
      <c r="H137" s="15" t="s">
        <v>64</v>
      </c>
      <c r="I137" s="15" t="s">
        <v>75</v>
      </c>
      <c r="J137" s="15" t="s">
        <v>152</v>
      </c>
      <c r="K137" s="16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216</v>
      </c>
      <c r="G138" s="15" t="s">
        <v>208</v>
      </c>
      <c r="H138" s="15" t="s">
        <v>64</v>
      </c>
      <c r="I138" s="15" t="s">
        <v>75</v>
      </c>
      <c r="J138" s="15" t="s">
        <v>153</v>
      </c>
      <c r="K138" s="16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216</v>
      </c>
      <c r="G139" s="15" t="s">
        <v>208</v>
      </c>
      <c r="H139" s="15" t="s">
        <v>64</v>
      </c>
      <c r="I139" s="15" t="s">
        <v>75</v>
      </c>
      <c r="J139" s="15" t="s">
        <v>154</v>
      </c>
      <c r="K139" s="16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216</v>
      </c>
      <c r="G140" s="15" t="s">
        <v>208</v>
      </c>
      <c r="H140" s="15" t="s">
        <v>65</v>
      </c>
      <c r="I140" s="15" t="s">
        <v>75</v>
      </c>
      <c r="J140" s="15" t="s">
        <v>152</v>
      </c>
      <c r="K140" s="16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216</v>
      </c>
      <c r="G141" s="15" t="s">
        <v>208</v>
      </c>
      <c r="H141" s="15" t="s">
        <v>68</v>
      </c>
      <c r="I141" s="15" t="s">
        <v>75</v>
      </c>
      <c r="J141" s="15" t="s">
        <v>153</v>
      </c>
      <c r="K141" s="16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216</v>
      </c>
      <c r="G142" s="15" t="s">
        <v>208</v>
      </c>
      <c r="H142" s="15" t="s">
        <v>68</v>
      </c>
      <c r="I142" s="15" t="s">
        <v>75</v>
      </c>
      <c r="J142" s="15" t="s">
        <v>154</v>
      </c>
      <c r="K142" s="16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216</v>
      </c>
      <c r="G143" s="15" t="s">
        <v>208</v>
      </c>
      <c r="H143" s="15" t="s">
        <v>69</v>
      </c>
      <c r="I143" s="15" t="s">
        <v>34</v>
      </c>
      <c r="J143" s="15" t="s">
        <v>153</v>
      </c>
      <c r="K143" s="16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216</v>
      </c>
      <c r="G144" s="15" t="s">
        <v>208</v>
      </c>
      <c r="H144" s="15" t="s">
        <v>69</v>
      </c>
      <c r="I144" s="15" t="s">
        <v>34</v>
      </c>
      <c r="J144" s="15" t="s">
        <v>154</v>
      </c>
      <c r="K144" s="16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216</v>
      </c>
      <c r="G145" s="15" t="s">
        <v>208</v>
      </c>
      <c r="H145" s="15" t="s">
        <v>69</v>
      </c>
      <c r="I145" s="15" t="s">
        <v>75</v>
      </c>
      <c r="J145" s="15" t="s">
        <v>152</v>
      </c>
      <c r="K145" s="16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216</v>
      </c>
      <c r="G146" s="15" t="s">
        <v>208</v>
      </c>
      <c r="H146" s="15" t="s">
        <v>69</v>
      </c>
      <c r="I146" s="15" t="s">
        <v>75</v>
      </c>
      <c r="J146" s="15" t="s">
        <v>153</v>
      </c>
      <c r="K146" s="16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216</v>
      </c>
      <c r="G147" s="15" t="s">
        <v>208</v>
      </c>
      <c r="H147" s="15" t="s">
        <v>69</v>
      </c>
      <c r="I147" s="15" t="s">
        <v>75</v>
      </c>
      <c r="J147" s="15" t="s">
        <v>154</v>
      </c>
      <c r="K147" s="16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152</v>
      </c>
      <c r="I148" s="16">
        <v>701.3</v>
      </c>
      <c r="J148" s="60" t="s">
        <v>213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152</v>
      </c>
      <c r="I149" s="16">
        <v>739.74</v>
      </c>
      <c r="J149" s="60" t="s">
        <v>213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153</v>
      </c>
      <c r="I150" s="16">
        <v>1333.05</v>
      </c>
      <c r="J150" s="60" t="s">
        <v>213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154</v>
      </c>
      <c r="I151" s="16">
        <v>51.62</v>
      </c>
      <c r="J151" s="60" t="s">
        <v>213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152</v>
      </c>
      <c r="I152" s="16">
        <v>1056.1600000000001</v>
      </c>
      <c r="J152" s="60" t="s">
        <v>213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153</v>
      </c>
      <c r="I153" s="16">
        <v>1334.88</v>
      </c>
      <c r="J153" s="60" t="s">
        <v>213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154</v>
      </c>
      <c r="I154" s="16">
        <v>298.10000000000002</v>
      </c>
      <c r="J154" s="60" t="s">
        <v>213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209</v>
      </c>
      <c r="H155" s="15" t="s">
        <v>152</v>
      </c>
      <c r="I155" s="16">
        <v>11.76</v>
      </c>
      <c r="J155" s="60" t="s">
        <v>213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209</v>
      </c>
      <c r="H156" s="15" t="s">
        <v>153</v>
      </c>
      <c r="I156" s="16">
        <v>62.04</v>
      </c>
      <c r="J156" s="60" t="s">
        <v>213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209</v>
      </c>
      <c r="H157" s="15" t="s">
        <v>154</v>
      </c>
      <c r="I157" s="16">
        <v>42.519999999999996</v>
      </c>
      <c r="J157" s="60" t="s">
        <v>213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152</v>
      </c>
      <c r="I158" s="16">
        <v>712.96</v>
      </c>
      <c r="J158" s="60" t="s">
        <v>213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153</v>
      </c>
      <c r="I159" s="16">
        <v>1280.4899999999998</v>
      </c>
      <c r="J159" s="60" t="s">
        <v>213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154</v>
      </c>
      <c r="I160" s="16">
        <v>268.58</v>
      </c>
      <c r="J160" s="60" t="s">
        <v>213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152</v>
      </c>
      <c r="I161" s="16">
        <v>178.9</v>
      </c>
      <c r="J161" s="60" t="s">
        <v>213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153</v>
      </c>
      <c r="I162" s="16">
        <v>650.33000000000004</v>
      </c>
      <c r="J162" s="60" t="s">
        <v>213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152</v>
      </c>
      <c r="I163" s="16">
        <v>555.19000000000005</v>
      </c>
      <c r="J163" s="60" t="s">
        <v>213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153</v>
      </c>
      <c r="I164" s="16">
        <v>566.54999999999995</v>
      </c>
      <c r="J164" s="60" t="s">
        <v>213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154</v>
      </c>
      <c r="I165" s="16">
        <v>594.55999999999995</v>
      </c>
      <c r="J165" s="60" t="s">
        <v>213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152</v>
      </c>
      <c r="I166" s="16">
        <v>715.01</v>
      </c>
      <c r="J166" s="60" t="s">
        <v>213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153</v>
      </c>
      <c r="I167" s="16">
        <v>337.89</v>
      </c>
      <c r="J167" s="60" t="s">
        <v>213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152</v>
      </c>
      <c r="I168" s="16">
        <v>92.2</v>
      </c>
      <c r="J168" s="60" t="s">
        <v>213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154</v>
      </c>
      <c r="I169" s="16">
        <v>501.12</v>
      </c>
      <c r="J169" s="60" t="s">
        <v>213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153</v>
      </c>
      <c r="I170" s="16">
        <v>86.97</v>
      </c>
      <c r="J170" s="60" t="s">
        <v>213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152</v>
      </c>
      <c r="I171" s="16">
        <v>241.67</v>
      </c>
      <c r="J171" s="60" t="s">
        <v>213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153</v>
      </c>
      <c r="I172" s="16">
        <v>13.44</v>
      </c>
      <c r="J172" s="60" t="s">
        <v>213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211</v>
      </c>
      <c r="H173" s="15" t="s">
        <v>154</v>
      </c>
      <c r="I173" s="16">
        <v>11.64</v>
      </c>
      <c r="J173" s="60" t="s">
        <v>213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152</v>
      </c>
      <c r="I174" s="16">
        <v>364.46</v>
      </c>
      <c r="J174" s="60" t="s">
        <v>213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153</v>
      </c>
      <c r="I175" s="16">
        <v>596.71</v>
      </c>
      <c r="J175" s="60" t="s">
        <v>213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152</v>
      </c>
      <c r="I176" s="16">
        <v>398.08</v>
      </c>
      <c r="J176" s="60" t="s">
        <v>213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154</v>
      </c>
      <c r="I177" s="16">
        <v>85.42</v>
      </c>
      <c r="J177" s="60" t="s">
        <v>213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153</v>
      </c>
      <c r="I178" s="16">
        <v>39.89</v>
      </c>
      <c r="J178" s="60" t="s">
        <v>213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154</v>
      </c>
      <c r="I179" s="16">
        <v>59.88</v>
      </c>
      <c r="J179" s="60" t="s">
        <v>213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153</v>
      </c>
      <c r="I180" s="16">
        <v>55.62</v>
      </c>
      <c r="J180" s="60" t="s">
        <v>213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154</v>
      </c>
      <c r="I181" s="16">
        <v>64.59</v>
      </c>
      <c r="J181" s="60" t="s">
        <v>213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154</v>
      </c>
      <c r="I182" s="16">
        <v>57.91</v>
      </c>
      <c r="J182" s="60" t="s">
        <v>213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152</v>
      </c>
      <c r="I183" s="16">
        <v>311.35000000000002</v>
      </c>
      <c r="J183" s="60" t="s">
        <v>213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153</v>
      </c>
      <c r="I184" s="16">
        <v>256.48</v>
      </c>
      <c r="J184" s="60" t="s">
        <v>213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154</v>
      </c>
      <c r="I185" s="16">
        <v>67.14</v>
      </c>
      <c r="J185" s="60" t="s">
        <v>213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152</v>
      </c>
      <c r="I186" s="16">
        <v>213.98000000000002</v>
      </c>
      <c r="J186" s="60" t="s">
        <v>213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153</v>
      </c>
      <c r="I187" s="16">
        <v>676.17</v>
      </c>
      <c r="J187" s="60" t="s">
        <v>213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154</v>
      </c>
      <c r="I188" s="16">
        <v>16.52</v>
      </c>
      <c r="J188" s="60" t="s">
        <v>213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153</v>
      </c>
      <c r="I189" s="16">
        <v>168.49</v>
      </c>
      <c r="J189" s="60" t="s">
        <v>213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152</v>
      </c>
      <c r="I190" s="16">
        <v>798.01</v>
      </c>
      <c r="J190" s="60" t="s">
        <v>213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153</v>
      </c>
      <c r="I191" s="16">
        <v>728.76</v>
      </c>
      <c r="J191" s="60" t="s">
        <v>213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153</v>
      </c>
      <c r="I192" s="16">
        <v>378.03</v>
      </c>
      <c r="J192" s="60" t="s">
        <v>213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153</v>
      </c>
      <c r="I193" s="16">
        <v>25.03</v>
      </c>
      <c r="J193" s="60" t="s">
        <v>213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152</v>
      </c>
      <c r="I194" s="16">
        <v>108.39</v>
      </c>
      <c r="J194" s="60" t="s">
        <v>213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153</v>
      </c>
      <c r="I195" s="16">
        <v>293.14</v>
      </c>
      <c r="J195" s="60" t="s">
        <v>213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154</v>
      </c>
      <c r="I196" s="16">
        <v>56.71</v>
      </c>
      <c r="J196" s="60" t="s">
        <v>213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153</v>
      </c>
      <c r="I197" s="16">
        <v>1391.5</v>
      </c>
      <c r="J197" s="60" t="s">
        <v>213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154</v>
      </c>
      <c r="I198" s="16">
        <v>60.15</v>
      </c>
      <c r="J198" s="60" t="s">
        <v>213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152</v>
      </c>
      <c r="I199" s="16">
        <v>791.02</v>
      </c>
      <c r="J199" s="60" t="s">
        <v>213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153</v>
      </c>
      <c r="I200" s="16">
        <v>1354.56</v>
      </c>
      <c r="J200" s="60" t="s">
        <v>213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154</v>
      </c>
      <c r="I201" s="16">
        <v>427.76</v>
      </c>
      <c r="J201" s="60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47" t="s">
        <v>84</v>
      </c>
      <c r="D3" s="47" t="s">
        <v>191</v>
      </c>
    </row>
    <row r="4" spans="1:17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202010</v>
      </c>
      <c r="H4" s="57">
        <v>202011</v>
      </c>
      <c r="I4" s="57">
        <v>202011</v>
      </c>
      <c r="J4" s="57">
        <v>202011</v>
      </c>
      <c r="K4" s="57">
        <v>202011</v>
      </c>
      <c r="L4" s="57">
        <v>202011</v>
      </c>
      <c r="M4" s="57">
        <v>202012</v>
      </c>
      <c r="N4" s="57">
        <v>202012</v>
      </c>
      <c r="O4" s="57">
        <v>202012</v>
      </c>
      <c r="P4" s="57">
        <v>202012</v>
      </c>
      <c r="Q4" s="57">
        <v>202012</v>
      </c>
    </row>
    <row r="5" spans="1:17" x14ac:dyDescent="0.25">
      <c r="A5" s="47" t="s">
        <v>184</v>
      </c>
      <c r="B5" s="47" t="s">
        <v>0</v>
      </c>
      <c r="C5" t="s">
        <v>195</v>
      </c>
      <c r="D5" t="s">
        <v>190</v>
      </c>
      <c r="E5" t="s">
        <v>192</v>
      </c>
      <c r="F5" t="s">
        <v>193</v>
      </c>
      <c r="G5" t="s">
        <v>194</v>
      </c>
      <c r="H5" t="s">
        <v>195</v>
      </c>
      <c r="I5" t="s">
        <v>190</v>
      </c>
      <c r="J5" t="s">
        <v>192</v>
      </c>
      <c r="K5" t="s">
        <v>193</v>
      </c>
      <c r="L5" t="s">
        <v>194</v>
      </c>
      <c r="M5" t="s">
        <v>195</v>
      </c>
      <c r="N5" t="s">
        <v>190</v>
      </c>
      <c r="O5" t="s">
        <v>192</v>
      </c>
      <c r="P5" t="s">
        <v>193</v>
      </c>
      <c r="Q5" t="s">
        <v>194</v>
      </c>
    </row>
    <row r="6" spans="1:17" x14ac:dyDescent="0.25">
      <c r="A6" t="s">
        <v>34</v>
      </c>
      <c r="B6" t="s">
        <v>35</v>
      </c>
      <c r="C6" s="48">
        <v>171</v>
      </c>
      <c r="D6" s="48">
        <v>46328.75</v>
      </c>
      <c r="E6" s="48">
        <v>19103.26999999999</v>
      </c>
      <c r="F6" s="48">
        <v>63397.820000000007</v>
      </c>
      <c r="G6" s="48">
        <v>128829.84000000003</v>
      </c>
      <c r="H6" s="48">
        <v>169</v>
      </c>
      <c r="I6" s="48">
        <v>44038.130000000026</v>
      </c>
      <c r="J6" s="48">
        <v>18326.52</v>
      </c>
      <c r="K6" s="48">
        <v>81156.280000000013</v>
      </c>
      <c r="L6" s="48">
        <v>143520.92999999991</v>
      </c>
      <c r="M6" s="48">
        <v>204</v>
      </c>
      <c r="N6" s="48">
        <v>64602.309999999976</v>
      </c>
      <c r="O6" s="48">
        <v>20489.439999999991</v>
      </c>
      <c r="P6" s="48">
        <v>82732.100000000049</v>
      </c>
      <c r="Q6" s="48">
        <v>167823.85000000009</v>
      </c>
    </row>
    <row r="7" spans="1:17" x14ac:dyDescent="0.25">
      <c r="A7" t="s">
        <v>34</v>
      </c>
      <c r="B7" t="s">
        <v>36</v>
      </c>
      <c r="C7" s="48">
        <v>195</v>
      </c>
      <c r="D7" s="48">
        <v>48036.000000000015</v>
      </c>
      <c r="E7" s="48">
        <v>26816.670000000006</v>
      </c>
      <c r="F7" s="48">
        <v>74774.799999999988</v>
      </c>
      <c r="G7" s="48">
        <v>149627.47000000006</v>
      </c>
      <c r="H7" s="48">
        <v>191</v>
      </c>
      <c r="I7" s="48">
        <v>46614.429999999971</v>
      </c>
      <c r="J7" s="48">
        <v>22713.83</v>
      </c>
      <c r="K7" s="48">
        <v>79876.420000000013</v>
      </c>
      <c r="L7" s="48">
        <v>149204.68000000008</v>
      </c>
      <c r="M7" s="48">
        <v>192</v>
      </c>
      <c r="N7" s="48">
        <v>41639.870000000003</v>
      </c>
      <c r="O7" s="48">
        <v>19486.430000000004</v>
      </c>
      <c r="P7" s="48">
        <v>80070.469999999972</v>
      </c>
      <c r="Q7" s="48">
        <v>141196.77000000008</v>
      </c>
    </row>
    <row r="8" spans="1:17" x14ac:dyDescent="0.25">
      <c r="A8" t="s">
        <v>34</v>
      </c>
      <c r="B8" t="s">
        <v>37</v>
      </c>
      <c r="C8" s="48">
        <v>107</v>
      </c>
      <c r="D8" s="48">
        <v>16698.88</v>
      </c>
      <c r="E8" s="48">
        <v>13362.459999999997</v>
      </c>
      <c r="F8" s="48">
        <v>41505.12999999999</v>
      </c>
      <c r="G8" s="48">
        <v>71566.469999999958</v>
      </c>
      <c r="H8" s="48">
        <v>162</v>
      </c>
      <c r="I8" s="48">
        <v>41463.760000000002</v>
      </c>
      <c r="J8" s="48">
        <v>15371.429999999998</v>
      </c>
      <c r="K8" s="48">
        <v>47568.77</v>
      </c>
      <c r="L8" s="48">
        <v>104403.96000000002</v>
      </c>
      <c r="M8" s="48">
        <v>186</v>
      </c>
      <c r="N8" s="48">
        <v>76163.579999999973</v>
      </c>
      <c r="O8" s="48">
        <v>13319.810000000005</v>
      </c>
      <c r="P8" s="48">
        <v>52745.360000000008</v>
      </c>
      <c r="Q8" s="48">
        <v>142228.75000000003</v>
      </c>
    </row>
    <row r="9" spans="1:17" x14ac:dyDescent="0.25">
      <c r="A9" t="s">
        <v>34</v>
      </c>
      <c r="B9" t="s">
        <v>40</v>
      </c>
      <c r="C9" s="48">
        <v>112</v>
      </c>
      <c r="D9" s="48">
        <v>22292.28999999999</v>
      </c>
      <c r="E9" s="48">
        <v>8298.2999999999975</v>
      </c>
      <c r="F9" s="48">
        <v>16546.32</v>
      </c>
      <c r="G9" s="48">
        <v>47136.909999999996</v>
      </c>
      <c r="H9" s="48">
        <v>106</v>
      </c>
      <c r="I9" s="48">
        <v>20962.140000000003</v>
      </c>
      <c r="J9" s="48">
        <v>6375.300000000002</v>
      </c>
      <c r="K9" s="48">
        <v>18074.890000000003</v>
      </c>
      <c r="L9" s="48">
        <v>45412.330000000009</v>
      </c>
      <c r="M9" s="48">
        <v>99</v>
      </c>
      <c r="N9" s="48">
        <v>19424.25</v>
      </c>
      <c r="O9" s="48">
        <v>5544.51</v>
      </c>
      <c r="P9" s="48">
        <v>20027.689999999995</v>
      </c>
      <c r="Q9" s="48">
        <v>44996.45</v>
      </c>
    </row>
    <row r="10" spans="1:17" x14ac:dyDescent="0.25">
      <c r="A10" t="s">
        <v>34</v>
      </c>
      <c r="B10" t="s">
        <v>42</v>
      </c>
      <c r="C10" s="48">
        <v>2</v>
      </c>
      <c r="D10" s="48">
        <v>94</v>
      </c>
      <c r="E10" s="48">
        <v>115.57</v>
      </c>
      <c r="F10" s="48">
        <v>229.07999999999998</v>
      </c>
      <c r="G10" s="48">
        <v>438.65</v>
      </c>
      <c r="H10" s="48">
        <v>2</v>
      </c>
      <c r="I10" s="48">
        <v>100.96000000000001</v>
      </c>
      <c r="J10" s="48">
        <v>82.45</v>
      </c>
      <c r="K10" s="48">
        <v>214.76</v>
      </c>
      <c r="L10" s="48">
        <v>398.17</v>
      </c>
      <c r="M10" s="48">
        <v>2</v>
      </c>
      <c r="N10" s="48">
        <v>216.78</v>
      </c>
      <c r="O10" s="48">
        <v>51.26</v>
      </c>
      <c r="P10" s="48">
        <v>297.20999999999998</v>
      </c>
      <c r="Q10" s="48">
        <v>565.25</v>
      </c>
    </row>
    <row r="11" spans="1:17" x14ac:dyDescent="0.25">
      <c r="A11" t="s">
        <v>34</v>
      </c>
      <c r="B11" t="s">
        <v>43</v>
      </c>
      <c r="C11" s="48">
        <v>18</v>
      </c>
      <c r="D11" s="48">
        <v>10786.149999999998</v>
      </c>
      <c r="E11" s="48">
        <v>59.66</v>
      </c>
      <c r="F11" s="48">
        <v>424.36</v>
      </c>
      <c r="G11" s="48">
        <v>11270.17</v>
      </c>
      <c r="H11" s="48">
        <v>5</v>
      </c>
      <c r="I11" s="48">
        <v>72.509999999999991</v>
      </c>
      <c r="J11" s="48">
        <v>63.56</v>
      </c>
      <c r="K11" s="48">
        <v>451.12</v>
      </c>
      <c r="L11" s="48">
        <v>587.18999999999994</v>
      </c>
      <c r="M11" s="48">
        <v>20</v>
      </c>
      <c r="N11" s="48">
        <v>12804.3</v>
      </c>
      <c r="O11" s="48">
        <v>46.12</v>
      </c>
      <c r="P11" s="48">
        <v>454.42999999999995</v>
      </c>
      <c r="Q11" s="48">
        <v>13304.849999999999</v>
      </c>
    </row>
    <row r="12" spans="1:17" x14ac:dyDescent="0.25">
      <c r="A12" t="s">
        <v>34</v>
      </c>
      <c r="B12" t="s">
        <v>44</v>
      </c>
      <c r="C12" s="48">
        <v>40</v>
      </c>
      <c r="D12" s="48">
        <v>6383.1399999999994</v>
      </c>
      <c r="E12" s="48">
        <v>4786.26</v>
      </c>
      <c r="F12" s="48">
        <v>14992.820000000003</v>
      </c>
      <c r="G12" s="48">
        <v>26162.219999999998</v>
      </c>
      <c r="H12" s="48">
        <v>32</v>
      </c>
      <c r="I12" s="48">
        <v>4425.5599999999995</v>
      </c>
      <c r="J12" s="48">
        <v>4365.54</v>
      </c>
      <c r="K12" s="48">
        <v>17583.609999999997</v>
      </c>
      <c r="L12" s="48">
        <v>26374.710000000003</v>
      </c>
      <c r="M12" s="48">
        <v>36</v>
      </c>
      <c r="N12" s="48">
        <v>2522.7900000000004</v>
      </c>
      <c r="O12" s="48">
        <v>3888.4799999999996</v>
      </c>
      <c r="P12" s="48">
        <v>16077.8</v>
      </c>
      <c r="Q12" s="48">
        <v>22489.07</v>
      </c>
    </row>
    <row r="13" spans="1:17" x14ac:dyDescent="0.25">
      <c r="A13" t="s">
        <v>34</v>
      </c>
      <c r="B13" t="s">
        <v>45</v>
      </c>
      <c r="C13" s="48">
        <v>20</v>
      </c>
      <c r="D13" s="48">
        <v>8264.74</v>
      </c>
      <c r="E13" s="48">
        <v>917.29000000000019</v>
      </c>
      <c r="F13" s="48">
        <v>5572.09</v>
      </c>
      <c r="G13" s="48">
        <v>14754.12</v>
      </c>
      <c r="H13" s="48">
        <v>15</v>
      </c>
      <c r="I13" s="48">
        <v>4859.2099999999991</v>
      </c>
      <c r="J13" s="48">
        <v>644.61</v>
      </c>
      <c r="K13" s="48">
        <v>5824.23</v>
      </c>
      <c r="L13" s="48">
        <v>11328.050000000001</v>
      </c>
      <c r="M13" s="48">
        <v>31</v>
      </c>
      <c r="N13" s="48">
        <v>23068.950000000004</v>
      </c>
      <c r="O13" s="48">
        <v>548.15000000000009</v>
      </c>
      <c r="P13" s="48">
        <v>6468.84</v>
      </c>
      <c r="Q13" s="48">
        <v>30085.940000000002</v>
      </c>
    </row>
    <row r="14" spans="1:17" x14ac:dyDescent="0.25">
      <c r="A14" t="s">
        <v>34</v>
      </c>
      <c r="B14" t="s">
        <v>46</v>
      </c>
      <c r="C14" s="48">
        <v>8</v>
      </c>
      <c r="D14" s="48">
        <v>3251.88</v>
      </c>
      <c r="E14" s="48">
        <v>846.93000000000006</v>
      </c>
      <c r="F14" s="48">
        <v>2869.04</v>
      </c>
      <c r="G14" s="48">
        <v>6967.8499999999995</v>
      </c>
      <c r="H14" s="48">
        <v>5</v>
      </c>
      <c r="I14" s="48">
        <v>1433.48</v>
      </c>
      <c r="J14" s="48">
        <v>688.2</v>
      </c>
      <c r="K14" s="48">
        <v>3122.8199999999997</v>
      </c>
      <c r="L14" s="48">
        <v>5244.5</v>
      </c>
      <c r="M14" s="48">
        <v>6</v>
      </c>
      <c r="N14" s="48">
        <v>2094.9500000000003</v>
      </c>
      <c r="O14" s="48">
        <v>252.78</v>
      </c>
      <c r="P14" s="48">
        <v>2750.83</v>
      </c>
      <c r="Q14" s="48">
        <v>5098.5599999999995</v>
      </c>
    </row>
    <row r="15" spans="1:17" x14ac:dyDescent="0.25">
      <c r="A15" t="s">
        <v>34</v>
      </c>
      <c r="B15" t="s">
        <v>47</v>
      </c>
      <c r="C15" s="48">
        <v>3</v>
      </c>
      <c r="D15" s="48">
        <v>180.51</v>
      </c>
      <c r="E15" s="48">
        <v>95.940000000000012</v>
      </c>
      <c r="F15" s="48">
        <v>1413.14</v>
      </c>
      <c r="G15" s="48">
        <v>1689.59</v>
      </c>
      <c r="H15" s="48">
        <v>8</v>
      </c>
      <c r="I15" s="48">
        <v>1225.19</v>
      </c>
      <c r="J15" s="48">
        <v>173.14</v>
      </c>
      <c r="K15" s="48">
        <v>1501.25</v>
      </c>
      <c r="L15" s="48">
        <v>2899.58</v>
      </c>
      <c r="M15" s="48">
        <v>7</v>
      </c>
      <c r="N15" s="48">
        <v>1427.02</v>
      </c>
      <c r="O15" s="48">
        <v>95.27</v>
      </c>
      <c r="P15" s="48">
        <v>1581.41</v>
      </c>
      <c r="Q15" s="48">
        <v>3103.7000000000003</v>
      </c>
    </row>
    <row r="16" spans="1:17" x14ac:dyDescent="0.25">
      <c r="A16" t="s">
        <v>34</v>
      </c>
      <c r="B16" t="s">
        <v>48</v>
      </c>
      <c r="C16" s="48">
        <v>24</v>
      </c>
      <c r="D16" s="48">
        <v>11480.58</v>
      </c>
      <c r="E16" s="48">
        <v>3202.63</v>
      </c>
      <c r="F16" s="48">
        <v>9604.369999999999</v>
      </c>
      <c r="G16" s="48">
        <v>24287.579999999994</v>
      </c>
      <c r="H16" s="48">
        <v>17</v>
      </c>
      <c r="I16" s="48">
        <v>8551.4500000000007</v>
      </c>
      <c r="J16" s="48">
        <v>3268.28</v>
      </c>
      <c r="K16" s="48">
        <v>6747.2199999999993</v>
      </c>
      <c r="L16" s="48">
        <v>18566.949999999997</v>
      </c>
      <c r="M16" s="48">
        <v>23</v>
      </c>
      <c r="N16" s="48">
        <v>825.90000000000009</v>
      </c>
      <c r="O16" s="48">
        <v>7281.56</v>
      </c>
      <c r="P16" s="48">
        <v>12158.49</v>
      </c>
      <c r="Q16" s="48">
        <v>20265.949999999997</v>
      </c>
    </row>
    <row r="17" spans="1:17" x14ac:dyDescent="0.25">
      <c r="A17" t="s">
        <v>34</v>
      </c>
      <c r="B17" t="s">
        <v>49</v>
      </c>
      <c r="C17" s="48">
        <v>36</v>
      </c>
      <c r="D17" s="48">
        <v>5817.09</v>
      </c>
      <c r="E17" s="48">
        <v>1514.26</v>
      </c>
      <c r="F17" s="48">
        <v>2642.57</v>
      </c>
      <c r="G17" s="48">
        <v>9973.92</v>
      </c>
      <c r="H17" s="48">
        <v>30</v>
      </c>
      <c r="I17" s="48">
        <v>3054.4400000000005</v>
      </c>
      <c r="J17" s="48">
        <v>1915.2900000000002</v>
      </c>
      <c r="K17" s="48">
        <v>3575.3599999999997</v>
      </c>
      <c r="L17" s="48">
        <v>8545.09</v>
      </c>
      <c r="M17" s="48">
        <v>21</v>
      </c>
      <c r="N17" s="48">
        <v>3211.1699999999996</v>
      </c>
      <c r="O17" s="48">
        <v>1332.1</v>
      </c>
      <c r="P17" s="48">
        <v>4151.99</v>
      </c>
      <c r="Q17" s="48">
        <v>8695.26</v>
      </c>
    </row>
    <row r="18" spans="1:17" x14ac:dyDescent="0.25">
      <c r="A18" t="s">
        <v>34</v>
      </c>
      <c r="B18" t="s">
        <v>50</v>
      </c>
      <c r="C18" s="48">
        <v>21</v>
      </c>
      <c r="D18" s="48">
        <v>34302.410000000003</v>
      </c>
      <c r="E18" s="48">
        <v>26450.880000000001</v>
      </c>
      <c r="F18" s="48">
        <v>5615.89</v>
      </c>
      <c r="G18" s="48">
        <v>66369.179999999993</v>
      </c>
      <c r="H18" s="48">
        <v>21</v>
      </c>
      <c r="I18" s="48">
        <v>29849.54</v>
      </c>
      <c r="J18" s="48">
        <v>4618.8300000000008</v>
      </c>
      <c r="K18" s="48">
        <v>5583.17</v>
      </c>
      <c r="L18" s="48">
        <v>40051.54</v>
      </c>
      <c r="M18" s="48">
        <v>30</v>
      </c>
      <c r="N18" s="48">
        <v>46323.08</v>
      </c>
      <c r="O18" s="48">
        <v>85.23</v>
      </c>
      <c r="P18" s="48">
        <v>251.11</v>
      </c>
      <c r="Q18" s="48">
        <v>46659.420000000006</v>
      </c>
    </row>
    <row r="19" spans="1:17" x14ac:dyDescent="0.25">
      <c r="A19" t="s">
        <v>34</v>
      </c>
      <c r="B19" t="s">
        <v>51</v>
      </c>
      <c r="C19" s="48">
        <v>3</v>
      </c>
      <c r="D19" s="48">
        <v>306.49</v>
      </c>
      <c r="E19" s="48">
        <v>319.05</v>
      </c>
      <c r="F19" s="48">
        <v>100.27</v>
      </c>
      <c r="G19" s="48">
        <v>725.81</v>
      </c>
      <c r="H19" s="48">
        <v>1</v>
      </c>
      <c r="I19" s="48">
        <v>125.74</v>
      </c>
      <c r="J19" s="48">
        <v>134.57</v>
      </c>
      <c r="K19" s="48">
        <v>215.02</v>
      </c>
      <c r="L19" s="48">
        <v>475.33</v>
      </c>
      <c r="M19" s="48">
        <v>2</v>
      </c>
      <c r="N19" s="48">
        <v>0</v>
      </c>
      <c r="O19" s="48">
        <v>304.99</v>
      </c>
      <c r="P19" s="48">
        <v>475.33</v>
      </c>
      <c r="Q19" s="48">
        <v>780.31999999999994</v>
      </c>
    </row>
    <row r="20" spans="1:17" x14ac:dyDescent="0.25">
      <c r="A20" t="s">
        <v>34</v>
      </c>
      <c r="B20" t="s">
        <v>52</v>
      </c>
      <c r="C20" s="48">
        <v>58</v>
      </c>
      <c r="D20" s="48">
        <v>12180.3</v>
      </c>
      <c r="E20" s="48">
        <v>9783.119999999999</v>
      </c>
      <c r="F20" s="48">
        <v>21436.66</v>
      </c>
      <c r="G20" s="48">
        <v>43400.080000000009</v>
      </c>
      <c r="H20" s="48">
        <v>63</v>
      </c>
      <c r="I20" s="48">
        <v>52894.820000000014</v>
      </c>
      <c r="J20" s="48">
        <v>8398.2999999999975</v>
      </c>
      <c r="K20" s="48">
        <v>24354.1</v>
      </c>
      <c r="L20" s="48">
        <v>85647.219999999972</v>
      </c>
      <c r="M20" s="48">
        <v>64</v>
      </c>
      <c r="N20" s="48">
        <v>9651.0199999999986</v>
      </c>
      <c r="O20" s="48">
        <v>7151.2800000000034</v>
      </c>
      <c r="P20" s="48">
        <v>26763.51</v>
      </c>
      <c r="Q20" s="48">
        <v>43565.81</v>
      </c>
    </row>
    <row r="21" spans="1:17" x14ac:dyDescent="0.25">
      <c r="A21" t="s">
        <v>34</v>
      </c>
      <c r="B21" t="s">
        <v>53</v>
      </c>
      <c r="C21" s="48">
        <v>116</v>
      </c>
      <c r="D21" s="48">
        <v>28664.300000000017</v>
      </c>
      <c r="E21" s="48">
        <v>17920.740000000002</v>
      </c>
      <c r="F21" s="48">
        <v>58332.910000000011</v>
      </c>
      <c r="G21" s="48">
        <v>104917.94999999998</v>
      </c>
      <c r="H21" s="48">
        <v>116</v>
      </c>
      <c r="I21" s="48">
        <v>26300.420000000009</v>
      </c>
      <c r="J21" s="48">
        <v>18654.450000000008</v>
      </c>
      <c r="K21" s="48">
        <v>70179.19</v>
      </c>
      <c r="L21" s="48">
        <v>115134.06000000007</v>
      </c>
      <c r="M21" s="48">
        <v>121</v>
      </c>
      <c r="N21" s="48">
        <v>37834.970000000023</v>
      </c>
      <c r="O21" s="48">
        <v>15618.369999999995</v>
      </c>
      <c r="P21" s="48">
        <v>71959.740000000005</v>
      </c>
      <c r="Q21" s="48">
        <v>125413.07999999994</v>
      </c>
    </row>
    <row r="22" spans="1:17" x14ac:dyDescent="0.25">
      <c r="A22" t="s">
        <v>34</v>
      </c>
      <c r="B22" t="s">
        <v>54</v>
      </c>
      <c r="C22" s="48">
        <v>19</v>
      </c>
      <c r="D22" s="48">
        <v>5271.9499999999989</v>
      </c>
      <c r="E22" s="48">
        <v>1968.55</v>
      </c>
      <c r="F22" s="48">
        <v>3738.68</v>
      </c>
      <c r="G22" s="48">
        <v>10979.179999999998</v>
      </c>
      <c r="H22" s="48">
        <v>13</v>
      </c>
      <c r="I22" s="48">
        <v>1791.42</v>
      </c>
      <c r="J22" s="48">
        <v>2074.87</v>
      </c>
      <c r="K22" s="48">
        <v>4235.09</v>
      </c>
      <c r="L22" s="48">
        <v>8101.38</v>
      </c>
      <c r="M22" s="48">
        <v>14</v>
      </c>
      <c r="N22" s="48">
        <v>7759.1799999999994</v>
      </c>
      <c r="O22" s="48">
        <v>1212.2200000000003</v>
      </c>
      <c r="P22" s="48">
        <v>3974.02</v>
      </c>
      <c r="Q22" s="48">
        <v>12945.42</v>
      </c>
    </row>
    <row r="23" spans="1:17" x14ac:dyDescent="0.25">
      <c r="A23" t="s">
        <v>34</v>
      </c>
      <c r="B23" t="s">
        <v>55</v>
      </c>
      <c r="C23" s="48">
        <v>86</v>
      </c>
      <c r="D23" s="48">
        <v>15192.090000000006</v>
      </c>
      <c r="E23" s="48">
        <v>10812.270000000002</v>
      </c>
      <c r="F23" s="48">
        <v>28349.309999999998</v>
      </c>
      <c r="G23" s="48">
        <v>54353.67</v>
      </c>
      <c r="H23" s="48">
        <v>115</v>
      </c>
      <c r="I23" s="48">
        <v>16836.060000000009</v>
      </c>
      <c r="J23" s="48">
        <v>15620.499999999996</v>
      </c>
      <c r="K23" s="48">
        <v>36435.929999999993</v>
      </c>
      <c r="L23" s="48">
        <v>68892.49000000002</v>
      </c>
      <c r="M23" s="48">
        <v>109</v>
      </c>
      <c r="N23" s="48">
        <v>48434.05999999999</v>
      </c>
      <c r="O23" s="48">
        <v>14093.740000000005</v>
      </c>
      <c r="P23" s="48">
        <v>44439.97</v>
      </c>
      <c r="Q23" s="48">
        <v>106967.76999999996</v>
      </c>
    </row>
    <row r="24" spans="1:17" x14ac:dyDescent="0.25">
      <c r="A24" t="s">
        <v>34</v>
      </c>
      <c r="B24" t="s">
        <v>56</v>
      </c>
      <c r="C24" s="48">
        <v>75</v>
      </c>
      <c r="D24" s="48">
        <v>14456.65</v>
      </c>
      <c r="E24" s="48">
        <v>12586.489999999998</v>
      </c>
      <c r="F24" s="48">
        <v>26268.590000000004</v>
      </c>
      <c r="G24" s="48">
        <v>53311.73</v>
      </c>
      <c r="H24" s="48">
        <v>70</v>
      </c>
      <c r="I24" s="48">
        <v>15220.210000000003</v>
      </c>
      <c r="J24" s="48">
        <v>6193.47</v>
      </c>
      <c r="K24" s="48">
        <v>9419.19</v>
      </c>
      <c r="L24" s="48">
        <v>30832.869999999995</v>
      </c>
      <c r="M24" s="48">
        <v>80</v>
      </c>
      <c r="N24" s="48">
        <v>12038.720000000001</v>
      </c>
      <c r="O24" s="48">
        <v>6995.3099999999986</v>
      </c>
      <c r="P24" s="48">
        <v>11957.06</v>
      </c>
      <c r="Q24" s="48">
        <v>30991.089999999993</v>
      </c>
    </row>
    <row r="25" spans="1:17" x14ac:dyDescent="0.25">
      <c r="A25" t="s">
        <v>34</v>
      </c>
      <c r="B25" t="s">
        <v>57</v>
      </c>
      <c r="C25" s="48">
        <v>2</v>
      </c>
      <c r="D25" s="48">
        <v>160.59</v>
      </c>
      <c r="E25" s="48">
        <v>36.370000000000005</v>
      </c>
      <c r="F25" s="48">
        <v>387.24</v>
      </c>
      <c r="G25" s="48">
        <v>584.20000000000005</v>
      </c>
      <c r="H25" s="48">
        <v>2</v>
      </c>
      <c r="I25" s="48">
        <v>132.41</v>
      </c>
      <c r="J25" s="48">
        <v>21.15</v>
      </c>
      <c r="K25" s="48">
        <v>403.58</v>
      </c>
      <c r="L25" s="48">
        <v>557.14</v>
      </c>
      <c r="M25" s="48">
        <v>1</v>
      </c>
      <c r="N25" s="48">
        <v>111.91</v>
      </c>
      <c r="O25" s="48">
        <v>35.39</v>
      </c>
      <c r="P25" s="48">
        <v>263.3</v>
      </c>
      <c r="Q25" s="48">
        <v>410.6</v>
      </c>
    </row>
    <row r="26" spans="1:17" x14ac:dyDescent="0.25">
      <c r="A26" t="s">
        <v>34</v>
      </c>
      <c r="B26" t="s">
        <v>58</v>
      </c>
      <c r="C26" s="48">
        <v>44</v>
      </c>
      <c r="D26" s="48">
        <v>5285.3900000000012</v>
      </c>
      <c r="E26" s="48">
        <v>4040.8799999999997</v>
      </c>
      <c r="F26" s="48">
        <v>15907.32</v>
      </c>
      <c r="G26" s="48">
        <v>25233.589999999989</v>
      </c>
      <c r="H26" s="48">
        <v>47</v>
      </c>
      <c r="I26" s="48">
        <v>4881.3100000000013</v>
      </c>
      <c r="J26" s="48">
        <v>4127.0200000000013</v>
      </c>
      <c r="K26" s="48">
        <v>16241.88</v>
      </c>
      <c r="L26" s="48">
        <v>25250.209999999992</v>
      </c>
      <c r="M26" s="48">
        <v>56</v>
      </c>
      <c r="N26" s="48">
        <v>6822.8499999999985</v>
      </c>
      <c r="O26" s="48">
        <v>2841.2800000000007</v>
      </c>
      <c r="P26" s="48">
        <v>16527.740000000002</v>
      </c>
      <c r="Q26" s="48">
        <v>26191.870000000003</v>
      </c>
    </row>
    <row r="27" spans="1:17" x14ac:dyDescent="0.25">
      <c r="A27" t="s">
        <v>34</v>
      </c>
      <c r="B27" t="s">
        <v>60</v>
      </c>
      <c r="C27" s="48">
        <v>23</v>
      </c>
      <c r="D27" s="48">
        <v>5784.1900000000005</v>
      </c>
      <c r="E27" s="48">
        <v>448.75000000000006</v>
      </c>
      <c r="F27" s="48">
        <v>2129.83</v>
      </c>
      <c r="G27" s="48">
        <v>8362.7699999999986</v>
      </c>
      <c r="H27" s="48">
        <v>14</v>
      </c>
      <c r="I27" s="48">
        <v>1837.5400000000002</v>
      </c>
      <c r="J27" s="48">
        <v>350.28</v>
      </c>
      <c r="K27" s="48">
        <v>2475.75</v>
      </c>
      <c r="L27" s="48">
        <v>4663.57</v>
      </c>
      <c r="M27" s="48">
        <v>17</v>
      </c>
      <c r="N27" s="48">
        <v>11461.429999999998</v>
      </c>
      <c r="O27" s="48">
        <v>910.01999999999987</v>
      </c>
      <c r="P27" s="48">
        <v>2770.6400000000003</v>
      </c>
      <c r="Q27" s="48">
        <v>15142.09</v>
      </c>
    </row>
    <row r="28" spans="1:17" x14ac:dyDescent="0.25">
      <c r="A28" t="s">
        <v>34</v>
      </c>
      <c r="B28" t="s">
        <v>61</v>
      </c>
      <c r="C28" s="48">
        <v>6</v>
      </c>
      <c r="D28" s="48">
        <v>1043.24</v>
      </c>
      <c r="E28" s="48">
        <v>494.91999999999996</v>
      </c>
      <c r="F28" s="48">
        <v>1202.6300000000001</v>
      </c>
      <c r="G28" s="48">
        <v>2740.7900000000004</v>
      </c>
      <c r="H28" s="48">
        <v>7</v>
      </c>
      <c r="I28" s="48">
        <v>1912.21</v>
      </c>
      <c r="J28" s="48">
        <v>192.82</v>
      </c>
      <c r="K28" s="48">
        <v>669.92</v>
      </c>
      <c r="L28" s="48">
        <v>2774.9500000000003</v>
      </c>
      <c r="M28" s="48">
        <v>6</v>
      </c>
      <c r="N28" s="48">
        <v>1746.49</v>
      </c>
      <c r="O28" s="48">
        <v>288.76000000000005</v>
      </c>
      <c r="P28" s="48">
        <v>609.23</v>
      </c>
      <c r="Q28" s="48">
        <v>2644.48</v>
      </c>
    </row>
    <row r="29" spans="1:17" x14ac:dyDescent="0.25">
      <c r="A29" t="s">
        <v>34</v>
      </c>
      <c r="B29" t="s">
        <v>62</v>
      </c>
      <c r="C29" s="48">
        <v>35</v>
      </c>
      <c r="D29" s="48">
        <v>5481.9100000000008</v>
      </c>
      <c r="E29" s="48">
        <v>1862.22</v>
      </c>
      <c r="F29" s="48">
        <v>10156.710000000001</v>
      </c>
      <c r="G29" s="48">
        <v>17500.839999999993</v>
      </c>
      <c r="H29" s="48">
        <v>35</v>
      </c>
      <c r="I29" s="48">
        <v>5081.55</v>
      </c>
      <c r="J29" s="48">
        <v>2155.4100000000003</v>
      </c>
      <c r="K29" s="48">
        <v>11425.809999999998</v>
      </c>
      <c r="L29" s="48">
        <v>18662.770000000004</v>
      </c>
      <c r="M29" s="48">
        <v>51</v>
      </c>
      <c r="N29" s="48">
        <v>16671.689999999991</v>
      </c>
      <c r="O29" s="48">
        <v>1414.25</v>
      </c>
      <c r="P29" s="48">
        <v>5939.69</v>
      </c>
      <c r="Q29" s="48">
        <v>24025.629999999994</v>
      </c>
    </row>
    <row r="30" spans="1:17" x14ac:dyDescent="0.25">
      <c r="A30" t="s">
        <v>34</v>
      </c>
      <c r="B30" t="s">
        <v>63</v>
      </c>
      <c r="C30" s="48">
        <v>3</v>
      </c>
      <c r="D30" s="48">
        <v>451.25</v>
      </c>
      <c r="E30" s="48">
        <v>70.34</v>
      </c>
      <c r="F30" s="48">
        <v>887.13</v>
      </c>
      <c r="G30" s="48">
        <v>1408.72</v>
      </c>
      <c r="H30" s="48">
        <v>2</v>
      </c>
      <c r="I30" s="48">
        <v>263.61</v>
      </c>
      <c r="J30" s="48">
        <v>110.09</v>
      </c>
      <c r="K30" s="48">
        <v>957.47</v>
      </c>
      <c r="L30" s="48">
        <v>1331.17</v>
      </c>
      <c r="M30" s="48">
        <v>2</v>
      </c>
      <c r="N30" s="48">
        <v>393.37</v>
      </c>
      <c r="O30" s="48">
        <v>263.61</v>
      </c>
      <c r="P30" s="48">
        <v>1067.04</v>
      </c>
      <c r="Q30" s="48">
        <v>1724.02</v>
      </c>
    </row>
    <row r="31" spans="1:17" x14ac:dyDescent="0.25">
      <c r="A31" t="s">
        <v>34</v>
      </c>
      <c r="B31" t="s">
        <v>64</v>
      </c>
      <c r="C31" s="48">
        <v>20</v>
      </c>
      <c r="D31" s="48">
        <v>4482.67</v>
      </c>
      <c r="E31" s="48">
        <v>2876.9699999999993</v>
      </c>
      <c r="F31" s="48">
        <v>4566.1499999999996</v>
      </c>
      <c r="G31" s="48">
        <v>11925.79</v>
      </c>
      <c r="H31" s="48">
        <v>18</v>
      </c>
      <c r="I31" s="48">
        <v>3209.76</v>
      </c>
      <c r="J31" s="48">
        <v>2919.43</v>
      </c>
      <c r="K31" s="48">
        <v>3962.6099999999997</v>
      </c>
      <c r="L31" s="48">
        <v>10091.799999999997</v>
      </c>
      <c r="M31" s="48">
        <v>13</v>
      </c>
      <c r="N31" s="48">
        <v>3410.4900000000002</v>
      </c>
      <c r="O31" s="48">
        <v>2963.04</v>
      </c>
      <c r="P31" s="48">
        <v>4558.01</v>
      </c>
      <c r="Q31" s="48">
        <v>10931.539999999999</v>
      </c>
    </row>
    <row r="32" spans="1:17" x14ac:dyDescent="0.25">
      <c r="A32" t="s">
        <v>34</v>
      </c>
      <c r="B32" t="s">
        <v>65</v>
      </c>
      <c r="C32" s="48">
        <v>5</v>
      </c>
      <c r="D32" s="48">
        <v>933.02</v>
      </c>
      <c r="E32" s="48">
        <v>92.77</v>
      </c>
      <c r="F32" s="48">
        <v>22.74</v>
      </c>
      <c r="G32" s="48">
        <v>1048.5299999999997</v>
      </c>
      <c r="H32" s="48">
        <v>3</v>
      </c>
      <c r="I32" s="48">
        <v>917.14999999999986</v>
      </c>
      <c r="J32" s="48">
        <v>84.26</v>
      </c>
      <c r="K32" s="48">
        <v>0</v>
      </c>
      <c r="L32" s="48">
        <v>1001.4099999999999</v>
      </c>
      <c r="M32" s="48">
        <v>4</v>
      </c>
      <c r="N32" s="48">
        <v>794.07</v>
      </c>
      <c r="O32" s="48">
        <v>267.56</v>
      </c>
      <c r="P32" s="48">
        <v>84.26</v>
      </c>
      <c r="Q32" s="48">
        <v>1145.8899999999999</v>
      </c>
    </row>
    <row r="33" spans="1:17" x14ac:dyDescent="0.25">
      <c r="A33" t="s">
        <v>34</v>
      </c>
      <c r="B33" t="s">
        <v>67</v>
      </c>
      <c r="C33" s="48">
        <v>7</v>
      </c>
      <c r="D33" s="48">
        <v>628.27</v>
      </c>
      <c r="E33" s="48">
        <v>1279.31</v>
      </c>
      <c r="F33" s="48">
        <v>9536.61</v>
      </c>
      <c r="G33" s="48">
        <v>11444.19</v>
      </c>
      <c r="H33" s="48">
        <v>16</v>
      </c>
      <c r="I33" s="48">
        <v>8020.5</v>
      </c>
      <c r="J33" s="48">
        <v>1764.1100000000001</v>
      </c>
      <c r="K33" s="48">
        <v>10165.189999999999</v>
      </c>
      <c r="L33" s="48">
        <v>19949.800000000003</v>
      </c>
      <c r="M33" s="48">
        <v>13</v>
      </c>
      <c r="N33" s="48">
        <v>3215.15</v>
      </c>
      <c r="O33" s="48">
        <v>1256.6399999999999</v>
      </c>
      <c r="P33" s="48">
        <v>3955.3799999999997</v>
      </c>
      <c r="Q33" s="48">
        <v>8427.17</v>
      </c>
    </row>
    <row r="34" spans="1:17" x14ac:dyDescent="0.25">
      <c r="A34" t="s">
        <v>34</v>
      </c>
      <c r="B34" t="s">
        <v>68</v>
      </c>
      <c r="C34" s="48">
        <v>25</v>
      </c>
      <c r="D34" s="48">
        <v>1590.7599999999998</v>
      </c>
      <c r="E34" s="48">
        <v>1164.69</v>
      </c>
      <c r="F34" s="48">
        <v>3559.27</v>
      </c>
      <c r="G34" s="48">
        <v>6314.72</v>
      </c>
      <c r="H34" s="48">
        <v>11</v>
      </c>
      <c r="I34" s="48">
        <v>1378.02</v>
      </c>
      <c r="J34" s="48">
        <v>743.99000000000012</v>
      </c>
      <c r="K34" s="48">
        <v>4098.13</v>
      </c>
      <c r="L34" s="48">
        <v>6220.1399999999994</v>
      </c>
      <c r="M34" s="48">
        <v>10</v>
      </c>
      <c r="N34" s="48">
        <v>1213.21</v>
      </c>
      <c r="O34" s="48">
        <v>599.35</v>
      </c>
      <c r="P34" s="48">
        <v>4681.53</v>
      </c>
      <c r="Q34" s="48">
        <v>6494.09</v>
      </c>
    </row>
    <row r="35" spans="1:17" x14ac:dyDescent="0.25">
      <c r="A35" t="s">
        <v>34</v>
      </c>
      <c r="B35" t="s">
        <v>69</v>
      </c>
      <c r="C35" s="48">
        <v>118</v>
      </c>
      <c r="D35" s="48">
        <v>24886.09999999998</v>
      </c>
      <c r="E35" s="48">
        <v>14047.86</v>
      </c>
      <c r="F35" s="48">
        <v>40116.249999999993</v>
      </c>
      <c r="G35" s="48">
        <v>79050.209999999992</v>
      </c>
      <c r="H35" s="48">
        <v>156</v>
      </c>
      <c r="I35" s="48">
        <v>24479.909999999996</v>
      </c>
      <c r="J35" s="48">
        <v>28205.84</v>
      </c>
      <c r="K35" s="48">
        <v>53938.52</v>
      </c>
      <c r="L35" s="48">
        <v>106624.26999999997</v>
      </c>
      <c r="M35" s="48">
        <v>225</v>
      </c>
      <c r="N35" s="48">
        <v>121889.2499999999</v>
      </c>
      <c r="O35" s="48">
        <v>15044.86</v>
      </c>
      <c r="P35" s="48">
        <v>49985.420000000006</v>
      </c>
      <c r="Q35" s="48">
        <v>186919.52999999991</v>
      </c>
    </row>
    <row r="36" spans="1:17" x14ac:dyDescent="0.25">
      <c r="A36" t="s">
        <v>34</v>
      </c>
      <c r="B36" t="s">
        <v>70</v>
      </c>
      <c r="C36" s="48">
        <v>3</v>
      </c>
      <c r="D36" s="48">
        <v>181.19</v>
      </c>
      <c r="E36" s="48">
        <v>41.84</v>
      </c>
      <c r="F36" s="48">
        <v>93.05</v>
      </c>
      <c r="G36" s="48">
        <v>316.08</v>
      </c>
      <c r="H36" s="48">
        <v>1</v>
      </c>
      <c r="I36" s="48">
        <v>43.65</v>
      </c>
      <c r="J36" s="48">
        <v>46.73</v>
      </c>
      <c r="K36" s="48">
        <v>134.88999999999999</v>
      </c>
      <c r="L36" s="48">
        <v>225.27</v>
      </c>
      <c r="M36" s="48">
        <v>3</v>
      </c>
      <c r="N36" s="48">
        <v>375.69</v>
      </c>
      <c r="O36" s="48">
        <v>43.65</v>
      </c>
      <c r="P36" s="48">
        <v>181.62</v>
      </c>
      <c r="Q36" s="48">
        <v>600.96</v>
      </c>
    </row>
    <row r="37" spans="1:17" x14ac:dyDescent="0.25">
      <c r="A37" t="s">
        <v>75</v>
      </c>
      <c r="B37" t="s">
        <v>76</v>
      </c>
      <c r="C37" s="48">
        <v>2</v>
      </c>
      <c r="D37" s="48">
        <v>260</v>
      </c>
      <c r="E37" s="48">
        <v>131.72999999999999</v>
      </c>
      <c r="F37" s="48">
        <v>174.31</v>
      </c>
      <c r="G37" s="48">
        <v>566.04</v>
      </c>
      <c r="H37" s="48">
        <v>3</v>
      </c>
      <c r="I37" s="48">
        <v>243.81</v>
      </c>
      <c r="J37" s="48">
        <v>190.02</v>
      </c>
      <c r="K37" s="48">
        <v>80.02</v>
      </c>
      <c r="L37" s="48">
        <v>513.84999999999991</v>
      </c>
      <c r="M37" s="48">
        <v>2</v>
      </c>
      <c r="N37" s="48">
        <v>177.74</v>
      </c>
      <c r="O37" s="48">
        <v>175.57</v>
      </c>
      <c r="P37" s="48">
        <v>206.33</v>
      </c>
      <c r="Q37" s="48">
        <v>559.64</v>
      </c>
    </row>
    <row r="38" spans="1:17" x14ac:dyDescent="0.25">
      <c r="A38" t="s">
        <v>75</v>
      </c>
      <c r="B38" t="s">
        <v>35</v>
      </c>
      <c r="C38" s="48">
        <v>2175</v>
      </c>
      <c r="D38" s="48">
        <v>173009.97000000018</v>
      </c>
      <c r="E38" s="48">
        <v>120016.05000000012</v>
      </c>
      <c r="F38" s="48">
        <v>472644.39999999944</v>
      </c>
      <c r="G38" s="48">
        <v>765670.42000000167</v>
      </c>
      <c r="H38" s="48">
        <v>2170</v>
      </c>
      <c r="I38" s="48">
        <v>113567.25000000009</v>
      </c>
      <c r="J38" s="48">
        <v>123437.62999999999</v>
      </c>
      <c r="K38" s="48">
        <v>558638.24000000046</v>
      </c>
      <c r="L38" s="48">
        <v>795643.12000000011</v>
      </c>
      <c r="M38" s="48">
        <v>2654</v>
      </c>
      <c r="N38" s="48">
        <v>248038.7999999997</v>
      </c>
      <c r="O38" s="48">
        <v>145225.39000000001</v>
      </c>
      <c r="P38" s="48">
        <v>576363.00000000023</v>
      </c>
      <c r="Q38" s="48">
        <v>969627.18999999948</v>
      </c>
    </row>
    <row r="39" spans="1:17" x14ac:dyDescent="0.25">
      <c r="A39" t="s">
        <v>75</v>
      </c>
      <c r="B39" t="s">
        <v>36</v>
      </c>
      <c r="C39" s="48">
        <v>3905</v>
      </c>
      <c r="D39" s="48">
        <v>264470.8000000001</v>
      </c>
      <c r="E39" s="48">
        <v>227282.79000000012</v>
      </c>
      <c r="F39" s="48">
        <v>612103.08999999939</v>
      </c>
      <c r="G39" s="48">
        <v>1103856.68</v>
      </c>
      <c r="H39" s="48">
        <v>4113</v>
      </c>
      <c r="I39" s="48">
        <v>251721.7299999996</v>
      </c>
      <c r="J39" s="48">
        <v>207405.43000000028</v>
      </c>
      <c r="K39" s="48">
        <v>708523.56000000017</v>
      </c>
      <c r="L39" s="48">
        <v>1167650.7200000035</v>
      </c>
      <c r="M39" s="48">
        <v>4337</v>
      </c>
      <c r="N39" s="48">
        <v>434290.41000000027</v>
      </c>
      <c r="O39" s="48">
        <v>155373.2600000001</v>
      </c>
      <c r="P39" s="48">
        <v>746345.87999999907</v>
      </c>
      <c r="Q39" s="48">
        <v>1336009.5499999956</v>
      </c>
    </row>
    <row r="40" spans="1:17" x14ac:dyDescent="0.25">
      <c r="A40" t="s">
        <v>75</v>
      </c>
      <c r="B40" t="s">
        <v>37</v>
      </c>
      <c r="C40" s="48">
        <v>1321</v>
      </c>
      <c r="D40" s="48">
        <v>121861.70000000019</v>
      </c>
      <c r="E40" s="48">
        <v>75724.840000000055</v>
      </c>
      <c r="F40" s="48">
        <v>295072.0999999998</v>
      </c>
      <c r="G40" s="48">
        <v>492658.6399999999</v>
      </c>
      <c r="H40" s="48">
        <v>1506</v>
      </c>
      <c r="I40" s="48">
        <v>127734.90999999993</v>
      </c>
      <c r="J40" s="48">
        <v>75750.560000000085</v>
      </c>
      <c r="K40" s="48">
        <v>347061.92000000016</v>
      </c>
      <c r="L40" s="48">
        <v>550547.39000000025</v>
      </c>
      <c r="M40" s="48">
        <v>1678</v>
      </c>
      <c r="N40" s="48">
        <v>229666.44000000021</v>
      </c>
      <c r="O40" s="48">
        <v>69401.989999999918</v>
      </c>
      <c r="P40" s="48">
        <v>350333.53000000009</v>
      </c>
      <c r="Q40" s="48">
        <v>649401.95999999892</v>
      </c>
    </row>
    <row r="41" spans="1:17" x14ac:dyDescent="0.25">
      <c r="A41" t="s">
        <v>75</v>
      </c>
      <c r="B41" t="s">
        <v>40</v>
      </c>
      <c r="C41" s="48">
        <v>2921</v>
      </c>
      <c r="D41" s="48">
        <v>261621.40999999986</v>
      </c>
      <c r="E41" s="48">
        <v>157946.06000000041</v>
      </c>
      <c r="F41" s="48">
        <v>377925.71999999968</v>
      </c>
      <c r="G41" s="48">
        <v>797493.18999999925</v>
      </c>
      <c r="H41" s="48">
        <v>2557</v>
      </c>
      <c r="I41" s="48">
        <v>185637.37999999951</v>
      </c>
      <c r="J41" s="48">
        <v>139187.3899999999</v>
      </c>
      <c r="K41" s="48">
        <v>416954.06999999972</v>
      </c>
      <c r="L41" s="48">
        <v>741778.83999999915</v>
      </c>
      <c r="M41" s="48">
        <v>2738</v>
      </c>
      <c r="N41" s="48">
        <v>280818.84999999928</v>
      </c>
      <c r="O41" s="48">
        <v>99089.469999999943</v>
      </c>
      <c r="P41" s="48">
        <v>443248.13</v>
      </c>
      <c r="Q41" s="48">
        <v>823156.4499999996</v>
      </c>
    </row>
    <row r="42" spans="1:17" x14ac:dyDescent="0.25">
      <c r="A42" t="s">
        <v>75</v>
      </c>
      <c r="B42" t="s">
        <v>41</v>
      </c>
      <c r="C42" s="48">
        <v>1</v>
      </c>
      <c r="D42" s="48">
        <v>119.07</v>
      </c>
      <c r="E42" s="48">
        <v>39.25</v>
      </c>
      <c r="F42" s="48">
        <v>0</v>
      </c>
      <c r="G42" s="48">
        <v>158.32</v>
      </c>
      <c r="H42" s="48"/>
      <c r="I42" s="48"/>
      <c r="J42" s="48"/>
      <c r="K42" s="48"/>
      <c r="L42" s="48"/>
      <c r="M42" s="48">
        <v>1</v>
      </c>
      <c r="N42" s="48">
        <v>104.45</v>
      </c>
      <c r="O42" s="48">
        <v>0</v>
      </c>
      <c r="P42" s="48">
        <v>0</v>
      </c>
      <c r="Q42" s="48">
        <v>104.45</v>
      </c>
    </row>
    <row r="43" spans="1:17" x14ac:dyDescent="0.25">
      <c r="A43" t="s">
        <v>75</v>
      </c>
      <c r="B43" t="s">
        <v>42</v>
      </c>
      <c r="C43" s="48">
        <v>75</v>
      </c>
      <c r="D43" s="48">
        <v>5743.53</v>
      </c>
      <c r="E43" s="48">
        <v>4468.13</v>
      </c>
      <c r="F43" s="48">
        <v>19485.400000000001</v>
      </c>
      <c r="G43" s="48">
        <v>29697.059999999998</v>
      </c>
      <c r="H43" s="48">
        <v>68</v>
      </c>
      <c r="I43" s="48">
        <v>3865.6399999999994</v>
      </c>
      <c r="J43" s="48">
        <v>3411.4000000000005</v>
      </c>
      <c r="K43" s="48">
        <v>20934.53</v>
      </c>
      <c r="L43" s="48">
        <v>28211.569999999996</v>
      </c>
      <c r="M43" s="48">
        <v>74</v>
      </c>
      <c r="N43" s="48">
        <v>8468.4500000000007</v>
      </c>
      <c r="O43" s="48">
        <v>2608.23</v>
      </c>
      <c r="P43" s="48">
        <v>21603.459999999995</v>
      </c>
      <c r="Q43" s="48">
        <v>32680.14</v>
      </c>
    </row>
    <row r="44" spans="1:17" x14ac:dyDescent="0.25">
      <c r="A44" t="s">
        <v>75</v>
      </c>
      <c r="B44" t="s">
        <v>43</v>
      </c>
      <c r="C44" s="48">
        <v>95</v>
      </c>
      <c r="D44" s="48">
        <v>9016.2199999999957</v>
      </c>
      <c r="E44" s="48">
        <v>5033.8500000000004</v>
      </c>
      <c r="F44" s="48">
        <v>18347.989999999994</v>
      </c>
      <c r="G44" s="48">
        <v>32398.059999999998</v>
      </c>
      <c r="H44" s="48">
        <v>87</v>
      </c>
      <c r="I44" s="48">
        <v>6317.22</v>
      </c>
      <c r="J44" s="48">
        <v>4924.9700000000012</v>
      </c>
      <c r="K44" s="48">
        <v>16641.039999999997</v>
      </c>
      <c r="L44" s="48">
        <v>27883.230000000003</v>
      </c>
      <c r="M44" s="48">
        <v>81</v>
      </c>
      <c r="N44" s="48">
        <v>9627.6299999999974</v>
      </c>
      <c r="O44" s="48">
        <v>3056.9900000000007</v>
      </c>
      <c r="P44" s="48">
        <v>15848.389999999998</v>
      </c>
      <c r="Q44" s="48">
        <v>28533.010000000006</v>
      </c>
    </row>
    <row r="45" spans="1:17" x14ac:dyDescent="0.25">
      <c r="A45" t="s">
        <v>75</v>
      </c>
      <c r="B45" t="s">
        <v>44</v>
      </c>
      <c r="C45" s="48">
        <v>750</v>
      </c>
      <c r="D45" s="48">
        <v>63246.820000000116</v>
      </c>
      <c r="E45" s="48">
        <v>42290.000000000015</v>
      </c>
      <c r="F45" s="48">
        <v>116444.84000000005</v>
      </c>
      <c r="G45" s="48">
        <v>221981.66</v>
      </c>
      <c r="H45" s="48">
        <v>664</v>
      </c>
      <c r="I45" s="48">
        <v>48411.580000000016</v>
      </c>
      <c r="J45" s="48">
        <v>36224.190000000017</v>
      </c>
      <c r="K45" s="48">
        <v>133642.93000000005</v>
      </c>
      <c r="L45" s="48">
        <v>218278.69999999998</v>
      </c>
      <c r="M45" s="48">
        <v>663</v>
      </c>
      <c r="N45" s="48">
        <v>23701.32</v>
      </c>
      <c r="O45" s="48">
        <v>51475.569999999985</v>
      </c>
      <c r="P45" s="48">
        <v>155090.88999999987</v>
      </c>
      <c r="Q45" s="48">
        <v>230267.78</v>
      </c>
    </row>
    <row r="46" spans="1:17" x14ac:dyDescent="0.25">
      <c r="A46" t="s">
        <v>75</v>
      </c>
      <c r="B46" t="s">
        <v>45</v>
      </c>
      <c r="C46" s="48">
        <v>431</v>
      </c>
      <c r="D46" s="48">
        <v>36094.179999999993</v>
      </c>
      <c r="E46" s="48">
        <v>24363.160000000007</v>
      </c>
      <c r="F46" s="48">
        <v>76821.919999999998</v>
      </c>
      <c r="G46" s="48">
        <v>137279.25999999998</v>
      </c>
      <c r="H46" s="48">
        <v>398</v>
      </c>
      <c r="I46" s="48">
        <v>25411.469999999983</v>
      </c>
      <c r="J46" s="48">
        <v>21096.390000000007</v>
      </c>
      <c r="K46" s="48">
        <v>78171.190000000017</v>
      </c>
      <c r="L46" s="48">
        <v>124679.04999999996</v>
      </c>
      <c r="M46" s="48">
        <v>424</v>
      </c>
      <c r="N46" s="48">
        <v>45561.600000000028</v>
      </c>
      <c r="O46" s="48">
        <v>15500.550000000001</v>
      </c>
      <c r="P46" s="48">
        <v>79731.250000000029</v>
      </c>
      <c r="Q46" s="48">
        <v>140793.40000000008</v>
      </c>
    </row>
    <row r="47" spans="1:17" x14ac:dyDescent="0.25">
      <c r="A47" t="s">
        <v>75</v>
      </c>
      <c r="B47" t="s">
        <v>46</v>
      </c>
      <c r="C47" s="48">
        <v>56</v>
      </c>
      <c r="D47" s="48">
        <v>4852.1999999999989</v>
      </c>
      <c r="E47" s="48">
        <v>3341.85</v>
      </c>
      <c r="F47" s="48">
        <v>18024.710000000003</v>
      </c>
      <c r="G47" s="48">
        <v>26218.76</v>
      </c>
      <c r="H47" s="48">
        <v>45</v>
      </c>
      <c r="I47" s="48">
        <v>3095.59</v>
      </c>
      <c r="J47" s="48">
        <v>2730.95</v>
      </c>
      <c r="K47" s="48">
        <v>17871.239999999998</v>
      </c>
      <c r="L47" s="48">
        <v>23697.78</v>
      </c>
      <c r="M47" s="48">
        <v>42</v>
      </c>
      <c r="N47" s="48">
        <v>4649.1100000000006</v>
      </c>
      <c r="O47" s="48">
        <v>2357.329999999999</v>
      </c>
      <c r="P47" s="48">
        <v>19510.64</v>
      </c>
      <c r="Q47" s="48">
        <v>26517.079999999994</v>
      </c>
    </row>
    <row r="48" spans="1:17" x14ac:dyDescent="0.25">
      <c r="A48" t="s">
        <v>75</v>
      </c>
      <c r="B48" t="s">
        <v>47</v>
      </c>
      <c r="C48" s="48">
        <v>176</v>
      </c>
      <c r="D48" s="48">
        <v>17571.260000000002</v>
      </c>
      <c r="E48" s="48">
        <v>11710.47</v>
      </c>
      <c r="F48" s="48">
        <v>44787.42000000002</v>
      </c>
      <c r="G48" s="48">
        <v>74069.150000000038</v>
      </c>
      <c r="H48" s="48">
        <v>240</v>
      </c>
      <c r="I48" s="48">
        <v>21234.709999999995</v>
      </c>
      <c r="J48" s="48">
        <v>11883.399999999994</v>
      </c>
      <c r="K48" s="48">
        <v>58089.17</v>
      </c>
      <c r="L48" s="48">
        <v>91207.280000000042</v>
      </c>
      <c r="M48" s="48">
        <v>298</v>
      </c>
      <c r="N48" s="48">
        <v>46631.32999999998</v>
      </c>
      <c r="O48" s="48">
        <v>12062.239999999998</v>
      </c>
      <c r="P48" s="48">
        <v>60271.800000000039</v>
      </c>
      <c r="Q48" s="48">
        <v>118965.37000000001</v>
      </c>
    </row>
    <row r="49" spans="1:17" x14ac:dyDescent="0.25">
      <c r="A49" t="s">
        <v>75</v>
      </c>
      <c r="B49" t="s">
        <v>48</v>
      </c>
      <c r="C49" s="48">
        <v>378</v>
      </c>
      <c r="D49" s="48">
        <v>35199.9</v>
      </c>
      <c r="E49" s="48">
        <v>25862.859999999997</v>
      </c>
      <c r="F49" s="48">
        <v>84227.139999999985</v>
      </c>
      <c r="G49" s="48">
        <v>145289.90000000005</v>
      </c>
      <c r="H49" s="48">
        <v>335</v>
      </c>
      <c r="I49" s="48">
        <v>25841.480000000003</v>
      </c>
      <c r="J49" s="48">
        <v>20488.250000000004</v>
      </c>
      <c r="K49" s="48">
        <v>92223.5</v>
      </c>
      <c r="L49" s="48">
        <v>138553.22999999992</v>
      </c>
      <c r="M49" s="48">
        <v>320</v>
      </c>
      <c r="N49" s="48">
        <v>273.51</v>
      </c>
      <c r="O49" s="48">
        <v>28370.210000000014</v>
      </c>
      <c r="P49" s="48">
        <v>111837.60999999999</v>
      </c>
      <c r="Q49" s="48">
        <v>140481.32999999996</v>
      </c>
    </row>
    <row r="50" spans="1:17" x14ac:dyDescent="0.25">
      <c r="A50" t="s">
        <v>75</v>
      </c>
      <c r="B50" t="s">
        <v>49</v>
      </c>
      <c r="C50" s="48">
        <v>294</v>
      </c>
      <c r="D50" s="48">
        <v>26791.099999999991</v>
      </c>
      <c r="E50" s="48">
        <v>15535.700000000004</v>
      </c>
      <c r="F50" s="48">
        <v>44848.189999999995</v>
      </c>
      <c r="G50" s="48">
        <v>87174.989999999991</v>
      </c>
      <c r="H50" s="48">
        <v>258</v>
      </c>
      <c r="I50" s="48">
        <v>19245.550000000007</v>
      </c>
      <c r="J50" s="48">
        <v>14914.099999999995</v>
      </c>
      <c r="K50" s="48">
        <v>42998.170000000006</v>
      </c>
      <c r="L50" s="48">
        <v>77157.820000000022</v>
      </c>
      <c r="M50" s="48">
        <v>261</v>
      </c>
      <c r="N50" s="48">
        <v>27034.559999999994</v>
      </c>
      <c r="O50" s="48">
        <v>10372.669999999995</v>
      </c>
      <c r="P50" s="48">
        <v>45429.51999999999</v>
      </c>
      <c r="Q50" s="48">
        <v>82836.749999999956</v>
      </c>
    </row>
    <row r="51" spans="1:17" x14ac:dyDescent="0.25">
      <c r="A51" t="s">
        <v>75</v>
      </c>
      <c r="B51" t="s">
        <v>50</v>
      </c>
      <c r="C51" s="48">
        <v>143</v>
      </c>
      <c r="D51" s="48">
        <v>16067.880000000001</v>
      </c>
      <c r="E51" s="48">
        <v>11424.430000000004</v>
      </c>
      <c r="F51" s="48">
        <v>35348.89</v>
      </c>
      <c r="G51" s="48">
        <v>62841.19999999999</v>
      </c>
      <c r="H51" s="48">
        <v>131</v>
      </c>
      <c r="I51" s="48">
        <v>11310.149999999996</v>
      </c>
      <c r="J51" s="48">
        <v>9113.0999999999985</v>
      </c>
      <c r="K51" s="48">
        <v>38212.379999999997</v>
      </c>
      <c r="L51" s="48">
        <v>58635.630000000026</v>
      </c>
      <c r="M51" s="48">
        <v>139</v>
      </c>
      <c r="N51" s="48">
        <v>21836.569999999992</v>
      </c>
      <c r="O51" s="48">
        <v>6606.0700000000015</v>
      </c>
      <c r="P51" s="48">
        <v>37297.909999999996</v>
      </c>
      <c r="Q51" s="48">
        <v>65740.549999999988</v>
      </c>
    </row>
    <row r="52" spans="1:17" x14ac:dyDescent="0.25">
      <c r="A52" t="s">
        <v>75</v>
      </c>
      <c r="B52" t="s">
        <v>51</v>
      </c>
      <c r="C52" s="48">
        <v>22</v>
      </c>
      <c r="D52" s="48">
        <v>1968.9699999999998</v>
      </c>
      <c r="E52" s="48">
        <v>1702.0099999999995</v>
      </c>
      <c r="F52" s="48">
        <v>8459.1999999999989</v>
      </c>
      <c r="G52" s="48">
        <v>12130.18</v>
      </c>
      <c r="H52" s="48">
        <v>20</v>
      </c>
      <c r="I52" s="48">
        <v>1765.61</v>
      </c>
      <c r="J52" s="48">
        <v>1491.1899999999998</v>
      </c>
      <c r="K52" s="48">
        <v>8297.23</v>
      </c>
      <c r="L52" s="48">
        <v>11554.03</v>
      </c>
      <c r="M52" s="48">
        <v>23</v>
      </c>
      <c r="N52" s="48">
        <v>128.35</v>
      </c>
      <c r="O52" s="48">
        <v>3561.2500000000005</v>
      </c>
      <c r="P52" s="48">
        <v>9341.2200000000012</v>
      </c>
      <c r="Q52" s="48">
        <v>13030.82</v>
      </c>
    </row>
    <row r="53" spans="1:17" x14ac:dyDescent="0.25">
      <c r="A53" t="s">
        <v>75</v>
      </c>
      <c r="B53" t="s">
        <v>52</v>
      </c>
      <c r="C53" s="48">
        <v>1298</v>
      </c>
      <c r="D53" s="48">
        <v>133865.34999999983</v>
      </c>
      <c r="E53" s="48">
        <v>77001.17</v>
      </c>
      <c r="F53" s="48">
        <v>220868.81000000011</v>
      </c>
      <c r="G53" s="48">
        <v>431735.3299999999</v>
      </c>
      <c r="H53" s="48">
        <v>1076</v>
      </c>
      <c r="I53" s="48">
        <v>82705.520000000033</v>
      </c>
      <c r="J53" s="48">
        <v>69707.85000000002</v>
      </c>
      <c r="K53" s="48">
        <v>236135.28999999998</v>
      </c>
      <c r="L53" s="48">
        <v>388548.65999999945</v>
      </c>
      <c r="M53" s="48">
        <v>1033</v>
      </c>
      <c r="N53" s="48">
        <v>95354.980000000025</v>
      </c>
      <c r="O53" s="48">
        <v>47895.330000000038</v>
      </c>
      <c r="P53" s="48">
        <v>260365.60000000006</v>
      </c>
      <c r="Q53" s="48">
        <v>403615.91000000021</v>
      </c>
    </row>
    <row r="54" spans="1:17" x14ac:dyDescent="0.25">
      <c r="A54" t="s">
        <v>75</v>
      </c>
      <c r="B54" t="s">
        <v>53</v>
      </c>
      <c r="C54" s="48">
        <v>1531</v>
      </c>
      <c r="D54" s="48">
        <v>131978.7200000002</v>
      </c>
      <c r="E54" s="48">
        <v>83626.530000000028</v>
      </c>
      <c r="F54" s="48">
        <v>212845.08000000013</v>
      </c>
      <c r="G54" s="48">
        <v>428450.33000000013</v>
      </c>
      <c r="H54" s="48">
        <v>1354</v>
      </c>
      <c r="I54" s="48">
        <v>86259.770000000048</v>
      </c>
      <c r="J54" s="48">
        <v>75700.089999999938</v>
      </c>
      <c r="K54" s="48">
        <v>235883.47000000006</v>
      </c>
      <c r="L54" s="48">
        <v>397843.33000000042</v>
      </c>
      <c r="M54" s="48">
        <v>1350</v>
      </c>
      <c r="N54" s="48">
        <v>125793.26000000004</v>
      </c>
      <c r="O54" s="48">
        <v>53507.560000000027</v>
      </c>
      <c r="P54" s="48">
        <v>245838.37000000032</v>
      </c>
      <c r="Q54" s="48">
        <v>425139.19000000018</v>
      </c>
    </row>
    <row r="55" spans="1:17" x14ac:dyDescent="0.25">
      <c r="A55" t="s">
        <v>75</v>
      </c>
      <c r="B55" t="s">
        <v>54</v>
      </c>
      <c r="C55" s="48">
        <v>236</v>
      </c>
      <c r="D55" s="48">
        <v>21905.179999999993</v>
      </c>
      <c r="E55" s="48">
        <v>13400.26</v>
      </c>
      <c r="F55" s="48">
        <v>50882.920000000013</v>
      </c>
      <c r="G55" s="48">
        <v>86188.360000000015</v>
      </c>
      <c r="H55" s="48">
        <v>214</v>
      </c>
      <c r="I55" s="48">
        <v>16062.289999999997</v>
      </c>
      <c r="J55" s="48">
        <v>12760.259999999998</v>
      </c>
      <c r="K55" s="48">
        <v>52378.58</v>
      </c>
      <c r="L55" s="48">
        <v>81201.129999999976</v>
      </c>
      <c r="M55" s="48">
        <v>205</v>
      </c>
      <c r="N55" s="48">
        <v>23587.050000000003</v>
      </c>
      <c r="O55" s="48">
        <v>8536.5700000000033</v>
      </c>
      <c r="P55" s="48">
        <v>55241.630000000019</v>
      </c>
      <c r="Q55" s="48">
        <v>87365.249999999971</v>
      </c>
    </row>
    <row r="56" spans="1:17" x14ac:dyDescent="0.25">
      <c r="A56" t="s">
        <v>75</v>
      </c>
      <c r="B56" t="s">
        <v>55</v>
      </c>
      <c r="C56" s="48">
        <v>743</v>
      </c>
      <c r="D56" s="48">
        <v>50212.82</v>
      </c>
      <c r="E56" s="48">
        <v>51196.250000000022</v>
      </c>
      <c r="F56" s="48">
        <v>165724.99</v>
      </c>
      <c r="G56" s="48">
        <v>267134.06</v>
      </c>
      <c r="H56" s="48">
        <v>921</v>
      </c>
      <c r="I56" s="48">
        <v>73212.950000000026</v>
      </c>
      <c r="J56" s="48">
        <v>47544.420000000006</v>
      </c>
      <c r="K56" s="48">
        <v>191171.98000000004</v>
      </c>
      <c r="L56" s="48">
        <v>311929.34999999998</v>
      </c>
      <c r="M56" s="48">
        <v>1028</v>
      </c>
      <c r="N56" s="48">
        <v>133931.91999999987</v>
      </c>
      <c r="O56" s="48">
        <v>43514.409999999996</v>
      </c>
      <c r="P56" s="48">
        <v>197814.63999999996</v>
      </c>
      <c r="Q56" s="48">
        <v>375260.97000000044</v>
      </c>
    </row>
    <row r="57" spans="1:17" x14ac:dyDescent="0.25">
      <c r="A57" t="s">
        <v>75</v>
      </c>
      <c r="B57" t="s">
        <v>56</v>
      </c>
      <c r="C57" s="48">
        <v>937</v>
      </c>
      <c r="D57" s="48">
        <v>95958.779999999955</v>
      </c>
      <c r="E57" s="48">
        <v>68658.09000000004</v>
      </c>
      <c r="F57" s="48">
        <v>254205.52999999971</v>
      </c>
      <c r="G57" s="48">
        <v>418822.39999999991</v>
      </c>
      <c r="H57" s="48">
        <v>844</v>
      </c>
      <c r="I57" s="48">
        <v>69474.129999999932</v>
      </c>
      <c r="J57" s="48">
        <v>64389.489999999983</v>
      </c>
      <c r="K57" s="48">
        <v>274327.51000000013</v>
      </c>
      <c r="L57" s="48">
        <v>408191.13000000047</v>
      </c>
      <c r="M57" s="48">
        <v>875</v>
      </c>
      <c r="N57" s="48">
        <v>81826.11000000003</v>
      </c>
      <c r="O57" s="48">
        <v>59348.619999999915</v>
      </c>
      <c r="P57" s="48">
        <v>305584.55999999994</v>
      </c>
      <c r="Q57" s="48">
        <v>446759.28999999975</v>
      </c>
    </row>
    <row r="58" spans="1:17" x14ac:dyDescent="0.25">
      <c r="A58" t="s">
        <v>75</v>
      </c>
      <c r="B58" t="s">
        <v>57</v>
      </c>
      <c r="C58" s="48">
        <v>70</v>
      </c>
      <c r="D58" s="48">
        <v>6660.9400000000014</v>
      </c>
      <c r="E58" s="48">
        <v>6039.68</v>
      </c>
      <c r="F58" s="48">
        <v>28627.86</v>
      </c>
      <c r="G58" s="48">
        <v>41328.479999999989</v>
      </c>
      <c r="H58" s="48">
        <v>64</v>
      </c>
      <c r="I58" s="48">
        <v>4867.4399999999996</v>
      </c>
      <c r="J58" s="48">
        <v>5075.0600000000013</v>
      </c>
      <c r="K58" s="48">
        <v>30641.82</v>
      </c>
      <c r="L58" s="48">
        <v>40584.320000000029</v>
      </c>
      <c r="M58" s="48">
        <v>62</v>
      </c>
      <c r="N58" s="48">
        <v>7980.7699999999977</v>
      </c>
      <c r="O58" s="48">
        <v>3543.1599999999985</v>
      </c>
      <c r="P58" s="48">
        <v>30681.019999999997</v>
      </c>
      <c r="Q58" s="48">
        <v>42204.950000000004</v>
      </c>
    </row>
    <row r="59" spans="1:17" x14ac:dyDescent="0.25">
      <c r="A59" t="s">
        <v>75</v>
      </c>
      <c r="B59" t="s">
        <v>58</v>
      </c>
      <c r="C59" s="48">
        <v>531</v>
      </c>
      <c r="D59" s="48">
        <v>51245.319999999927</v>
      </c>
      <c r="E59" s="48">
        <v>33558.959999999999</v>
      </c>
      <c r="F59" s="48">
        <v>83869.059999999969</v>
      </c>
      <c r="G59" s="48">
        <v>168673.34000000008</v>
      </c>
      <c r="H59" s="48">
        <v>494</v>
      </c>
      <c r="I59" s="48">
        <v>38612.619999999959</v>
      </c>
      <c r="J59" s="48">
        <v>28896.570000000011</v>
      </c>
      <c r="K59" s="48">
        <v>91124.709999999992</v>
      </c>
      <c r="L59" s="48">
        <v>158633.90000000008</v>
      </c>
      <c r="M59" s="48">
        <v>506</v>
      </c>
      <c r="N59" s="48">
        <v>63408.520000000055</v>
      </c>
      <c r="O59" s="48">
        <v>20729.589999999997</v>
      </c>
      <c r="P59" s="48">
        <v>98167.510000000009</v>
      </c>
      <c r="Q59" s="48">
        <v>182305.62000000014</v>
      </c>
    </row>
    <row r="60" spans="1:17" x14ac:dyDescent="0.25">
      <c r="A60" t="s">
        <v>75</v>
      </c>
      <c r="B60" t="s">
        <v>59</v>
      </c>
      <c r="C60" s="48">
        <v>1</v>
      </c>
      <c r="D60" s="48">
        <v>86.85</v>
      </c>
      <c r="E60" s="48">
        <v>185.01</v>
      </c>
      <c r="F60" s="48">
        <v>679.43</v>
      </c>
      <c r="G60" s="48">
        <v>951.29</v>
      </c>
      <c r="H60" s="48">
        <v>1</v>
      </c>
      <c r="I60" s="48">
        <v>99.16</v>
      </c>
      <c r="J60" s="48">
        <v>86.85</v>
      </c>
      <c r="K60" s="48">
        <v>214.44</v>
      </c>
      <c r="L60" s="48">
        <v>400.45</v>
      </c>
      <c r="M60" s="48"/>
      <c r="N60" s="48"/>
      <c r="O60" s="48"/>
      <c r="P60" s="48"/>
      <c r="Q60" s="48"/>
    </row>
    <row r="61" spans="1:17" x14ac:dyDescent="0.25">
      <c r="A61" t="s">
        <v>75</v>
      </c>
      <c r="B61" t="s">
        <v>60</v>
      </c>
      <c r="C61" s="48">
        <v>208</v>
      </c>
      <c r="D61" s="48">
        <v>19575.720000000005</v>
      </c>
      <c r="E61" s="48">
        <v>13228.749999999998</v>
      </c>
      <c r="F61" s="48">
        <v>24537.329999999994</v>
      </c>
      <c r="G61" s="48">
        <v>57341.799999999996</v>
      </c>
      <c r="H61" s="48">
        <v>168</v>
      </c>
      <c r="I61" s="48">
        <v>14930.739999999994</v>
      </c>
      <c r="J61" s="48">
        <v>8925.4699999999975</v>
      </c>
      <c r="K61" s="48">
        <v>26848.139999999992</v>
      </c>
      <c r="L61" s="48">
        <v>50704.349999999991</v>
      </c>
      <c r="M61" s="48">
        <v>180</v>
      </c>
      <c r="N61" s="48">
        <v>21527.840000000004</v>
      </c>
      <c r="O61" s="48">
        <v>7972.4099999999971</v>
      </c>
      <c r="P61" s="48">
        <v>27515.649999999998</v>
      </c>
      <c r="Q61" s="48">
        <v>57015.9</v>
      </c>
    </row>
    <row r="62" spans="1:17" x14ac:dyDescent="0.25">
      <c r="A62" t="s">
        <v>75</v>
      </c>
      <c r="B62" t="s">
        <v>61</v>
      </c>
      <c r="C62" s="48">
        <v>490</v>
      </c>
      <c r="D62" s="48">
        <v>35621.029999999977</v>
      </c>
      <c r="E62" s="48">
        <v>22046.950000000012</v>
      </c>
      <c r="F62" s="48">
        <v>44996.209999999985</v>
      </c>
      <c r="G62" s="48">
        <v>102664.18999999994</v>
      </c>
      <c r="H62" s="48">
        <v>387</v>
      </c>
      <c r="I62" s="48">
        <v>22401.620000000003</v>
      </c>
      <c r="J62" s="48">
        <v>19719.909999999993</v>
      </c>
      <c r="K62" s="48">
        <v>49259.549999999981</v>
      </c>
      <c r="L62" s="48">
        <v>91381.079999999987</v>
      </c>
      <c r="M62" s="48">
        <v>400</v>
      </c>
      <c r="N62" s="48">
        <v>25655.420000000006</v>
      </c>
      <c r="O62" s="48">
        <v>14041.980000000007</v>
      </c>
      <c r="P62" s="48">
        <v>55911.539999999972</v>
      </c>
      <c r="Q62" s="48">
        <v>95608.940000000017</v>
      </c>
    </row>
    <row r="63" spans="1:17" x14ac:dyDescent="0.25">
      <c r="A63" t="s">
        <v>75</v>
      </c>
      <c r="B63" t="s">
        <v>62</v>
      </c>
      <c r="C63" s="48">
        <v>336</v>
      </c>
      <c r="D63" s="48">
        <v>23013.860000000015</v>
      </c>
      <c r="E63" s="48">
        <v>18240.900000000012</v>
      </c>
      <c r="F63" s="48">
        <v>56986.040000000008</v>
      </c>
      <c r="G63" s="48">
        <v>98240.800000000032</v>
      </c>
      <c r="H63" s="48">
        <v>253</v>
      </c>
      <c r="I63" s="48">
        <v>17823.669999999995</v>
      </c>
      <c r="J63" s="48">
        <v>11450.51</v>
      </c>
      <c r="K63" s="48">
        <v>59277.200000000004</v>
      </c>
      <c r="L63" s="48">
        <v>88551.379999999976</v>
      </c>
      <c r="M63" s="48">
        <v>302</v>
      </c>
      <c r="N63" s="48">
        <v>38371.090000000018</v>
      </c>
      <c r="O63" s="48">
        <v>10789.93</v>
      </c>
      <c r="P63" s="48">
        <v>60712.679999999978</v>
      </c>
      <c r="Q63" s="48">
        <v>109873.70000000006</v>
      </c>
    </row>
    <row r="64" spans="1:17" x14ac:dyDescent="0.25">
      <c r="A64" t="s">
        <v>75</v>
      </c>
      <c r="B64" t="s">
        <v>63</v>
      </c>
      <c r="C64" s="48">
        <v>15</v>
      </c>
      <c r="D64" s="48">
        <v>1325.4</v>
      </c>
      <c r="E64" s="48">
        <v>680.51</v>
      </c>
      <c r="F64" s="48">
        <v>1632.3000000000002</v>
      </c>
      <c r="G64" s="48">
        <v>3638.2099999999996</v>
      </c>
      <c r="H64" s="48">
        <v>15</v>
      </c>
      <c r="I64" s="48">
        <v>834.35</v>
      </c>
      <c r="J64" s="48">
        <v>746.2</v>
      </c>
      <c r="K64" s="48">
        <v>1780.8</v>
      </c>
      <c r="L64" s="48">
        <v>3361.3499999999995</v>
      </c>
      <c r="M64" s="48">
        <v>14</v>
      </c>
      <c r="N64" s="48">
        <v>1509.1099999999997</v>
      </c>
      <c r="O64" s="48">
        <v>558.51</v>
      </c>
      <c r="P64" s="48">
        <v>1242.3699999999999</v>
      </c>
      <c r="Q64" s="48">
        <v>3309.9899999999993</v>
      </c>
    </row>
    <row r="65" spans="1:17" x14ac:dyDescent="0.25">
      <c r="A65" t="s">
        <v>75</v>
      </c>
      <c r="B65" t="s">
        <v>64</v>
      </c>
      <c r="C65" s="48">
        <v>121</v>
      </c>
      <c r="D65" s="48">
        <v>11195.130000000006</v>
      </c>
      <c r="E65" s="48">
        <v>6619.5199999999986</v>
      </c>
      <c r="F65" s="48">
        <v>31279.280000000013</v>
      </c>
      <c r="G65" s="48">
        <v>49093.93</v>
      </c>
      <c r="H65" s="48">
        <v>112</v>
      </c>
      <c r="I65" s="48">
        <v>8396.1</v>
      </c>
      <c r="J65" s="48">
        <v>6534.2999999999984</v>
      </c>
      <c r="K65" s="48">
        <v>30993.42</v>
      </c>
      <c r="L65" s="48">
        <v>45923.820000000007</v>
      </c>
      <c r="M65" s="48">
        <v>101</v>
      </c>
      <c r="N65" s="48">
        <v>11216.61</v>
      </c>
      <c r="O65" s="48">
        <v>5459.2199999999993</v>
      </c>
      <c r="P65" s="48">
        <v>33311.049999999996</v>
      </c>
      <c r="Q65" s="48">
        <v>49986.87999999999</v>
      </c>
    </row>
    <row r="66" spans="1:17" x14ac:dyDescent="0.25">
      <c r="A66" t="s">
        <v>75</v>
      </c>
      <c r="B66" t="s">
        <v>65</v>
      </c>
      <c r="C66" s="48">
        <v>40</v>
      </c>
      <c r="D66" s="48">
        <v>3612.5399999999986</v>
      </c>
      <c r="E66" s="48">
        <v>1992.2000000000003</v>
      </c>
      <c r="F66" s="48">
        <v>5875.2199999999993</v>
      </c>
      <c r="G66" s="48">
        <v>11479.960000000001</v>
      </c>
      <c r="H66" s="48">
        <v>32</v>
      </c>
      <c r="I66" s="48">
        <v>2021.4099999999999</v>
      </c>
      <c r="J66" s="48">
        <v>2202.1</v>
      </c>
      <c r="K66" s="48">
        <v>7080.1199999999981</v>
      </c>
      <c r="L66" s="48">
        <v>11303.63</v>
      </c>
      <c r="M66" s="48">
        <v>35</v>
      </c>
      <c r="N66" s="48">
        <v>3967.2</v>
      </c>
      <c r="O66" s="48">
        <v>1573.2599999999995</v>
      </c>
      <c r="P66" s="48">
        <v>7906.9399999999987</v>
      </c>
      <c r="Q66" s="48">
        <v>13447.400000000001</v>
      </c>
    </row>
    <row r="67" spans="1:17" x14ac:dyDescent="0.25">
      <c r="A67" t="s">
        <v>75</v>
      </c>
      <c r="B67" t="s">
        <v>66</v>
      </c>
      <c r="C67" s="48">
        <v>6</v>
      </c>
      <c r="D67" s="48">
        <v>725.36999999999989</v>
      </c>
      <c r="E67" s="48">
        <v>551.17999999999995</v>
      </c>
      <c r="F67" s="48">
        <v>1037.53</v>
      </c>
      <c r="G67" s="48">
        <v>2314.08</v>
      </c>
      <c r="H67" s="48">
        <v>12</v>
      </c>
      <c r="I67" s="48">
        <v>790.53000000000009</v>
      </c>
      <c r="J67" s="48">
        <v>307.87</v>
      </c>
      <c r="K67" s="48">
        <v>1671.2</v>
      </c>
      <c r="L67" s="48">
        <v>2769.6</v>
      </c>
      <c r="M67" s="48">
        <v>11</v>
      </c>
      <c r="N67" s="48">
        <v>1837.4399999999996</v>
      </c>
      <c r="O67" s="48">
        <v>291.27999999999997</v>
      </c>
      <c r="P67" s="48">
        <v>1597.54</v>
      </c>
      <c r="Q67" s="48">
        <v>3726.26</v>
      </c>
    </row>
    <row r="68" spans="1:17" x14ac:dyDescent="0.25">
      <c r="A68" t="s">
        <v>75</v>
      </c>
      <c r="B68" t="s">
        <v>67</v>
      </c>
      <c r="C68" s="48">
        <v>54</v>
      </c>
      <c r="D68" s="48">
        <v>1888.8899999999999</v>
      </c>
      <c r="E68" s="48">
        <v>5639.7599999999993</v>
      </c>
      <c r="F68" s="48">
        <v>9835.92</v>
      </c>
      <c r="G68" s="48">
        <v>17364.570000000003</v>
      </c>
      <c r="H68" s="48">
        <v>67</v>
      </c>
      <c r="I68" s="48">
        <v>6670.7800000000016</v>
      </c>
      <c r="J68" s="48">
        <v>4754.95</v>
      </c>
      <c r="K68" s="48">
        <v>11966.599999999999</v>
      </c>
      <c r="L68" s="48">
        <v>23392.329999999991</v>
      </c>
      <c r="M68" s="48">
        <v>86</v>
      </c>
      <c r="N68" s="48">
        <v>13160.009999999998</v>
      </c>
      <c r="O68" s="48">
        <v>3927.1000000000008</v>
      </c>
      <c r="P68" s="48">
        <v>12584.140000000001</v>
      </c>
      <c r="Q68" s="48">
        <v>29671.250000000004</v>
      </c>
    </row>
    <row r="69" spans="1:17" x14ac:dyDescent="0.25">
      <c r="A69" t="s">
        <v>75</v>
      </c>
      <c r="B69" t="s">
        <v>68</v>
      </c>
      <c r="C69" s="48">
        <v>102</v>
      </c>
      <c r="D69" s="48">
        <v>8133.4599999999982</v>
      </c>
      <c r="E69" s="48">
        <v>5384.7199999999984</v>
      </c>
      <c r="F69" s="48">
        <v>19272.310000000001</v>
      </c>
      <c r="G69" s="48">
        <v>32790.489999999991</v>
      </c>
      <c r="H69" s="48">
        <v>84</v>
      </c>
      <c r="I69" s="48">
        <v>6052.3799999999983</v>
      </c>
      <c r="J69" s="48">
        <v>4832.2999999999984</v>
      </c>
      <c r="K69" s="48">
        <v>20596.150000000005</v>
      </c>
      <c r="L69" s="48">
        <v>31480.829999999991</v>
      </c>
      <c r="M69" s="48">
        <v>90</v>
      </c>
      <c r="N69" s="48">
        <v>10325.189999999997</v>
      </c>
      <c r="O69" s="48">
        <v>3473.0299999999993</v>
      </c>
      <c r="P69" s="48">
        <v>22147.040000000001</v>
      </c>
      <c r="Q69" s="48">
        <v>35945.260000000009</v>
      </c>
    </row>
    <row r="70" spans="1:17" x14ac:dyDescent="0.25">
      <c r="A70" t="s">
        <v>75</v>
      </c>
      <c r="B70" t="s">
        <v>69</v>
      </c>
      <c r="C70" s="48">
        <v>2246</v>
      </c>
      <c r="D70" s="48">
        <v>177511.1300000003</v>
      </c>
      <c r="E70" s="48">
        <v>105231.83000000003</v>
      </c>
      <c r="F70" s="48">
        <v>261297.57999999987</v>
      </c>
      <c r="G70" s="48">
        <v>544040.53999999922</v>
      </c>
      <c r="H70" s="48">
        <v>2486</v>
      </c>
      <c r="I70" s="48">
        <v>134847.80000000031</v>
      </c>
      <c r="J70" s="48">
        <v>111213.18999999997</v>
      </c>
      <c r="K70" s="48">
        <v>349226.2300000001</v>
      </c>
      <c r="L70" s="48">
        <v>595287.22000000044</v>
      </c>
      <c r="M70" s="48">
        <v>2867</v>
      </c>
      <c r="N70" s="48">
        <v>225860.34999999963</v>
      </c>
      <c r="O70" s="48">
        <v>112324.15000000024</v>
      </c>
      <c r="P70" s="48">
        <v>377056.67000000092</v>
      </c>
      <c r="Q70" s="48">
        <v>715241.1699999983</v>
      </c>
    </row>
    <row r="71" spans="1:17" x14ac:dyDescent="0.25">
      <c r="A71" t="s">
        <v>75</v>
      </c>
      <c r="B71" t="s">
        <v>70</v>
      </c>
      <c r="C71" s="48">
        <v>7</v>
      </c>
      <c r="D71" s="48">
        <v>0</v>
      </c>
      <c r="E71" s="48">
        <v>538.11999999999989</v>
      </c>
      <c r="F71" s="48">
        <v>1779.5</v>
      </c>
      <c r="G71" s="48">
        <v>2317.62</v>
      </c>
      <c r="H71" s="48">
        <v>16</v>
      </c>
      <c r="I71" s="48">
        <v>1212.05</v>
      </c>
      <c r="J71" s="48">
        <v>855.39</v>
      </c>
      <c r="K71" s="48">
        <v>1910.33</v>
      </c>
      <c r="L71" s="48">
        <v>3977.7700000000004</v>
      </c>
      <c r="M71" s="48">
        <v>19</v>
      </c>
      <c r="N71" s="48">
        <v>2850.9300000000003</v>
      </c>
      <c r="O71" s="48">
        <v>529.46</v>
      </c>
      <c r="P71" s="48">
        <v>1975.12</v>
      </c>
      <c r="Q71" s="48">
        <v>5355.5099999999993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47" t="s">
        <v>84</v>
      </c>
      <c r="D3" s="47" t="s">
        <v>191</v>
      </c>
    </row>
    <row r="4" spans="1:14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202011</v>
      </c>
      <c r="H4" s="57">
        <v>202011</v>
      </c>
      <c r="I4" s="57">
        <v>202011</v>
      </c>
      <c r="J4" s="57">
        <v>202011</v>
      </c>
      <c r="K4" s="57">
        <v>202012</v>
      </c>
      <c r="L4" s="57">
        <v>202012</v>
      </c>
      <c r="M4" s="57">
        <v>202012</v>
      </c>
      <c r="N4" s="57">
        <v>202012</v>
      </c>
    </row>
    <row r="5" spans="1:14" x14ac:dyDescent="0.25">
      <c r="A5" s="47" t="s">
        <v>133</v>
      </c>
      <c r="B5" s="47" t="s">
        <v>200</v>
      </c>
      <c r="C5" t="s">
        <v>201</v>
      </c>
      <c r="D5" t="s">
        <v>202</v>
      </c>
      <c r="E5" t="s">
        <v>203</v>
      </c>
      <c r="F5" t="s">
        <v>204</v>
      </c>
      <c r="G5" t="s">
        <v>201</v>
      </c>
      <c r="H5" t="s">
        <v>202</v>
      </c>
      <c r="I5" t="s">
        <v>203</v>
      </c>
      <c r="J5" t="s">
        <v>204</v>
      </c>
      <c r="K5" t="s">
        <v>201</v>
      </c>
      <c r="L5" t="s">
        <v>202</v>
      </c>
      <c r="M5" t="s">
        <v>203</v>
      </c>
      <c r="N5" t="s">
        <v>204</v>
      </c>
    </row>
    <row r="6" spans="1:14" x14ac:dyDescent="0.25">
      <c r="A6" t="s">
        <v>34</v>
      </c>
      <c r="B6" t="s">
        <v>35</v>
      </c>
      <c r="C6" s="48">
        <v>17.559999999999999</v>
      </c>
      <c r="D6" s="48">
        <v>33.340000000000003</v>
      </c>
      <c r="E6" s="48">
        <v>236.83</v>
      </c>
      <c r="F6" s="48">
        <v>287.73</v>
      </c>
      <c r="G6" s="48">
        <v>14.85</v>
      </c>
      <c r="H6" s="48">
        <v>17.559999999999999</v>
      </c>
      <c r="I6" s="48">
        <v>270.17</v>
      </c>
      <c r="J6" s="48">
        <v>302.58</v>
      </c>
      <c r="K6" s="48">
        <v>53.83</v>
      </c>
      <c r="L6" s="48">
        <v>14.85</v>
      </c>
      <c r="M6" s="48">
        <v>287.73</v>
      </c>
      <c r="N6" s="48">
        <v>356.41</v>
      </c>
    </row>
    <row r="7" spans="1:14" x14ac:dyDescent="0.25">
      <c r="A7" t="s">
        <v>34</v>
      </c>
      <c r="B7" t="s">
        <v>36</v>
      </c>
      <c r="C7" s="48">
        <v>79.41</v>
      </c>
      <c r="D7" s="48">
        <v>80.19</v>
      </c>
      <c r="E7" s="48">
        <v>548.70000000000005</v>
      </c>
      <c r="F7" s="48">
        <v>708.3</v>
      </c>
      <c r="G7" s="48">
        <v>82.34</v>
      </c>
      <c r="H7" s="48">
        <v>79.41</v>
      </c>
      <c r="I7" s="48">
        <v>628.89</v>
      </c>
      <c r="J7" s="48">
        <v>790.64</v>
      </c>
      <c r="K7" s="48">
        <v>184.35</v>
      </c>
      <c r="L7" s="48">
        <v>82.34</v>
      </c>
      <c r="M7" s="48">
        <v>708.3</v>
      </c>
      <c r="N7" s="48">
        <v>974.99</v>
      </c>
    </row>
    <row r="8" spans="1:14" x14ac:dyDescent="0.25">
      <c r="A8" t="s">
        <v>34</v>
      </c>
      <c r="B8" t="s">
        <v>40</v>
      </c>
      <c r="C8" s="48">
        <v>46.22</v>
      </c>
      <c r="D8" s="48">
        <v>50.18</v>
      </c>
      <c r="E8" s="48">
        <v>304.45</v>
      </c>
      <c r="F8" s="48">
        <v>400.84999999999997</v>
      </c>
      <c r="G8" s="48">
        <v>59.57</v>
      </c>
      <c r="H8" s="48">
        <v>46.22</v>
      </c>
      <c r="I8" s="48">
        <v>354.63</v>
      </c>
      <c r="J8" s="48">
        <v>460.41999999999996</v>
      </c>
      <c r="K8" s="48">
        <v>111.77</v>
      </c>
      <c r="L8" s="48">
        <v>59.57</v>
      </c>
      <c r="M8" s="48">
        <v>400.84999999999997</v>
      </c>
      <c r="N8" s="48">
        <v>572.19000000000005</v>
      </c>
    </row>
    <row r="9" spans="1:14" x14ac:dyDescent="0.25">
      <c r="A9" t="s">
        <v>34</v>
      </c>
      <c r="B9" t="s">
        <v>51</v>
      </c>
      <c r="C9" s="48"/>
      <c r="D9" s="48"/>
      <c r="E9" s="48"/>
      <c r="F9" s="48"/>
      <c r="G9" s="48"/>
      <c r="H9" s="48"/>
      <c r="I9" s="48"/>
      <c r="J9" s="48"/>
      <c r="K9" s="48">
        <v>0</v>
      </c>
      <c r="L9" s="48">
        <v>0</v>
      </c>
      <c r="M9" s="48">
        <v>0</v>
      </c>
      <c r="N9" s="48">
        <v>0</v>
      </c>
    </row>
    <row r="10" spans="1:14" x14ac:dyDescent="0.25">
      <c r="A10" t="s">
        <v>34</v>
      </c>
      <c r="B10" t="s">
        <v>55</v>
      </c>
      <c r="C10" s="48">
        <v>5521.0199999999995</v>
      </c>
      <c r="D10" s="48">
        <v>1812.8700000000001</v>
      </c>
      <c r="E10" s="48">
        <v>2895.75</v>
      </c>
      <c r="F10" s="48">
        <v>10229.640000000001</v>
      </c>
      <c r="G10" s="48">
        <v>2726.35</v>
      </c>
      <c r="H10" s="48">
        <v>4196.8099999999995</v>
      </c>
      <c r="I10" s="48">
        <v>5145.59</v>
      </c>
      <c r="J10" s="48">
        <v>12068.75</v>
      </c>
      <c r="K10" s="48">
        <v>5188.2799999999988</v>
      </c>
      <c r="L10" s="48">
        <v>3608.29</v>
      </c>
      <c r="M10" s="48">
        <v>6553.9</v>
      </c>
      <c r="N10" s="48">
        <v>15350.470000000003</v>
      </c>
    </row>
    <row r="11" spans="1:14" x14ac:dyDescent="0.25">
      <c r="A11" t="s">
        <v>34</v>
      </c>
      <c r="B11" t="s">
        <v>56</v>
      </c>
      <c r="C11" s="48">
        <v>11.85</v>
      </c>
      <c r="D11" s="48">
        <v>30.46</v>
      </c>
      <c r="E11" s="48">
        <v>572.58000000000004</v>
      </c>
      <c r="F11" s="48">
        <v>614.89</v>
      </c>
      <c r="G11" s="48">
        <v>282.52000000000004</v>
      </c>
      <c r="H11" s="48">
        <v>11.85</v>
      </c>
      <c r="I11" s="48">
        <v>603.04</v>
      </c>
      <c r="J11" s="48">
        <v>897.41000000000008</v>
      </c>
      <c r="K11" s="48">
        <v>417.96000000000004</v>
      </c>
      <c r="L11" s="48">
        <v>113.69</v>
      </c>
      <c r="M11" s="48">
        <v>614.89</v>
      </c>
      <c r="N11" s="48">
        <v>1146.54</v>
      </c>
    </row>
    <row r="12" spans="1:14" x14ac:dyDescent="0.25">
      <c r="A12" t="s">
        <v>34</v>
      </c>
      <c r="B12" t="s">
        <v>57</v>
      </c>
      <c r="C12" s="48">
        <v>21.15</v>
      </c>
      <c r="D12" s="48">
        <v>16.34</v>
      </c>
      <c r="E12" s="48">
        <v>387.24</v>
      </c>
      <c r="F12" s="48">
        <v>424.73</v>
      </c>
      <c r="G12" s="48">
        <v>35.39</v>
      </c>
      <c r="H12" s="48">
        <v>21.15</v>
      </c>
      <c r="I12" s="48">
        <v>403.58</v>
      </c>
      <c r="J12" s="48">
        <v>460.12</v>
      </c>
      <c r="K12" s="48">
        <v>111.91</v>
      </c>
      <c r="L12" s="48">
        <v>35.39</v>
      </c>
      <c r="M12" s="48">
        <v>263.3</v>
      </c>
      <c r="N12" s="48">
        <v>410.6</v>
      </c>
    </row>
    <row r="13" spans="1:14" x14ac:dyDescent="0.25">
      <c r="A13" t="s">
        <v>34</v>
      </c>
      <c r="B13" t="s">
        <v>64</v>
      </c>
      <c r="C13" s="48">
        <v>100.28</v>
      </c>
      <c r="D13" s="48">
        <v>0</v>
      </c>
      <c r="E13" s="48">
        <v>0</v>
      </c>
      <c r="F13" s="48">
        <v>100.28</v>
      </c>
      <c r="G13" s="48">
        <v>95.330000000000013</v>
      </c>
      <c r="H13" s="48">
        <v>0</v>
      </c>
      <c r="I13" s="48">
        <v>0</v>
      </c>
      <c r="J13" s="48">
        <v>95.330000000000013</v>
      </c>
      <c r="K13" s="48">
        <v>305.81</v>
      </c>
      <c r="L13" s="48">
        <v>46.45</v>
      </c>
      <c r="M13" s="48">
        <v>0</v>
      </c>
      <c r="N13" s="48">
        <v>352.26</v>
      </c>
    </row>
    <row r="14" spans="1:14" x14ac:dyDescent="0.25">
      <c r="A14" t="s">
        <v>75</v>
      </c>
      <c r="B14" t="s">
        <v>35</v>
      </c>
      <c r="C14" s="48">
        <v>17724.21</v>
      </c>
      <c r="D14" s="48">
        <v>14934.98</v>
      </c>
      <c r="E14" s="48">
        <v>74742.549999999988</v>
      </c>
      <c r="F14" s="48">
        <v>107401.73999999996</v>
      </c>
      <c r="G14" s="48">
        <v>11261.61</v>
      </c>
      <c r="H14" s="48">
        <v>14475.859999999999</v>
      </c>
      <c r="I14" s="48">
        <v>85715.689999999988</v>
      </c>
      <c r="J14" s="48">
        <v>111453.15999999992</v>
      </c>
      <c r="K14" s="48">
        <v>26609.290000000005</v>
      </c>
      <c r="L14" s="48">
        <v>14739.840000000007</v>
      </c>
      <c r="M14" s="48">
        <v>86848.399999999965</v>
      </c>
      <c r="N14" s="48">
        <v>128197.53000000001</v>
      </c>
    </row>
    <row r="15" spans="1:14" x14ac:dyDescent="0.25">
      <c r="A15" t="s">
        <v>75</v>
      </c>
      <c r="B15" t="s">
        <v>36</v>
      </c>
      <c r="C15" s="48">
        <v>24174.940000000024</v>
      </c>
      <c r="D15" s="48">
        <v>23422.789999999994</v>
      </c>
      <c r="E15" s="48">
        <v>84889.230000000025</v>
      </c>
      <c r="F15" s="48">
        <v>132486.95999999996</v>
      </c>
      <c r="G15" s="48">
        <v>23729.439999999991</v>
      </c>
      <c r="H15" s="48">
        <v>21226.800000000007</v>
      </c>
      <c r="I15" s="48">
        <v>96803.72</v>
      </c>
      <c r="J15" s="48">
        <v>141759.95999999996</v>
      </c>
      <c r="K15" s="48">
        <v>38190.289999999964</v>
      </c>
      <c r="L15" s="48">
        <v>16218.28000000001</v>
      </c>
      <c r="M15" s="48">
        <v>99953.480000000025</v>
      </c>
      <c r="N15" s="48">
        <v>154362.04999999984</v>
      </c>
    </row>
    <row r="16" spans="1:14" x14ac:dyDescent="0.25">
      <c r="A16" t="s">
        <v>75</v>
      </c>
      <c r="B16" t="s">
        <v>37</v>
      </c>
      <c r="C16" s="48">
        <v>9541.5499999999975</v>
      </c>
      <c r="D16" s="48">
        <v>7497.2</v>
      </c>
      <c r="E16" s="48">
        <v>29702.059999999994</v>
      </c>
      <c r="F16" s="48">
        <v>46740.809999999976</v>
      </c>
      <c r="G16" s="48">
        <v>10841.94000000001</v>
      </c>
      <c r="H16" s="48">
        <v>7642.8100000000013</v>
      </c>
      <c r="I16" s="48">
        <v>37955.890000000007</v>
      </c>
      <c r="J16" s="48">
        <v>56440.63999999997</v>
      </c>
      <c r="K16" s="48">
        <v>20283.559999999994</v>
      </c>
      <c r="L16" s="48">
        <v>7676.0999999999976</v>
      </c>
      <c r="M16" s="48">
        <v>39103.909999999996</v>
      </c>
      <c r="N16" s="48">
        <v>67063.569999999992</v>
      </c>
    </row>
    <row r="17" spans="1:14" x14ac:dyDescent="0.25">
      <c r="A17" t="s">
        <v>75</v>
      </c>
      <c r="B17" t="s">
        <v>40</v>
      </c>
      <c r="C17" s="48">
        <v>7850.4699999999993</v>
      </c>
      <c r="D17" s="48">
        <v>5886.7000000000016</v>
      </c>
      <c r="E17" s="48">
        <v>22388.280000000002</v>
      </c>
      <c r="F17" s="48">
        <v>36125.449999999997</v>
      </c>
      <c r="G17" s="48">
        <v>5880.6099999999979</v>
      </c>
      <c r="H17" s="48">
        <v>5623.2500000000009</v>
      </c>
      <c r="I17" s="48">
        <v>23925.440000000002</v>
      </c>
      <c r="J17" s="48">
        <v>35429.299999999988</v>
      </c>
      <c r="K17" s="48">
        <v>9979.24</v>
      </c>
      <c r="L17" s="48">
        <v>3828.4699999999993</v>
      </c>
      <c r="M17" s="48">
        <v>24507.449999999993</v>
      </c>
      <c r="N17" s="48">
        <v>38315.160000000003</v>
      </c>
    </row>
    <row r="18" spans="1:14" x14ac:dyDescent="0.25">
      <c r="A18" t="s">
        <v>75</v>
      </c>
      <c r="B18" t="s">
        <v>42</v>
      </c>
      <c r="C18" s="48">
        <v>1585.09</v>
      </c>
      <c r="D18" s="48">
        <v>1372.33</v>
      </c>
      <c r="E18" s="48">
        <v>4908.55</v>
      </c>
      <c r="F18" s="48">
        <v>7865.97</v>
      </c>
      <c r="G18" s="48">
        <v>1251.5199999999998</v>
      </c>
      <c r="H18" s="48">
        <v>1171.68</v>
      </c>
      <c r="I18" s="48">
        <v>5579.5499999999984</v>
      </c>
      <c r="J18" s="48">
        <v>8002.75</v>
      </c>
      <c r="K18" s="48">
        <v>2717.0099999999998</v>
      </c>
      <c r="L18" s="48">
        <v>1039.5199999999998</v>
      </c>
      <c r="M18" s="48">
        <v>5623.8100000000013</v>
      </c>
      <c r="N18" s="48">
        <v>9380.34</v>
      </c>
    </row>
    <row r="19" spans="1:14" x14ac:dyDescent="0.25">
      <c r="A19" t="s">
        <v>75</v>
      </c>
      <c r="B19" t="s">
        <v>43</v>
      </c>
      <c r="C19" s="48">
        <v>465.09</v>
      </c>
      <c r="D19" s="48">
        <v>203.32000000000002</v>
      </c>
      <c r="E19" s="48">
        <v>188.07</v>
      </c>
      <c r="F19" s="48">
        <v>856.48</v>
      </c>
      <c r="G19" s="48">
        <v>372.06</v>
      </c>
      <c r="H19" s="48">
        <v>360.51000000000005</v>
      </c>
      <c r="I19" s="48">
        <v>348.07000000000005</v>
      </c>
      <c r="J19" s="48">
        <v>1080.6399999999999</v>
      </c>
      <c r="K19" s="48">
        <v>419.3</v>
      </c>
      <c r="L19" s="48">
        <v>218.34</v>
      </c>
      <c r="M19" s="48">
        <v>353.38</v>
      </c>
      <c r="N19" s="48">
        <v>991.02</v>
      </c>
    </row>
    <row r="20" spans="1:14" x14ac:dyDescent="0.25">
      <c r="A20" t="s">
        <v>75</v>
      </c>
      <c r="B20" t="s">
        <v>44</v>
      </c>
      <c r="C20" s="48">
        <v>7685.45</v>
      </c>
      <c r="D20" s="48">
        <v>5979.6400000000021</v>
      </c>
      <c r="E20" s="48">
        <v>15927.730000000003</v>
      </c>
      <c r="F20" s="48">
        <v>29592.819999999989</v>
      </c>
      <c r="G20" s="48">
        <v>6120.3500000000013</v>
      </c>
      <c r="H20" s="48">
        <v>5455.7999999999993</v>
      </c>
      <c r="I20" s="48">
        <v>17970.990000000002</v>
      </c>
      <c r="J20" s="48">
        <v>29547.139999999996</v>
      </c>
      <c r="K20" s="48">
        <v>2412.4699999999998</v>
      </c>
      <c r="L20" s="48">
        <v>7564.3799999999983</v>
      </c>
      <c r="M20" s="48">
        <v>20767.139999999992</v>
      </c>
      <c r="N20" s="48">
        <v>30743.990000000009</v>
      </c>
    </row>
    <row r="21" spans="1:14" x14ac:dyDescent="0.25">
      <c r="A21" t="s">
        <v>75</v>
      </c>
      <c r="B21" t="s">
        <v>45</v>
      </c>
      <c r="C21" s="48">
        <v>4638.97</v>
      </c>
      <c r="D21" s="48">
        <v>4228.7399999999989</v>
      </c>
      <c r="E21" s="48">
        <v>12002.640000000001</v>
      </c>
      <c r="F21" s="48">
        <v>20870.350000000002</v>
      </c>
      <c r="G21" s="48">
        <v>3367.5400000000004</v>
      </c>
      <c r="H21" s="48">
        <v>3526.4300000000003</v>
      </c>
      <c r="I21" s="48">
        <v>10344.250000000004</v>
      </c>
      <c r="J21" s="48">
        <v>17238.219999999998</v>
      </c>
      <c r="K21" s="48">
        <v>5580.0399999999991</v>
      </c>
      <c r="L21" s="48">
        <v>2209.36</v>
      </c>
      <c r="M21" s="48">
        <v>9051.1400000000012</v>
      </c>
      <c r="N21" s="48">
        <v>16840.540000000005</v>
      </c>
    </row>
    <row r="22" spans="1:14" x14ac:dyDescent="0.25">
      <c r="A22" t="s">
        <v>75</v>
      </c>
      <c r="B22" t="s">
        <v>46</v>
      </c>
      <c r="C22" s="48">
        <v>773.53</v>
      </c>
      <c r="D22" s="48">
        <v>608.24</v>
      </c>
      <c r="E22" s="48">
        <v>3182.08</v>
      </c>
      <c r="F22" s="48">
        <v>4563.8500000000004</v>
      </c>
      <c r="G22" s="48">
        <v>826.82999999999981</v>
      </c>
      <c r="H22" s="48">
        <v>611.28</v>
      </c>
      <c r="I22" s="48">
        <v>3525.75</v>
      </c>
      <c r="J22" s="48">
        <v>4963.8600000000006</v>
      </c>
      <c r="K22" s="48">
        <v>1132.77</v>
      </c>
      <c r="L22" s="48">
        <v>697.68999999999994</v>
      </c>
      <c r="M22" s="48">
        <v>4072.2400000000002</v>
      </c>
      <c r="N22" s="48">
        <v>5902.6999999999989</v>
      </c>
    </row>
    <row r="23" spans="1:14" x14ac:dyDescent="0.25">
      <c r="A23" t="s">
        <v>75</v>
      </c>
      <c r="B23" t="s">
        <v>47</v>
      </c>
      <c r="C23" s="48">
        <v>3114.889999999999</v>
      </c>
      <c r="D23" s="48">
        <v>2208.85</v>
      </c>
      <c r="E23" s="48">
        <v>6017.7300000000005</v>
      </c>
      <c r="F23" s="48">
        <v>11341.470000000001</v>
      </c>
      <c r="G23" s="48">
        <v>3295.1199999999994</v>
      </c>
      <c r="H23" s="48">
        <v>2143.2499999999995</v>
      </c>
      <c r="I23" s="48">
        <v>8865.6700000000019</v>
      </c>
      <c r="J23" s="48">
        <v>14304.039999999997</v>
      </c>
      <c r="K23" s="48">
        <v>6761.4199999999992</v>
      </c>
      <c r="L23" s="48">
        <v>2238.33</v>
      </c>
      <c r="M23" s="48">
        <v>9052.6200000000008</v>
      </c>
      <c r="N23" s="48">
        <v>18052.369999999995</v>
      </c>
    </row>
    <row r="24" spans="1:14" x14ac:dyDescent="0.25">
      <c r="A24" t="s">
        <v>75</v>
      </c>
      <c r="B24" t="s">
        <v>48</v>
      </c>
      <c r="C24" s="48">
        <v>1143.3900000000001</v>
      </c>
      <c r="D24" s="48">
        <v>551.17999999999995</v>
      </c>
      <c r="E24" s="48">
        <v>2163.4699999999998</v>
      </c>
      <c r="F24" s="48">
        <v>3858.04</v>
      </c>
      <c r="G24" s="48">
        <v>911.99</v>
      </c>
      <c r="H24" s="48">
        <v>655.87</v>
      </c>
      <c r="I24" s="48">
        <v>2563.2099999999996</v>
      </c>
      <c r="J24" s="48">
        <v>4131.07</v>
      </c>
      <c r="K24" s="48">
        <v>0</v>
      </c>
      <c r="L24" s="48">
        <v>769.32</v>
      </c>
      <c r="M24" s="48">
        <v>2510.02</v>
      </c>
      <c r="N24" s="48">
        <v>3279.3399999999997</v>
      </c>
    </row>
    <row r="25" spans="1:14" x14ac:dyDescent="0.25">
      <c r="A25" t="s">
        <v>75</v>
      </c>
      <c r="B25" t="s">
        <v>49</v>
      </c>
      <c r="C25" s="48">
        <v>798.69</v>
      </c>
      <c r="D25" s="48">
        <v>550.24</v>
      </c>
      <c r="E25" s="48">
        <v>2277.62</v>
      </c>
      <c r="F25" s="48">
        <v>3626.55</v>
      </c>
      <c r="G25" s="48">
        <v>642.16000000000008</v>
      </c>
      <c r="H25" s="48">
        <v>530.01</v>
      </c>
      <c r="I25" s="48">
        <v>1464.09</v>
      </c>
      <c r="J25" s="48">
        <v>2636.26</v>
      </c>
      <c r="K25" s="48">
        <v>1279.57</v>
      </c>
      <c r="L25" s="48">
        <v>604.04</v>
      </c>
      <c r="M25" s="48">
        <v>1994.1000000000001</v>
      </c>
      <c r="N25" s="48">
        <v>3877.71</v>
      </c>
    </row>
    <row r="26" spans="1:14" x14ac:dyDescent="0.25">
      <c r="A26" t="s">
        <v>75</v>
      </c>
      <c r="B26" t="s">
        <v>50</v>
      </c>
      <c r="C26" s="48">
        <v>1416.4199999999998</v>
      </c>
      <c r="D26" s="48">
        <v>1077.1099999999999</v>
      </c>
      <c r="E26" s="48">
        <v>3639.1200000000003</v>
      </c>
      <c r="F26" s="48">
        <v>6132.6500000000005</v>
      </c>
      <c r="G26" s="48">
        <v>1050.3700000000001</v>
      </c>
      <c r="H26" s="48">
        <v>676.81000000000006</v>
      </c>
      <c r="I26" s="48">
        <v>3254.4399999999996</v>
      </c>
      <c r="J26" s="48">
        <v>4981.619999999999</v>
      </c>
      <c r="K26" s="48">
        <v>2371.6800000000003</v>
      </c>
      <c r="L26" s="48">
        <v>756.62000000000012</v>
      </c>
      <c r="M26" s="48">
        <v>3497.92</v>
      </c>
      <c r="N26" s="48">
        <v>6626.2199999999993</v>
      </c>
    </row>
    <row r="27" spans="1:14" x14ac:dyDescent="0.25">
      <c r="A27" t="s">
        <v>75</v>
      </c>
      <c r="B27" t="s">
        <v>51</v>
      </c>
      <c r="C27" s="48">
        <v>126.58000000000001</v>
      </c>
      <c r="D27" s="48">
        <v>161.31</v>
      </c>
      <c r="E27" s="48">
        <v>962.45</v>
      </c>
      <c r="F27" s="48">
        <v>1250.3399999999999</v>
      </c>
      <c r="G27" s="48">
        <v>117.67</v>
      </c>
      <c r="H27" s="48">
        <v>126.58000000000001</v>
      </c>
      <c r="I27" s="48">
        <v>573.76</v>
      </c>
      <c r="J27" s="48">
        <v>818.01</v>
      </c>
      <c r="K27" s="48">
        <v>0</v>
      </c>
      <c r="L27" s="48">
        <v>283.95999999999998</v>
      </c>
      <c r="M27" s="48">
        <v>350.34</v>
      </c>
      <c r="N27" s="48">
        <v>634.29999999999995</v>
      </c>
    </row>
    <row r="28" spans="1:14" x14ac:dyDescent="0.25">
      <c r="A28" t="s">
        <v>75</v>
      </c>
      <c r="B28" t="s">
        <v>52</v>
      </c>
      <c r="C28" s="48">
        <v>3754.4300000000003</v>
      </c>
      <c r="D28" s="48">
        <v>3149.3599999999992</v>
      </c>
      <c r="E28" s="48">
        <v>10392.719999999996</v>
      </c>
      <c r="F28" s="48">
        <v>17296.510000000002</v>
      </c>
      <c r="G28" s="48">
        <v>2541.87</v>
      </c>
      <c r="H28" s="48">
        <v>2809.4900000000002</v>
      </c>
      <c r="I28" s="48">
        <v>12041.699999999999</v>
      </c>
      <c r="J28" s="48">
        <v>17393.060000000001</v>
      </c>
      <c r="K28" s="48">
        <v>3151.59</v>
      </c>
      <c r="L28" s="48">
        <v>1945.2599999999993</v>
      </c>
      <c r="M28" s="48">
        <v>13649.099999999997</v>
      </c>
      <c r="N28" s="48">
        <v>18745.95</v>
      </c>
    </row>
    <row r="29" spans="1:14" x14ac:dyDescent="0.25">
      <c r="A29" t="s">
        <v>75</v>
      </c>
      <c r="B29" t="s">
        <v>53</v>
      </c>
      <c r="C29" s="48">
        <v>14126.599999999993</v>
      </c>
      <c r="D29" s="48">
        <v>11676.02</v>
      </c>
      <c r="E29" s="48">
        <v>39123.94000000001</v>
      </c>
      <c r="F29" s="48">
        <v>64926.560000000019</v>
      </c>
      <c r="G29" s="48">
        <v>11272.8</v>
      </c>
      <c r="H29" s="48">
        <v>10610.969999999998</v>
      </c>
      <c r="I29" s="48">
        <v>43155.63</v>
      </c>
      <c r="J29" s="48">
        <v>65039.4</v>
      </c>
      <c r="K29" s="48">
        <v>17037.169999999998</v>
      </c>
      <c r="L29" s="48">
        <v>7898.3899999999967</v>
      </c>
      <c r="M29" s="48">
        <v>43794.14999999998</v>
      </c>
      <c r="N29" s="48">
        <v>68729.710000000021</v>
      </c>
    </row>
    <row r="30" spans="1:14" x14ac:dyDescent="0.25">
      <c r="A30" t="s">
        <v>75</v>
      </c>
      <c r="B30" t="s">
        <v>54</v>
      </c>
      <c r="C30" s="48">
        <v>1299.27</v>
      </c>
      <c r="D30" s="48">
        <v>1025.8700000000001</v>
      </c>
      <c r="E30" s="48">
        <v>5545.83</v>
      </c>
      <c r="F30" s="48">
        <v>7870.9700000000012</v>
      </c>
      <c r="G30" s="48">
        <v>1141.82</v>
      </c>
      <c r="H30" s="48">
        <v>1045.24</v>
      </c>
      <c r="I30" s="48">
        <v>5301.71</v>
      </c>
      <c r="J30" s="48">
        <v>7488.77</v>
      </c>
      <c r="K30" s="48">
        <v>1521.2099999999996</v>
      </c>
      <c r="L30" s="48">
        <v>955.94</v>
      </c>
      <c r="M30" s="48">
        <v>6052.5199999999995</v>
      </c>
      <c r="N30" s="48">
        <v>8529.67</v>
      </c>
    </row>
    <row r="31" spans="1:14" x14ac:dyDescent="0.25">
      <c r="A31" t="s">
        <v>75</v>
      </c>
      <c r="B31" t="s">
        <v>55</v>
      </c>
      <c r="C31" s="48">
        <v>13674.169999999998</v>
      </c>
      <c r="D31" s="48">
        <v>15772.749999999987</v>
      </c>
      <c r="E31" s="48">
        <v>59150.75</v>
      </c>
      <c r="F31" s="48">
        <v>88597.670000000027</v>
      </c>
      <c r="G31" s="48">
        <v>18835.89000000001</v>
      </c>
      <c r="H31" s="48">
        <v>14113.05</v>
      </c>
      <c r="I31" s="48">
        <v>69666.569999999992</v>
      </c>
      <c r="J31" s="48">
        <v>102615.51000000004</v>
      </c>
      <c r="K31" s="48">
        <v>32902.47</v>
      </c>
      <c r="L31" s="48">
        <v>13498.68</v>
      </c>
      <c r="M31" s="48">
        <v>71458.190000000031</v>
      </c>
      <c r="N31" s="48">
        <v>117859.34</v>
      </c>
    </row>
    <row r="32" spans="1:14" x14ac:dyDescent="0.25">
      <c r="A32" t="s">
        <v>75</v>
      </c>
      <c r="B32" t="s">
        <v>56</v>
      </c>
      <c r="C32" s="48">
        <v>24784.839999999982</v>
      </c>
      <c r="D32" s="48">
        <v>22097.41</v>
      </c>
      <c r="E32" s="48">
        <v>122968.34999999995</v>
      </c>
      <c r="F32" s="48">
        <v>169850.59999999992</v>
      </c>
      <c r="G32" s="48">
        <v>19572.460000000003</v>
      </c>
      <c r="H32" s="48">
        <v>19788.89999999998</v>
      </c>
      <c r="I32" s="48">
        <v>131011.47999999997</v>
      </c>
      <c r="J32" s="48">
        <v>170372.84000000003</v>
      </c>
      <c r="K32" s="48">
        <v>19350.419999999991</v>
      </c>
      <c r="L32" s="48">
        <v>19277.689999999999</v>
      </c>
      <c r="M32" s="48">
        <v>142248.97999999992</v>
      </c>
      <c r="N32" s="48">
        <v>180877.09000000008</v>
      </c>
    </row>
    <row r="33" spans="1:14" x14ac:dyDescent="0.25">
      <c r="A33" t="s">
        <v>75</v>
      </c>
      <c r="B33" t="s">
        <v>57</v>
      </c>
      <c r="C33" s="48">
        <v>3313.2099999999991</v>
      </c>
      <c r="D33" s="48">
        <v>3300.9</v>
      </c>
      <c r="E33" s="48">
        <v>14162.14</v>
      </c>
      <c r="F33" s="48">
        <v>20776.25</v>
      </c>
      <c r="G33" s="48">
        <v>2339.56</v>
      </c>
      <c r="H33" s="48">
        <v>2584.9</v>
      </c>
      <c r="I33" s="48">
        <v>15078.490000000002</v>
      </c>
      <c r="J33" s="48">
        <v>20002.95</v>
      </c>
      <c r="K33" s="48">
        <v>3946.3900000000003</v>
      </c>
      <c r="L33" s="48">
        <v>2134.9900000000002</v>
      </c>
      <c r="M33" s="48">
        <v>16112.55</v>
      </c>
      <c r="N33" s="48">
        <v>22193.93</v>
      </c>
    </row>
    <row r="34" spans="1:14" x14ac:dyDescent="0.25">
      <c r="A34" t="s">
        <v>75</v>
      </c>
      <c r="B34" t="s">
        <v>58</v>
      </c>
      <c r="C34" s="48">
        <v>3073.8500000000013</v>
      </c>
      <c r="D34" s="48">
        <v>2659.95</v>
      </c>
      <c r="E34" s="48">
        <v>7513.4299999999994</v>
      </c>
      <c r="F34" s="48">
        <v>13247.229999999998</v>
      </c>
      <c r="G34" s="48">
        <v>2360.35</v>
      </c>
      <c r="H34" s="48">
        <v>2266.2399999999998</v>
      </c>
      <c r="I34" s="48">
        <v>8197.9500000000007</v>
      </c>
      <c r="J34" s="48">
        <v>12824.539999999995</v>
      </c>
      <c r="K34" s="48">
        <v>4513.6899999999996</v>
      </c>
      <c r="L34" s="48">
        <v>1787.3699999999997</v>
      </c>
      <c r="M34" s="48">
        <v>8860.51</v>
      </c>
      <c r="N34" s="48">
        <v>15161.570000000005</v>
      </c>
    </row>
    <row r="35" spans="1:14" x14ac:dyDescent="0.25">
      <c r="A35" t="s">
        <v>75</v>
      </c>
      <c r="B35" t="s">
        <v>60</v>
      </c>
      <c r="C35" s="48">
        <v>321.5</v>
      </c>
      <c r="D35" s="48">
        <v>292.02999999999997</v>
      </c>
      <c r="E35" s="48">
        <v>1811.97</v>
      </c>
      <c r="F35" s="48">
        <v>2425.5</v>
      </c>
      <c r="G35" s="48">
        <v>509.10999999999996</v>
      </c>
      <c r="H35" s="48">
        <v>321.5</v>
      </c>
      <c r="I35" s="48">
        <v>2100.08</v>
      </c>
      <c r="J35" s="48">
        <v>2930.6900000000005</v>
      </c>
      <c r="K35" s="48">
        <v>530.6</v>
      </c>
      <c r="L35" s="48">
        <v>341.14</v>
      </c>
      <c r="M35" s="48">
        <v>2036.21</v>
      </c>
      <c r="N35" s="48">
        <v>2907.9500000000003</v>
      </c>
    </row>
    <row r="36" spans="1:14" x14ac:dyDescent="0.25">
      <c r="A36" t="s">
        <v>75</v>
      </c>
      <c r="B36" t="s">
        <v>61</v>
      </c>
      <c r="C36" s="48">
        <v>3343.1100000000015</v>
      </c>
      <c r="D36" s="48">
        <v>3032.6699999999996</v>
      </c>
      <c r="E36" s="48">
        <v>9874.6900000000023</v>
      </c>
      <c r="F36" s="48">
        <v>16250.470000000001</v>
      </c>
      <c r="G36" s="48">
        <v>2798.389999999999</v>
      </c>
      <c r="H36" s="48">
        <v>2504.86</v>
      </c>
      <c r="I36" s="48">
        <v>11357.62</v>
      </c>
      <c r="J36" s="48">
        <v>16660.869999999995</v>
      </c>
      <c r="K36" s="48">
        <v>3277.1500000000005</v>
      </c>
      <c r="L36" s="48">
        <v>2117.92</v>
      </c>
      <c r="M36" s="48">
        <v>12107.95</v>
      </c>
      <c r="N36" s="48">
        <v>17503.02</v>
      </c>
    </row>
    <row r="37" spans="1:14" x14ac:dyDescent="0.25">
      <c r="A37" t="s">
        <v>75</v>
      </c>
      <c r="B37" t="s">
        <v>62</v>
      </c>
      <c r="C37" s="48">
        <v>2586.0399999999995</v>
      </c>
      <c r="D37" s="48">
        <v>2719.25</v>
      </c>
      <c r="E37" s="48">
        <v>12033.329999999998</v>
      </c>
      <c r="F37" s="48">
        <v>17338.62</v>
      </c>
      <c r="G37" s="48">
        <v>1826.8399999999995</v>
      </c>
      <c r="H37" s="48">
        <v>1620.9499999999998</v>
      </c>
      <c r="I37" s="48">
        <v>12361.339999999998</v>
      </c>
      <c r="J37" s="48">
        <v>15809.129999999997</v>
      </c>
      <c r="K37" s="48">
        <v>4037.8300000000004</v>
      </c>
      <c r="L37" s="48">
        <v>1525.7999999999993</v>
      </c>
      <c r="M37" s="48">
        <v>12136.98</v>
      </c>
      <c r="N37" s="48">
        <v>17700.61</v>
      </c>
    </row>
    <row r="38" spans="1:14" x14ac:dyDescent="0.25">
      <c r="A38" t="s">
        <v>75</v>
      </c>
      <c r="B38" t="s">
        <v>63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</row>
    <row r="39" spans="1:14" x14ac:dyDescent="0.25">
      <c r="A39" t="s">
        <v>75</v>
      </c>
      <c r="B39" t="s">
        <v>64</v>
      </c>
      <c r="C39" s="48">
        <v>909.50999999999988</v>
      </c>
      <c r="D39" s="48">
        <v>696.19999999999993</v>
      </c>
      <c r="E39" s="48">
        <v>4127.8499999999995</v>
      </c>
      <c r="F39" s="48">
        <v>5733.5599999999995</v>
      </c>
      <c r="G39" s="48">
        <v>700.77</v>
      </c>
      <c r="H39" s="48">
        <v>601.04999999999995</v>
      </c>
      <c r="I39" s="48">
        <v>3077.45</v>
      </c>
      <c r="J39" s="48">
        <v>4379.2699999999995</v>
      </c>
      <c r="K39" s="48">
        <v>1054.52</v>
      </c>
      <c r="L39" s="48">
        <v>576.54</v>
      </c>
      <c r="M39" s="48">
        <v>2740.11</v>
      </c>
      <c r="N39" s="48">
        <v>4371.17</v>
      </c>
    </row>
    <row r="40" spans="1:14" x14ac:dyDescent="0.25">
      <c r="A40" t="s">
        <v>75</v>
      </c>
      <c r="B40" t="s">
        <v>65</v>
      </c>
      <c r="C40" s="48">
        <v>364.08</v>
      </c>
      <c r="D40" s="48">
        <v>286.29000000000002</v>
      </c>
      <c r="E40" s="48">
        <v>833.92000000000007</v>
      </c>
      <c r="F40" s="48">
        <v>1484.29</v>
      </c>
      <c r="G40" s="48">
        <v>292.59000000000003</v>
      </c>
      <c r="H40" s="48">
        <v>317.21999999999997</v>
      </c>
      <c r="I40" s="48">
        <v>967.07</v>
      </c>
      <c r="J40" s="48">
        <v>1576.8799999999999</v>
      </c>
      <c r="K40" s="48">
        <v>573.78</v>
      </c>
      <c r="L40" s="48">
        <v>292.59000000000003</v>
      </c>
      <c r="M40" s="48">
        <v>1284.29</v>
      </c>
      <c r="N40" s="48">
        <v>2150.66</v>
      </c>
    </row>
    <row r="41" spans="1:14" x14ac:dyDescent="0.25">
      <c r="A41" t="s">
        <v>75</v>
      </c>
      <c r="B41" t="s">
        <v>66</v>
      </c>
      <c r="C41" s="48">
        <v>98.27</v>
      </c>
      <c r="D41" s="48">
        <v>85.99</v>
      </c>
      <c r="E41" s="48">
        <v>32.4</v>
      </c>
      <c r="F41" s="48">
        <v>216.66</v>
      </c>
      <c r="G41" s="48">
        <v>85.100000000000009</v>
      </c>
      <c r="H41" s="48">
        <v>67.22</v>
      </c>
      <c r="I41" s="48">
        <v>216.66</v>
      </c>
      <c r="J41" s="48">
        <v>368.97999999999996</v>
      </c>
      <c r="K41" s="48">
        <v>245.09</v>
      </c>
      <c r="L41" s="48">
        <v>3.7</v>
      </c>
      <c r="M41" s="48">
        <v>0</v>
      </c>
      <c r="N41" s="48">
        <v>248.79</v>
      </c>
    </row>
    <row r="42" spans="1:14" x14ac:dyDescent="0.25">
      <c r="A42" t="s">
        <v>75</v>
      </c>
      <c r="B42" t="s">
        <v>67</v>
      </c>
      <c r="C42" s="48">
        <v>0</v>
      </c>
      <c r="D42" s="48">
        <v>0</v>
      </c>
      <c r="E42" s="48">
        <v>0</v>
      </c>
      <c r="F42" s="48">
        <v>0</v>
      </c>
      <c r="G42" s="48">
        <v>192.36</v>
      </c>
      <c r="H42" s="48">
        <v>53.91</v>
      </c>
      <c r="I42" s="48">
        <v>0</v>
      </c>
      <c r="J42" s="48">
        <v>246.26999999999998</v>
      </c>
      <c r="K42" s="48">
        <v>494.29</v>
      </c>
      <c r="L42" s="48">
        <v>192.36</v>
      </c>
      <c r="M42" s="48">
        <v>53.91</v>
      </c>
      <c r="N42" s="48">
        <v>740.56</v>
      </c>
    </row>
    <row r="43" spans="1:14" x14ac:dyDescent="0.25">
      <c r="A43" t="s">
        <v>75</v>
      </c>
      <c r="B43" t="s">
        <v>68</v>
      </c>
      <c r="C43" s="48">
        <v>598.66999999999996</v>
      </c>
      <c r="D43" s="48">
        <v>560.13</v>
      </c>
      <c r="E43" s="48">
        <v>2336.71</v>
      </c>
      <c r="F43" s="48">
        <v>3495.5099999999998</v>
      </c>
      <c r="G43" s="48">
        <v>429.94</v>
      </c>
      <c r="H43" s="48">
        <v>558.87</v>
      </c>
      <c r="I43" s="48">
        <v>2756.5600000000004</v>
      </c>
      <c r="J43" s="48">
        <v>3745.37</v>
      </c>
      <c r="K43" s="48">
        <v>729.44999999999993</v>
      </c>
      <c r="L43" s="48">
        <v>429.94</v>
      </c>
      <c r="M43" s="48">
        <v>3281.16</v>
      </c>
      <c r="N43" s="48">
        <v>4440.55</v>
      </c>
    </row>
    <row r="44" spans="1:14" x14ac:dyDescent="0.25">
      <c r="A44" t="s">
        <v>75</v>
      </c>
      <c r="B44" t="s">
        <v>69</v>
      </c>
      <c r="C44" s="48">
        <v>17012.839999999993</v>
      </c>
      <c r="D44" s="48">
        <v>13924.579999999996</v>
      </c>
      <c r="E44" s="48">
        <v>46583</v>
      </c>
      <c r="F44" s="48">
        <v>77520.419999999955</v>
      </c>
      <c r="G44" s="48">
        <v>14053.130000000001</v>
      </c>
      <c r="H44" s="48">
        <v>14250.79000000001</v>
      </c>
      <c r="I44" s="48">
        <v>62767.349999999962</v>
      </c>
      <c r="J44" s="48">
        <v>91071.27</v>
      </c>
      <c r="K44" s="48">
        <v>27438.060000000009</v>
      </c>
      <c r="L44" s="48">
        <v>14711.320000000005</v>
      </c>
      <c r="M44" s="48">
        <v>65982.839999999953</v>
      </c>
      <c r="N44" s="48">
        <v>108132.22000000015</v>
      </c>
    </row>
    <row r="45" spans="1:14" x14ac:dyDescent="0.25">
      <c r="A45" t="s">
        <v>75</v>
      </c>
      <c r="B45" t="s">
        <v>70</v>
      </c>
      <c r="C45" s="48">
        <v>0</v>
      </c>
      <c r="D45" s="48">
        <v>45.47</v>
      </c>
      <c r="E45" s="48">
        <v>320.64</v>
      </c>
      <c r="F45" s="48">
        <v>366.11</v>
      </c>
      <c r="G45" s="48">
        <v>84.92</v>
      </c>
      <c r="H45" s="48">
        <v>50.56</v>
      </c>
      <c r="I45" s="48">
        <v>366.11</v>
      </c>
      <c r="J45" s="48">
        <v>501.59</v>
      </c>
      <c r="K45" s="48">
        <v>212.55</v>
      </c>
      <c r="L45" s="48">
        <v>84.92</v>
      </c>
      <c r="M45" s="48">
        <v>416.67</v>
      </c>
      <c r="N45" s="48">
        <v>714.14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20"/>
      <c r="L1" s="53" t="s">
        <v>84</v>
      </c>
      <c r="M1" s="53" t="s">
        <v>78</v>
      </c>
      <c r="N1" s="53" t="s">
        <v>200</v>
      </c>
      <c r="O1" s="53" t="s">
        <v>133</v>
      </c>
      <c r="P1" s="53" t="s">
        <v>128</v>
      </c>
      <c r="Q1" s="53" t="s">
        <v>129</v>
      </c>
      <c r="R1" s="53" t="s">
        <v>130</v>
      </c>
      <c r="S1" s="53" t="s">
        <v>131</v>
      </c>
    </row>
    <row r="2" spans="2:19" ht="30" x14ac:dyDescent="0.25">
      <c r="B2" s="53" t="s">
        <v>84</v>
      </c>
      <c r="C2" s="53" t="s">
        <v>0</v>
      </c>
      <c r="D2" s="53" t="s">
        <v>184</v>
      </c>
      <c r="E2" s="53" t="s">
        <v>185</v>
      </c>
      <c r="F2" s="53" t="s">
        <v>186</v>
      </c>
      <c r="G2" s="53" t="s">
        <v>187</v>
      </c>
      <c r="H2" s="53" t="s">
        <v>188</v>
      </c>
      <c r="I2" s="53" t="s">
        <v>189</v>
      </c>
      <c r="L2" s="54">
        <v>202010</v>
      </c>
      <c r="M2" s="55" t="s">
        <v>104</v>
      </c>
      <c r="N2" s="55" t="str">
        <f>LEFT(M2,5)</f>
        <v>98901</v>
      </c>
      <c r="O2" s="55" t="str">
        <f>RIGHT(M2,3)</f>
        <v>COM</v>
      </c>
      <c r="P2" s="56">
        <v>17.559999999999999</v>
      </c>
      <c r="Q2" s="56">
        <v>33.340000000000003</v>
      </c>
      <c r="R2" s="56">
        <v>236.83</v>
      </c>
      <c r="S2" s="56">
        <v>287.73</v>
      </c>
    </row>
    <row r="3" spans="2:19" x14ac:dyDescent="0.25">
      <c r="B3" s="54">
        <v>202010</v>
      </c>
      <c r="C3" s="55" t="s">
        <v>35</v>
      </c>
      <c r="D3" s="55" t="s">
        <v>34</v>
      </c>
      <c r="E3" s="56">
        <v>171</v>
      </c>
      <c r="F3" s="56">
        <v>46328.75</v>
      </c>
      <c r="G3" s="56">
        <v>19103.26999999999</v>
      </c>
      <c r="H3" s="56">
        <v>63397.820000000007</v>
      </c>
      <c r="I3" s="56">
        <v>128829.84000000003</v>
      </c>
      <c r="L3" s="54">
        <v>202010</v>
      </c>
      <c r="M3" s="55" t="s">
        <v>87</v>
      </c>
      <c r="N3" s="55" t="str">
        <f t="shared" ref="N3:N66" si="0">LEFT(M3,5)</f>
        <v>98901</v>
      </c>
      <c r="O3" s="55" t="str">
        <f t="shared" ref="O3:O66" si="1">RIGHT(M3,3)</f>
        <v>RES</v>
      </c>
      <c r="P3" s="56">
        <v>17724.21</v>
      </c>
      <c r="Q3" s="56">
        <v>14934.98</v>
      </c>
      <c r="R3" s="56">
        <v>74742.549999999988</v>
      </c>
      <c r="S3" s="56">
        <v>107401.73999999996</v>
      </c>
    </row>
    <row r="4" spans="2:19" ht="30" x14ac:dyDescent="0.25">
      <c r="B4" s="54">
        <v>202010</v>
      </c>
      <c r="C4" s="55" t="s">
        <v>36</v>
      </c>
      <c r="D4" s="55" t="s">
        <v>34</v>
      </c>
      <c r="E4" s="56">
        <v>195</v>
      </c>
      <c r="F4" s="56">
        <v>48036.000000000015</v>
      </c>
      <c r="G4" s="56">
        <v>26816.670000000006</v>
      </c>
      <c r="H4" s="56">
        <v>74774.799999999988</v>
      </c>
      <c r="I4" s="56">
        <v>149627.47000000006</v>
      </c>
      <c r="L4" s="54">
        <v>202010</v>
      </c>
      <c r="M4" s="55" t="s">
        <v>116</v>
      </c>
      <c r="N4" s="55" t="str">
        <f t="shared" si="0"/>
        <v>98902</v>
      </c>
      <c r="O4" s="55" t="str">
        <f t="shared" si="1"/>
        <v>COM</v>
      </c>
      <c r="P4" s="56">
        <v>79.41</v>
      </c>
      <c r="Q4" s="56">
        <v>80.19</v>
      </c>
      <c r="R4" s="56">
        <v>548.70000000000005</v>
      </c>
      <c r="S4" s="56">
        <v>708.3</v>
      </c>
    </row>
    <row r="5" spans="2:19" x14ac:dyDescent="0.25">
      <c r="B5" s="54">
        <v>202010</v>
      </c>
      <c r="C5" s="55" t="s">
        <v>37</v>
      </c>
      <c r="D5" s="55" t="s">
        <v>34</v>
      </c>
      <c r="E5" s="56">
        <v>107</v>
      </c>
      <c r="F5" s="56">
        <v>16698.88</v>
      </c>
      <c r="G5" s="56">
        <v>13362.459999999997</v>
      </c>
      <c r="H5" s="56">
        <v>41505.12999999999</v>
      </c>
      <c r="I5" s="56">
        <v>71566.469999999958</v>
      </c>
      <c r="L5" s="54">
        <v>202010</v>
      </c>
      <c r="M5" s="55" t="s">
        <v>88</v>
      </c>
      <c r="N5" s="55" t="str">
        <f t="shared" si="0"/>
        <v>98902</v>
      </c>
      <c r="O5" s="55" t="str">
        <f t="shared" si="1"/>
        <v>RES</v>
      </c>
      <c r="P5" s="56">
        <v>24174.940000000024</v>
      </c>
      <c r="Q5" s="56">
        <v>23422.789999999994</v>
      </c>
      <c r="R5" s="56">
        <v>84889.230000000025</v>
      </c>
      <c r="S5" s="56">
        <v>132486.95999999996</v>
      </c>
    </row>
    <row r="6" spans="2:19" x14ac:dyDescent="0.25">
      <c r="B6" s="54">
        <v>202010</v>
      </c>
      <c r="C6" s="55" t="s">
        <v>40</v>
      </c>
      <c r="D6" s="55" t="s">
        <v>34</v>
      </c>
      <c r="E6" s="56">
        <v>112</v>
      </c>
      <c r="F6" s="56">
        <v>22292.28999999999</v>
      </c>
      <c r="G6" s="56">
        <v>8298.2999999999975</v>
      </c>
      <c r="H6" s="56">
        <v>16546.32</v>
      </c>
      <c r="I6" s="56">
        <v>47136.909999999996</v>
      </c>
      <c r="L6" s="54">
        <v>202010</v>
      </c>
      <c r="M6" s="55" t="s">
        <v>89</v>
      </c>
      <c r="N6" s="55" t="str">
        <f t="shared" si="0"/>
        <v>98903</v>
      </c>
      <c r="O6" s="55" t="str">
        <f t="shared" si="1"/>
        <v>RES</v>
      </c>
      <c r="P6" s="56">
        <v>9541.5499999999975</v>
      </c>
      <c r="Q6" s="56">
        <v>7497.2</v>
      </c>
      <c r="R6" s="56">
        <v>29702.059999999994</v>
      </c>
      <c r="S6" s="56">
        <v>46740.809999999976</v>
      </c>
    </row>
    <row r="7" spans="2:19" ht="30" x14ac:dyDescent="0.25">
      <c r="B7" s="54">
        <v>202010</v>
      </c>
      <c r="C7" s="55" t="s">
        <v>42</v>
      </c>
      <c r="D7" s="55" t="s">
        <v>34</v>
      </c>
      <c r="E7" s="56">
        <v>2</v>
      </c>
      <c r="F7" s="56">
        <v>94</v>
      </c>
      <c r="G7" s="56">
        <v>115.57</v>
      </c>
      <c r="H7" s="56">
        <v>229.07999999999998</v>
      </c>
      <c r="I7" s="56">
        <v>438.65</v>
      </c>
      <c r="L7" s="54">
        <v>202010</v>
      </c>
      <c r="M7" s="55" t="s">
        <v>117</v>
      </c>
      <c r="N7" s="55" t="str">
        <f t="shared" si="0"/>
        <v>98908</v>
      </c>
      <c r="O7" s="55" t="str">
        <f t="shared" si="1"/>
        <v>COM</v>
      </c>
      <c r="P7" s="56">
        <v>46.22</v>
      </c>
      <c r="Q7" s="56">
        <v>50.18</v>
      </c>
      <c r="R7" s="56">
        <v>304.45</v>
      </c>
      <c r="S7" s="56">
        <v>400.84999999999997</v>
      </c>
    </row>
    <row r="8" spans="2:19" x14ac:dyDescent="0.25">
      <c r="B8" s="54">
        <v>202010</v>
      </c>
      <c r="C8" s="55" t="s">
        <v>43</v>
      </c>
      <c r="D8" s="55" t="s">
        <v>34</v>
      </c>
      <c r="E8" s="56">
        <v>18</v>
      </c>
      <c r="F8" s="56">
        <v>10786.149999999998</v>
      </c>
      <c r="G8" s="56">
        <v>59.66</v>
      </c>
      <c r="H8" s="56">
        <v>424.36</v>
      </c>
      <c r="I8" s="56">
        <v>11270.17</v>
      </c>
      <c r="L8" s="54">
        <v>202010</v>
      </c>
      <c r="M8" s="55" t="s">
        <v>90</v>
      </c>
      <c r="N8" s="55" t="str">
        <f t="shared" si="0"/>
        <v>98908</v>
      </c>
      <c r="O8" s="55" t="str">
        <f t="shared" si="1"/>
        <v>RES</v>
      </c>
      <c r="P8" s="56">
        <v>7850.4699999999993</v>
      </c>
      <c r="Q8" s="56">
        <v>5886.7000000000016</v>
      </c>
      <c r="R8" s="56">
        <v>22388.280000000002</v>
      </c>
      <c r="S8" s="56">
        <v>36125.449999999997</v>
      </c>
    </row>
    <row r="9" spans="2:19" x14ac:dyDescent="0.25">
      <c r="B9" s="54">
        <v>202010</v>
      </c>
      <c r="C9" s="55" t="s">
        <v>44</v>
      </c>
      <c r="D9" s="55" t="s">
        <v>34</v>
      </c>
      <c r="E9" s="56">
        <v>40</v>
      </c>
      <c r="F9" s="56">
        <v>6383.1399999999994</v>
      </c>
      <c r="G9" s="56">
        <v>4786.26</v>
      </c>
      <c r="H9" s="56">
        <v>14992.820000000003</v>
      </c>
      <c r="I9" s="56">
        <v>26162.219999999998</v>
      </c>
      <c r="L9" s="54">
        <v>202010</v>
      </c>
      <c r="M9" s="55" t="s">
        <v>118</v>
      </c>
      <c r="N9" s="55" t="str">
        <f t="shared" si="0"/>
        <v>98921</v>
      </c>
      <c r="O9" s="55" t="str">
        <f t="shared" si="1"/>
        <v>RES</v>
      </c>
      <c r="P9" s="56">
        <v>1585.09</v>
      </c>
      <c r="Q9" s="56">
        <v>1372.33</v>
      </c>
      <c r="R9" s="56">
        <v>4908.55</v>
      </c>
      <c r="S9" s="56">
        <v>7865.97</v>
      </c>
    </row>
    <row r="10" spans="2:19" x14ac:dyDescent="0.25">
      <c r="B10" s="54">
        <v>202010</v>
      </c>
      <c r="C10" s="55" t="s">
        <v>45</v>
      </c>
      <c r="D10" s="55" t="s">
        <v>34</v>
      </c>
      <c r="E10" s="56">
        <v>20</v>
      </c>
      <c r="F10" s="56">
        <v>8264.74</v>
      </c>
      <c r="G10" s="56">
        <v>917.29000000000019</v>
      </c>
      <c r="H10" s="56">
        <v>5572.09</v>
      </c>
      <c r="I10" s="56">
        <v>14754.12</v>
      </c>
      <c r="L10" s="54">
        <v>202010</v>
      </c>
      <c r="M10" s="55" t="s">
        <v>111</v>
      </c>
      <c r="N10" s="55" t="str">
        <f t="shared" si="0"/>
        <v>98923</v>
      </c>
      <c r="O10" s="55" t="str">
        <f t="shared" si="1"/>
        <v>RES</v>
      </c>
      <c r="P10" s="56">
        <v>465.09</v>
      </c>
      <c r="Q10" s="56">
        <v>203.32000000000002</v>
      </c>
      <c r="R10" s="56">
        <v>188.07</v>
      </c>
      <c r="S10" s="56">
        <v>856.48</v>
      </c>
    </row>
    <row r="11" spans="2:19" x14ac:dyDescent="0.25">
      <c r="B11" s="54">
        <v>202010</v>
      </c>
      <c r="C11" s="55" t="s">
        <v>46</v>
      </c>
      <c r="D11" s="55" t="s">
        <v>34</v>
      </c>
      <c r="E11" s="56">
        <v>8</v>
      </c>
      <c r="F11" s="56">
        <v>3251.88</v>
      </c>
      <c r="G11" s="56">
        <v>846.93000000000006</v>
      </c>
      <c r="H11" s="56">
        <v>2869.04</v>
      </c>
      <c r="I11" s="56">
        <v>6967.8499999999995</v>
      </c>
      <c r="L11" s="54">
        <v>202010</v>
      </c>
      <c r="M11" s="55" t="s">
        <v>96</v>
      </c>
      <c r="N11" s="55" t="str">
        <f t="shared" si="0"/>
        <v>98930</v>
      </c>
      <c r="O11" s="55" t="str">
        <f t="shared" si="1"/>
        <v>RES</v>
      </c>
      <c r="P11" s="56">
        <v>7685.45</v>
      </c>
      <c r="Q11" s="56">
        <v>5979.6400000000021</v>
      </c>
      <c r="R11" s="56">
        <v>15927.730000000003</v>
      </c>
      <c r="S11" s="56">
        <v>29592.819999999989</v>
      </c>
    </row>
    <row r="12" spans="2:19" x14ac:dyDescent="0.25">
      <c r="B12" s="54">
        <v>202010</v>
      </c>
      <c r="C12" s="55" t="s">
        <v>47</v>
      </c>
      <c r="D12" s="55" t="s">
        <v>34</v>
      </c>
      <c r="E12" s="56">
        <v>3</v>
      </c>
      <c r="F12" s="56">
        <v>180.51</v>
      </c>
      <c r="G12" s="56">
        <v>95.940000000000012</v>
      </c>
      <c r="H12" s="56">
        <v>1413.14</v>
      </c>
      <c r="I12" s="56">
        <v>1689.59</v>
      </c>
      <c r="L12" s="54">
        <v>202010</v>
      </c>
      <c r="M12" s="55" t="s">
        <v>94</v>
      </c>
      <c r="N12" s="55" t="str">
        <f t="shared" si="0"/>
        <v>98932</v>
      </c>
      <c r="O12" s="55" t="str">
        <f t="shared" si="1"/>
        <v>RES</v>
      </c>
      <c r="P12" s="56">
        <v>4638.97</v>
      </c>
      <c r="Q12" s="56">
        <v>4228.7399999999989</v>
      </c>
      <c r="R12" s="56">
        <v>12002.640000000001</v>
      </c>
      <c r="S12" s="56">
        <v>20870.350000000002</v>
      </c>
    </row>
    <row r="13" spans="2:19" x14ac:dyDescent="0.25">
      <c r="B13" s="54">
        <v>202010</v>
      </c>
      <c r="C13" s="55" t="s">
        <v>48</v>
      </c>
      <c r="D13" s="55" t="s">
        <v>34</v>
      </c>
      <c r="E13" s="56">
        <v>24</v>
      </c>
      <c r="F13" s="56">
        <v>11480.58</v>
      </c>
      <c r="G13" s="56">
        <v>3202.63</v>
      </c>
      <c r="H13" s="56">
        <v>9604.369999999999</v>
      </c>
      <c r="I13" s="56">
        <v>24287.579999999994</v>
      </c>
      <c r="L13" s="54">
        <v>202010</v>
      </c>
      <c r="M13" s="55" t="s">
        <v>95</v>
      </c>
      <c r="N13" s="55" t="str">
        <f t="shared" si="0"/>
        <v>98933</v>
      </c>
      <c r="O13" s="55" t="str">
        <f t="shared" si="1"/>
        <v>RES</v>
      </c>
      <c r="P13" s="56">
        <v>773.53</v>
      </c>
      <c r="Q13" s="56">
        <v>608.24</v>
      </c>
      <c r="R13" s="56">
        <v>3182.08</v>
      </c>
      <c r="S13" s="56">
        <v>4563.8500000000004</v>
      </c>
    </row>
    <row r="14" spans="2:19" x14ac:dyDescent="0.25">
      <c r="B14" s="54">
        <v>202010</v>
      </c>
      <c r="C14" s="55" t="s">
        <v>49</v>
      </c>
      <c r="D14" s="55" t="s">
        <v>34</v>
      </c>
      <c r="E14" s="56">
        <v>36</v>
      </c>
      <c r="F14" s="56">
        <v>5817.09</v>
      </c>
      <c r="G14" s="56">
        <v>1514.26</v>
      </c>
      <c r="H14" s="56">
        <v>2642.57</v>
      </c>
      <c r="I14" s="56">
        <v>9973.92</v>
      </c>
      <c r="L14" s="54">
        <v>202010</v>
      </c>
      <c r="M14" s="55" t="s">
        <v>97</v>
      </c>
      <c r="N14" s="55" t="str">
        <f t="shared" si="0"/>
        <v>98935</v>
      </c>
      <c r="O14" s="55" t="str">
        <f t="shared" si="1"/>
        <v>RES</v>
      </c>
      <c r="P14" s="56">
        <v>3114.889999999999</v>
      </c>
      <c r="Q14" s="56">
        <v>2208.85</v>
      </c>
      <c r="R14" s="56">
        <v>6017.7300000000005</v>
      </c>
      <c r="S14" s="56">
        <v>11341.470000000001</v>
      </c>
    </row>
    <row r="15" spans="2:19" x14ac:dyDescent="0.25">
      <c r="B15" s="54">
        <v>202010</v>
      </c>
      <c r="C15" s="55" t="s">
        <v>50</v>
      </c>
      <c r="D15" s="55" t="s">
        <v>34</v>
      </c>
      <c r="E15" s="56">
        <v>21</v>
      </c>
      <c r="F15" s="56">
        <v>34302.410000000003</v>
      </c>
      <c r="G15" s="56">
        <v>26450.880000000001</v>
      </c>
      <c r="H15" s="56">
        <v>5615.89</v>
      </c>
      <c r="I15" s="56">
        <v>66369.179999999993</v>
      </c>
      <c r="L15" s="54">
        <v>202010</v>
      </c>
      <c r="M15" s="55" t="s">
        <v>98</v>
      </c>
      <c r="N15" s="55" t="str">
        <f t="shared" si="0"/>
        <v>98936</v>
      </c>
      <c r="O15" s="55" t="str">
        <f t="shared" si="1"/>
        <v>RES</v>
      </c>
      <c r="P15" s="56">
        <v>1143.3900000000001</v>
      </c>
      <c r="Q15" s="56">
        <v>551.17999999999995</v>
      </c>
      <c r="R15" s="56">
        <v>2163.4699999999998</v>
      </c>
      <c r="S15" s="56">
        <v>3858.04</v>
      </c>
    </row>
    <row r="16" spans="2:19" x14ac:dyDescent="0.25">
      <c r="B16" s="54">
        <v>202010</v>
      </c>
      <c r="C16" s="55" t="s">
        <v>51</v>
      </c>
      <c r="D16" s="55" t="s">
        <v>34</v>
      </c>
      <c r="E16" s="56">
        <v>3</v>
      </c>
      <c r="F16" s="56">
        <v>306.49</v>
      </c>
      <c r="G16" s="56">
        <v>319.05</v>
      </c>
      <c r="H16" s="56">
        <v>100.27</v>
      </c>
      <c r="I16" s="56">
        <v>725.81</v>
      </c>
      <c r="L16" s="54">
        <v>202010</v>
      </c>
      <c r="M16" s="55" t="s">
        <v>107</v>
      </c>
      <c r="N16" s="55" t="str">
        <f t="shared" si="0"/>
        <v>98937</v>
      </c>
      <c r="O16" s="55" t="str">
        <f t="shared" si="1"/>
        <v>RES</v>
      </c>
      <c r="P16" s="56">
        <v>798.69</v>
      </c>
      <c r="Q16" s="56">
        <v>550.24</v>
      </c>
      <c r="R16" s="56">
        <v>2277.62</v>
      </c>
      <c r="S16" s="56">
        <v>3626.55</v>
      </c>
    </row>
    <row r="17" spans="2:19" x14ac:dyDescent="0.25">
      <c r="B17" s="54">
        <v>202010</v>
      </c>
      <c r="C17" s="55" t="s">
        <v>52</v>
      </c>
      <c r="D17" s="55" t="s">
        <v>34</v>
      </c>
      <c r="E17" s="56">
        <v>58</v>
      </c>
      <c r="F17" s="56">
        <v>12180.3</v>
      </c>
      <c r="G17" s="56">
        <v>9783.119999999999</v>
      </c>
      <c r="H17" s="56">
        <v>21436.66</v>
      </c>
      <c r="I17" s="56">
        <v>43400.080000000009</v>
      </c>
      <c r="L17" s="54">
        <v>202010</v>
      </c>
      <c r="M17" s="55" t="s">
        <v>105</v>
      </c>
      <c r="N17" s="55" t="str">
        <f t="shared" si="0"/>
        <v>98938</v>
      </c>
      <c r="O17" s="55" t="str">
        <f t="shared" si="1"/>
        <v>RES</v>
      </c>
      <c r="P17" s="56">
        <v>1416.4199999999998</v>
      </c>
      <c r="Q17" s="56">
        <v>1077.1099999999999</v>
      </c>
      <c r="R17" s="56">
        <v>3639.1200000000003</v>
      </c>
      <c r="S17" s="56">
        <v>6132.6500000000005</v>
      </c>
    </row>
    <row r="18" spans="2:19" x14ac:dyDescent="0.25">
      <c r="B18" s="54">
        <v>202010</v>
      </c>
      <c r="C18" s="55" t="s">
        <v>53</v>
      </c>
      <c r="D18" s="55" t="s">
        <v>34</v>
      </c>
      <c r="E18" s="56">
        <v>116</v>
      </c>
      <c r="F18" s="56">
        <v>28664.300000000017</v>
      </c>
      <c r="G18" s="56">
        <v>17920.740000000002</v>
      </c>
      <c r="H18" s="56">
        <v>58332.910000000011</v>
      </c>
      <c r="I18" s="56">
        <v>104917.94999999998</v>
      </c>
      <c r="L18" s="54">
        <v>202010</v>
      </c>
      <c r="M18" s="55" t="s">
        <v>119</v>
      </c>
      <c r="N18" s="55" t="str">
        <f t="shared" si="0"/>
        <v>98939</v>
      </c>
      <c r="O18" s="55" t="str">
        <f t="shared" si="1"/>
        <v>RES</v>
      </c>
      <c r="P18" s="56">
        <v>126.58000000000001</v>
      </c>
      <c r="Q18" s="56">
        <v>161.31</v>
      </c>
      <c r="R18" s="56">
        <v>962.45</v>
      </c>
      <c r="S18" s="56">
        <v>1250.3399999999999</v>
      </c>
    </row>
    <row r="19" spans="2:19" x14ac:dyDescent="0.25">
      <c r="B19" s="54">
        <v>202010</v>
      </c>
      <c r="C19" s="55" t="s">
        <v>54</v>
      </c>
      <c r="D19" s="55" t="s">
        <v>34</v>
      </c>
      <c r="E19" s="56">
        <v>19</v>
      </c>
      <c r="F19" s="56">
        <v>5271.9499999999989</v>
      </c>
      <c r="G19" s="56">
        <v>1968.55</v>
      </c>
      <c r="H19" s="56">
        <v>3738.68</v>
      </c>
      <c r="I19" s="56">
        <v>10979.179999999998</v>
      </c>
      <c r="L19" s="54">
        <v>202010</v>
      </c>
      <c r="M19" s="55" t="s">
        <v>99</v>
      </c>
      <c r="N19" s="55" t="str">
        <f t="shared" si="0"/>
        <v>98942</v>
      </c>
      <c r="O19" s="55" t="str">
        <f t="shared" si="1"/>
        <v>RES</v>
      </c>
      <c r="P19" s="56">
        <v>3754.4300000000003</v>
      </c>
      <c r="Q19" s="56">
        <v>3149.3599999999992</v>
      </c>
      <c r="R19" s="56">
        <v>10392.719999999996</v>
      </c>
      <c r="S19" s="56">
        <v>17296.510000000002</v>
      </c>
    </row>
    <row r="20" spans="2:19" x14ac:dyDescent="0.25">
      <c r="B20" s="54">
        <v>202010</v>
      </c>
      <c r="C20" s="55" t="s">
        <v>55</v>
      </c>
      <c r="D20" s="55" t="s">
        <v>34</v>
      </c>
      <c r="E20" s="56">
        <v>86</v>
      </c>
      <c r="F20" s="56">
        <v>15192.090000000006</v>
      </c>
      <c r="G20" s="56">
        <v>10812.270000000002</v>
      </c>
      <c r="H20" s="56">
        <v>28349.309999999998</v>
      </c>
      <c r="I20" s="56">
        <v>54353.67</v>
      </c>
      <c r="L20" s="54">
        <v>202010</v>
      </c>
      <c r="M20" s="55" t="s">
        <v>91</v>
      </c>
      <c r="N20" s="55" t="str">
        <f t="shared" si="0"/>
        <v>98944</v>
      </c>
      <c r="O20" s="55" t="str">
        <f t="shared" si="1"/>
        <v>RES</v>
      </c>
      <c r="P20" s="56">
        <v>14126.599999999993</v>
      </c>
      <c r="Q20" s="56">
        <v>11676.02</v>
      </c>
      <c r="R20" s="56">
        <v>39123.94000000001</v>
      </c>
      <c r="S20" s="56">
        <v>64926.560000000019</v>
      </c>
    </row>
    <row r="21" spans="2:19" x14ac:dyDescent="0.25">
      <c r="B21" s="54">
        <v>202010</v>
      </c>
      <c r="C21" s="55" t="s">
        <v>56</v>
      </c>
      <c r="D21" s="55" t="s">
        <v>34</v>
      </c>
      <c r="E21" s="56">
        <v>75</v>
      </c>
      <c r="F21" s="56">
        <v>14456.65</v>
      </c>
      <c r="G21" s="56">
        <v>12586.489999999998</v>
      </c>
      <c r="H21" s="56">
        <v>26268.590000000004</v>
      </c>
      <c r="I21" s="56">
        <v>53311.73</v>
      </c>
      <c r="L21" s="54">
        <v>202010</v>
      </c>
      <c r="M21" s="55" t="s">
        <v>100</v>
      </c>
      <c r="N21" s="55" t="str">
        <f t="shared" si="0"/>
        <v>98947</v>
      </c>
      <c r="O21" s="55" t="str">
        <f t="shared" si="1"/>
        <v>RES</v>
      </c>
      <c r="P21" s="56">
        <v>1299.27</v>
      </c>
      <c r="Q21" s="56">
        <v>1025.8700000000001</v>
      </c>
      <c r="R21" s="56">
        <v>5545.83</v>
      </c>
      <c r="S21" s="56">
        <v>7870.9700000000012</v>
      </c>
    </row>
    <row r="22" spans="2:19" ht="30" x14ac:dyDescent="0.25">
      <c r="B22" s="54">
        <v>202010</v>
      </c>
      <c r="C22" s="55" t="s">
        <v>57</v>
      </c>
      <c r="D22" s="55" t="s">
        <v>34</v>
      </c>
      <c r="E22" s="56">
        <v>2</v>
      </c>
      <c r="F22" s="56">
        <v>160.59</v>
      </c>
      <c r="G22" s="56">
        <v>36.370000000000005</v>
      </c>
      <c r="H22" s="56">
        <v>387.24</v>
      </c>
      <c r="I22" s="56">
        <v>584.20000000000005</v>
      </c>
      <c r="L22" s="54">
        <v>202010</v>
      </c>
      <c r="M22" s="55" t="s">
        <v>120</v>
      </c>
      <c r="N22" s="55" t="str">
        <f t="shared" si="0"/>
        <v>98948</v>
      </c>
      <c r="O22" s="55" t="str">
        <f t="shared" si="1"/>
        <v>COM</v>
      </c>
      <c r="P22" s="56">
        <v>5521.0199999999995</v>
      </c>
      <c r="Q22" s="56">
        <v>1812.8700000000001</v>
      </c>
      <c r="R22" s="56">
        <v>2895.75</v>
      </c>
      <c r="S22" s="56">
        <v>10229.640000000001</v>
      </c>
    </row>
    <row r="23" spans="2:19" x14ac:dyDescent="0.25">
      <c r="B23" s="54">
        <v>202010</v>
      </c>
      <c r="C23" s="55" t="s">
        <v>58</v>
      </c>
      <c r="D23" s="55" t="s">
        <v>34</v>
      </c>
      <c r="E23" s="56">
        <v>44</v>
      </c>
      <c r="F23" s="56">
        <v>5285.3900000000012</v>
      </c>
      <c r="G23" s="56">
        <v>4040.8799999999997</v>
      </c>
      <c r="H23" s="56">
        <v>15907.32</v>
      </c>
      <c r="I23" s="56">
        <v>25233.589999999989</v>
      </c>
      <c r="L23" s="54">
        <v>202010</v>
      </c>
      <c r="M23" s="55" t="s">
        <v>101</v>
      </c>
      <c r="N23" s="55" t="str">
        <f t="shared" si="0"/>
        <v>98948</v>
      </c>
      <c r="O23" s="55" t="str">
        <f t="shared" si="1"/>
        <v>RES</v>
      </c>
      <c r="P23" s="56">
        <v>13674.169999999998</v>
      </c>
      <c r="Q23" s="56">
        <v>15772.749999999987</v>
      </c>
      <c r="R23" s="56">
        <v>59150.75</v>
      </c>
      <c r="S23" s="56">
        <v>88597.670000000027</v>
      </c>
    </row>
    <row r="24" spans="2:19" ht="30" x14ac:dyDescent="0.25">
      <c r="B24" s="54">
        <v>202010</v>
      </c>
      <c r="C24" s="55" t="s">
        <v>60</v>
      </c>
      <c r="D24" s="55" t="s">
        <v>34</v>
      </c>
      <c r="E24" s="56">
        <v>23</v>
      </c>
      <c r="F24" s="56">
        <v>5784.1900000000005</v>
      </c>
      <c r="G24" s="56">
        <v>448.75000000000006</v>
      </c>
      <c r="H24" s="56">
        <v>2129.83</v>
      </c>
      <c r="I24" s="56">
        <v>8362.7699999999986</v>
      </c>
      <c r="L24" s="54">
        <v>202010</v>
      </c>
      <c r="M24" s="55" t="s">
        <v>112</v>
      </c>
      <c r="N24" s="55" t="str">
        <f t="shared" si="0"/>
        <v>98951</v>
      </c>
      <c r="O24" s="55" t="str">
        <f t="shared" si="1"/>
        <v>COM</v>
      </c>
      <c r="P24" s="56">
        <v>11.85</v>
      </c>
      <c r="Q24" s="56">
        <v>30.46</v>
      </c>
      <c r="R24" s="56">
        <v>572.58000000000004</v>
      </c>
      <c r="S24" s="56">
        <v>614.89</v>
      </c>
    </row>
    <row r="25" spans="2:19" x14ac:dyDescent="0.25">
      <c r="B25" s="54">
        <v>202010</v>
      </c>
      <c r="C25" s="55" t="s">
        <v>61</v>
      </c>
      <c r="D25" s="55" t="s">
        <v>34</v>
      </c>
      <c r="E25" s="56">
        <v>6</v>
      </c>
      <c r="F25" s="56">
        <v>1043.24</v>
      </c>
      <c r="G25" s="56">
        <v>494.91999999999996</v>
      </c>
      <c r="H25" s="56">
        <v>1202.6300000000001</v>
      </c>
      <c r="I25" s="56">
        <v>2740.7900000000004</v>
      </c>
      <c r="L25" s="54">
        <v>202010</v>
      </c>
      <c r="M25" s="55" t="s">
        <v>106</v>
      </c>
      <c r="N25" s="55" t="str">
        <f t="shared" si="0"/>
        <v>98951</v>
      </c>
      <c r="O25" s="55" t="str">
        <f t="shared" si="1"/>
        <v>RES</v>
      </c>
      <c r="P25" s="56">
        <v>24784.839999999982</v>
      </c>
      <c r="Q25" s="56">
        <v>22097.41</v>
      </c>
      <c r="R25" s="56">
        <v>122968.34999999995</v>
      </c>
      <c r="S25" s="56">
        <v>169850.59999999992</v>
      </c>
    </row>
    <row r="26" spans="2:19" ht="30" x14ac:dyDescent="0.25">
      <c r="B26" s="54">
        <v>202010</v>
      </c>
      <c r="C26" s="55" t="s">
        <v>62</v>
      </c>
      <c r="D26" s="55" t="s">
        <v>34</v>
      </c>
      <c r="E26" s="56">
        <v>35</v>
      </c>
      <c r="F26" s="56">
        <v>5481.9100000000008</v>
      </c>
      <c r="G26" s="56">
        <v>1862.22</v>
      </c>
      <c r="H26" s="56">
        <v>10156.710000000001</v>
      </c>
      <c r="I26" s="56">
        <v>17500.839999999993</v>
      </c>
      <c r="L26" s="54">
        <v>202010</v>
      </c>
      <c r="M26" s="55" t="s">
        <v>144</v>
      </c>
      <c r="N26" s="55" t="str">
        <f t="shared" si="0"/>
        <v>98952</v>
      </c>
      <c r="O26" s="55" t="str">
        <f t="shared" si="1"/>
        <v>COM</v>
      </c>
      <c r="P26" s="56">
        <v>21.15</v>
      </c>
      <c r="Q26" s="56">
        <v>16.34</v>
      </c>
      <c r="R26" s="56">
        <v>387.24</v>
      </c>
      <c r="S26" s="56">
        <v>424.73</v>
      </c>
    </row>
    <row r="27" spans="2:19" x14ac:dyDescent="0.25">
      <c r="B27" s="54">
        <v>202010</v>
      </c>
      <c r="C27" s="55" t="s">
        <v>63</v>
      </c>
      <c r="D27" s="55" t="s">
        <v>34</v>
      </c>
      <c r="E27" s="56">
        <v>3</v>
      </c>
      <c r="F27" s="56">
        <v>451.25</v>
      </c>
      <c r="G27" s="56">
        <v>70.34</v>
      </c>
      <c r="H27" s="56">
        <v>887.13</v>
      </c>
      <c r="I27" s="56">
        <v>1408.72</v>
      </c>
      <c r="L27" s="54">
        <v>202010</v>
      </c>
      <c r="M27" s="55" t="s">
        <v>110</v>
      </c>
      <c r="N27" s="55" t="str">
        <f t="shared" si="0"/>
        <v>98952</v>
      </c>
      <c r="O27" s="55" t="str">
        <f t="shared" si="1"/>
        <v>RES</v>
      </c>
      <c r="P27" s="56">
        <v>3313.2099999999991</v>
      </c>
      <c r="Q27" s="56">
        <v>3300.9</v>
      </c>
      <c r="R27" s="56">
        <v>14162.14</v>
      </c>
      <c r="S27" s="56">
        <v>20776.25</v>
      </c>
    </row>
    <row r="28" spans="2:19" x14ac:dyDescent="0.25">
      <c r="B28" s="54">
        <v>202010</v>
      </c>
      <c r="C28" s="55" t="s">
        <v>64</v>
      </c>
      <c r="D28" s="55" t="s">
        <v>34</v>
      </c>
      <c r="E28" s="56">
        <v>20</v>
      </c>
      <c r="F28" s="56">
        <v>4482.67</v>
      </c>
      <c r="G28" s="56">
        <v>2876.9699999999993</v>
      </c>
      <c r="H28" s="56">
        <v>4566.1499999999996</v>
      </c>
      <c r="I28" s="56">
        <v>11925.79</v>
      </c>
      <c r="L28" s="54">
        <v>202010</v>
      </c>
      <c r="M28" s="55" t="s">
        <v>92</v>
      </c>
      <c r="N28" s="55" t="str">
        <f t="shared" si="0"/>
        <v>98953</v>
      </c>
      <c r="O28" s="55" t="str">
        <f t="shared" si="1"/>
        <v>RES</v>
      </c>
      <c r="P28" s="56">
        <v>3073.8500000000013</v>
      </c>
      <c r="Q28" s="56">
        <v>2659.95</v>
      </c>
      <c r="R28" s="56">
        <v>7513.4299999999994</v>
      </c>
      <c r="S28" s="56">
        <v>13247.229999999998</v>
      </c>
    </row>
    <row r="29" spans="2:19" x14ac:dyDescent="0.25">
      <c r="B29" s="54">
        <v>202010</v>
      </c>
      <c r="C29" s="55" t="s">
        <v>65</v>
      </c>
      <c r="D29" s="55" t="s">
        <v>34</v>
      </c>
      <c r="E29" s="56">
        <v>5</v>
      </c>
      <c r="F29" s="56">
        <v>933.02</v>
      </c>
      <c r="G29" s="56">
        <v>92.77</v>
      </c>
      <c r="H29" s="56">
        <v>22.74</v>
      </c>
      <c r="I29" s="56">
        <v>1048.5299999999997</v>
      </c>
      <c r="L29" s="54">
        <v>202010</v>
      </c>
      <c r="M29" s="55" t="s">
        <v>114</v>
      </c>
      <c r="N29" s="55" t="str">
        <f t="shared" si="0"/>
        <v>99323</v>
      </c>
      <c r="O29" s="55" t="str">
        <f t="shared" si="1"/>
        <v>RES</v>
      </c>
      <c r="P29" s="56">
        <v>321.5</v>
      </c>
      <c r="Q29" s="56">
        <v>292.02999999999997</v>
      </c>
      <c r="R29" s="56">
        <v>1811.97</v>
      </c>
      <c r="S29" s="56">
        <v>2425.5</v>
      </c>
    </row>
    <row r="30" spans="2:19" x14ac:dyDescent="0.25">
      <c r="B30" s="54">
        <v>202010</v>
      </c>
      <c r="C30" s="55" t="s">
        <v>67</v>
      </c>
      <c r="D30" s="55" t="s">
        <v>34</v>
      </c>
      <c r="E30" s="56">
        <v>7</v>
      </c>
      <c r="F30" s="56">
        <v>628.27</v>
      </c>
      <c r="G30" s="56">
        <v>1279.31</v>
      </c>
      <c r="H30" s="56">
        <v>9536.61</v>
      </c>
      <c r="I30" s="56">
        <v>11444.19</v>
      </c>
      <c r="L30" s="54">
        <v>202010</v>
      </c>
      <c r="M30" s="55" t="s">
        <v>108</v>
      </c>
      <c r="N30" s="55" t="str">
        <f t="shared" si="0"/>
        <v>99324</v>
      </c>
      <c r="O30" s="55" t="str">
        <f t="shared" si="1"/>
        <v>RES</v>
      </c>
      <c r="P30" s="56">
        <v>3343.1100000000015</v>
      </c>
      <c r="Q30" s="56">
        <v>3032.6699999999996</v>
      </c>
      <c r="R30" s="56">
        <v>9874.6900000000023</v>
      </c>
      <c r="S30" s="56">
        <v>16250.470000000001</v>
      </c>
    </row>
    <row r="31" spans="2:19" x14ac:dyDescent="0.25">
      <c r="B31" s="54">
        <v>202010</v>
      </c>
      <c r="C31" s="55" t="s">
        <v>68</v>
      </c>
      <c r="D31" s="55" t="s">
        <v>34</v>
      </c>
      <c r="E31" s="56">
        <v>25</v>
      </c>
      <c r="F31" s="56">
        <v>1590.7599999999998</v>
      </c>
      <c r="G31" s="56">
        <v>1164.69</v>
      </c>
      <c r="H31" s="56">
        <v>3559.27</v>
      </c>
      <c r="I31" s="56">
        <v>6314.72</v>
      </c>
      <c r="L31" s="54">
        <v>202010</v>
      </c>
      <c r="M31" s="55" t="s">
        <v>102</v>
      </c>
      <c r="N31" s="55" t="str">
        <f t="shared" si="0"/>
        <v>99328</v>
      </c>
      <c r="O31" s="55" t="str">
        <f t="shared" si="1"/>
        <v>RES</v>
      </c>
      <c r="P31" s="56">
        <v>2586.0399999999995</v>
      </c>
      <c r="Q31" s="56">
        <v>2719.25</v>
      </c>
      <c r="R31" s="56">
        <v>12033.329999999998</v>
      </c>
      <c r="S31" s="56">
        <v>17338.62</v>
      </c>
    </row>
    <row r="32" spans="2:19" x14ac:dyDescent="0.25">
      <c r="B32" s="54">
        <v>202010</v>
      </c>
      <c r="C32" s="55" t="s">
        <v>69</v>
      </c>
      <c r="D32" s="55" t="s">
        <v>34</v>
      </c>
      <c r="E32" s="56">
        <v>118</v>
      </c>
      <c r="F32" s="56">
        <v>24886.09999999998</v>
      </c>
      <c r="G32" s="56">
        <v>14047.86</v>
      </c>
      <c r="H32" s="56">
        <v>40116.249999999993</v>
      </c>
      <c r="I32" s="56">
        <v>79050.209999999992</v>
      </c>
      <c r="L32" s="54">
        <v>202010</v>
      </c>
      <c r="M32" s="55" t="s">
        <v>180</v>
      </c>
      <c r="N32" s="55" t="str">
        <f t="shared" si="0"/>
        <v>99329</v>
      </c>
      <c r="O32" s="55" t="str">
        <f t="shared" si="1"/>
        <v>RES</v>
      </c>
      <c r="P32" s="56">
        <v>0</v>
      </c>
      <c r="Q32" s="56">
        <v>0</v>
      </c>
      <c r="R32" s="56">
        <v>0</v>
      </c>
      <c r="S32" s="56">
        <v>0</v>
      </c>
    </row>
    <row r="33" spans="2:19" ht="30" x14ac:dyDescent="0.25">
      <c r="B33" s="54">
        <v>202010</v>
      </c>
      <c r="C33" s="55" t="s">
        <v>70</v>
      </c>
      <c r="D33" s="55" t="s">
        <v>34</v>
      </c>
      <c r="E33" s="56">
        <v>3</v>
      </c>
      <c r="F33" s="56">
        <v>181.19</v>
      </c>
      <c r="G33" s="56">
        <v>41.84</v>
      </c>
      <c r="H33" s="56">
        <v>93.05</v>
      </c>
      <c r="I33" s="56">
        <v>316.08</v>
      </c>
      <c r="L33" s="54">
        <v>202010</v>
      </c>
      <c r="M33" s="55" t="s">
        <v>121</v>
      </c>
      <c r="N33" s="55" t="str">
        <f t="shared" si="0"/>
        <v>99347</v>
      </c>
      <c r="O33" s="55" t="str">
        <f t="shared" si="1"/>
        <v>COM</v>
      </c>
      <c r="P33" s="56">
        <v>100.28</v>
      </c>
      <c r="Q33" s="56">
        <v>0</v>
      </c>
      <c r="R33" s="56">
        <v>0</v>
      </c>
      <c r="S33" s="56">
        <v>100.28</v>
      </c>
    </row>
    <row r="34" spans="2:19" x14ac:dyDescent="0.25">
      <c r="B34" s="54">
        <v>202010</v>
      </c>
      <c r="C34" s="55" t="s">
        <v>76</v>
      </c>
      <c r="D34" s="55" t="s">
        <v>75</v>
      </c>
      <c r="E34" s="56">
        <v>2</v>
      </c>
      <c r="F34" s="56">
        <v>260</v>
      </c>
      <c r="G34" s="56">
        <v>131.72999999999999</v>
      </c>
      <c r="H34" s="56">
        <v>174.31</v>
      </c>
      <c r="I34" s="56">
        <v>566.04</v>
      </c>
      <c r="L34" s="54">
        <v>202010</v>
      </c>
      <c r="M34" s="55" t="s">
        <v>109</v>
      </c>
      <c r="N34" s="55" t="str">
        <f t="shared" si="0"/>
        <v>99347</v>
      </c>
      <c r="O34" s="55" t="str">
        <f t="shared" si="1"/>
        <v>RES</v>
      </c>
      <c r="P34" s="56">
        <v>909.50999999999988</v>
      </c>
      <c r="Q34" s="56">
        <v>696.19999999999993</v>
      </c>
      <c r="R34" s="56">
        <v>4127.8499999999995</v>
      </c>
      <c r="S34" s="56">
        <v>5733.5599999999995</v>
      </c>
    </row>
    <row r="35" spans="2:19" x14ac:dyDescent="0.25">
      <c r="B35" s="54">
        <v>202010</v>
      </c>
      <c r="C35" s="55" t="s">
        <v>35</v>
      </c>
      <c r="D35" s="55" t="s">
        <v>75</v>
      </c>
      <c r="E35" s="56">
        <v>2175</v>
      </c>
      <c r="F35" s="56">
        <v>173009.97000000018</v>
      </c>
      <c r="G35" s="56">
        <v>120016.05000000012</v>
      </c>
      <c r="H35" s="56">
        <v>472644.39999999944</v>
      </c>
      <c r="I35" s="56">
        <v>765670.42000000167</v>
      </c>
      <c r="L35" s="54">
        <v>202010</v>
      </c>
      <c r="M35" s="55" t="s">
        <v>113</v>
      </c>
      <c r="N35" s="55" t="str">
        <f t="shared" si="0"/>
        <v>99348</v>
      </c>
      <c r="O35" s="55" t="str">
        <f t="shared" si="1"/>
        <v>RES</v>
      </c>
      <c r="P35" s="56">
        <v>364.08</v>
      </c>
      <c r="Q35" s="56">
        <v>286.29000000000002</v>
      </c>
      <c r="R35" s="56">
        <v>833.92000000000007</v>
      </c>
      <c r="S35" s="56">
        <v>1484.29</v>
      </c>
    </row>
    <row r="36" spans="2:19" x14ac:dyDescent="0.25">
      <c r="B36" s="54">
        <v>202010</v>
      </c>
      <c r="C36" s="55" t="s">
        <v>36</v>
      </c>
      <c r="D36" s="55" t="s">
        <v>75</v>
      </c>
      <c r="E36" s="56">
        <v>3905</v>
      </c>
      <c r="F36" s="56">
        <v>264470.8000000001</v>
      </c>
      <c r="G36" s="56">
        <v>227282.79000000012</v>
      </c>
      <c r="H36" s="56">
        <v>612103.08999999939</v>
      </c>
      <c r="I36" s="56">
        <v>1103856.68</v>
      </c>
      <c r="L36" s="54">
        <v>202010</v>
      </c>
      <c r="M36" s="55" t="s">
        <v>122</v>
      </c>
      <c r="N36" s="55" t="str">
        <f t="shared" si="0"/>
        <v>99350</v>
      </c>
      <c r="O36" s="55" t="str">
        <f t="shared" si="1"/>
        <v>RES</v>
      </c>
      <c r="P36" s="56">
        <v>98.27</v>
      </c>
      <c r="Q36" s="56">
        <v>85.99</v>
      </c>
      <c r="R36" s="56">
        <v>32.4</v>
      </c>
      <c r="S36" s="56">
        <v>216.66</v>
      </c>
    </row>
    <row r="37" spans="2:19" x14ac:dyDescent="0.25">
      <c r="B37" s="54">
        <v>202010</v>
      </c>
      <c r="C37" s="55" t="s">
        <v>37</v>
      </c>
      <c r="D37" s="55" t="s">
        <v>75</v>
      </c>
      <c r="E37" s="56">
        <v>1321</v>
      </c>
      <c r="F37" s="56">
        <v>121861.70000000019</v>
      </c>
      <c r="G37" s="56">
        <v>75724.840000000055</v>
      </c>
      <c r="H37" s="56">
        <v>295072.0999999998</v>
      </c>
      <c r="I37" s="56">
        <v>492658.6399999999</v>
      </c>
      <c r="L37" s="54">
        <v>202010</v>
      </c>
      <c r="M37" s="55" t="s">
        <v>123</v>
      </c>
      <c r="N37" s="55" t="str">
        <f t="shared" si="0"/>
        <v>99360</v>
      </c>
      <c r="O37" s="55" t="str">
        <f t="shared" si="1"/>
        <v>RES</v>
      </c>
      <c r="P37" s="56">
        <v>0</v>
      </c>
      <c r="Q37" s="56">
        <v>0</v>
      </c>
      <c r="R37" s="56">
        <v>0</v>
      </c>
      <c r="S37" s="56">
        <v>0</v>
      </c>
    </row>
    <row r="38" spans="2:19" x14ac:dyDescent="0.25">
      <c r="B38" s="54">
        <v>202010</v>
      </c>
      <c r="C38" s="55" t="s">
        <v>40</v>
      </c>
      <c r="D38" s="55" t="s">
        <v>75</v>
      </c>
      <c r="E38" s="56">
        <v>2921</v>
      </c>
      <c r="F38" s="56">
        <v>261621.40999999986</v>
      </c>
      <c r="G38" s="56">
        <v>157946.06000000041</v>
      </c>
      <c r="H38" s="56">
        <v>377925.71999999968</v>
      </c>
      <c r="I38" s="56">
        <v>797493.18999999925</v>
      </c>
      <c r="L38" s="54">
        <v>202010</v>
      </c>
      <c r="M38" s="55" t="s">
        <v>103</v>
      </c>
      <c r="N38" s="55" t="str">
        <f t="shared" si="0"/>
        <v>99361</v>
      </c>
      <c r="O38" s="55" t="str">
        <f t="shared" si="1"/>
        <v>RES</v>
      </c>
      <c r="P38" s="56">
        <v>598.66999999999996</v>
      </c>
      <c r="Q38" s="56">
        <v>560.13</v>
      </c>
      <c r="R38" s="56">
        <v>2336.71</v>
      </c>
      <c r="S38" s="56">
        <v>3495.5099999999998</v>
      </c>
    </row>
    <row r="39" spans="2:19" x14ac:dyDescent="0.25">
      <c r="B39" s="54">
        <v>202010</v>
      </c>
      <c r="C39" s="55" t="s">
        <v>41</v>
      </c>
      <c r="D39" s="55" t="s">
        <v>75</v>
      </c>
      <c r="E39" s="56">
        <v>1</v>
      </c>
      <c r="F39" s="56">
        <v>119.07</v>
      </c>
      <c r="G39" s="56">
        <v>39.25</v>
      </c>
      <c r="H39" s="56">
        <v>0</v>
      </c>
      <c r="I39" s="56">
        <v>158.32</v>
      </c>
      <c r="L39" s="54">
        <v>202010</v>
      </c>
      <c r="M39" s="55" t="s">
        <v>93</v>
      </c>
      <c r="N39" s="55" t="str">
        <f t="shared" si="0"/>
        <v>99362</v>
      </c>
      <c r="O39" s="55" t="str">
        <f t="shared" si="1"/>
        <v>RES</v>
      </c>
      <c r="P39" s="56">
        <v>17012.839999999993</v>
      </c>
      <c r="Q39" s="56">
        <v>13924.579999999996</v>
      </c>
      <c r="R39" s="56">
        <v>46583</v>
      </c>
      <c r="S39" s="56">
        <v>77520.419999999955</v>
      </c>
    </row>
    <row r="40" spans="2:19" x14ac:dyDescent="0.25">
      <c r="B40" s="54">
        <v>202010</v>
      </c>
      <c r="C40" s="55" t="s">
        <v>42</v>
      </c>
      <c r="D40" s="55" t="s">
        <v>75</v>
      </c>
      <c r="E40" s="56">
        <v>75</v>
      </c>
      <c r="F40" s="56">
        <v>5743.53</v>
      </c>
      <c r="G40" s="56">
        <v>4468.13</v>
      </c>
      <c r="H40" s="56">
        <v>19485.400000000001</v>
      </c>
      <c r="I40" s="56">
        <v>29697.059999999998</v>
      </c>
      <c r="L40" s="54">
        <v>202010</v>
      </c>
      <c r="M40" s="55" t="s">
        <v>124</v>
      </c>
      <c r="N40" s="55" t="str">
        <f t="shared" si="0"/>
        <v>99363</v>
      </c>
      <c r="O40" s="55" t="str">
        <f t="shared" si="1"/>
        <v>RES</v>
      </c>
      <c r="P40" s="56">
        <v>0</v>
      </c>
      <c r="Q40" s="56">
        <v>45.47</v>
      </c>
      <c r="R40" s="56">
        <v>320.64</v>
      </c>
      <c r="S40" s="56">
        <v>366.11</v>
      </c>
    </row>
    <row r="41" spans="2:19" ht="30" x14ac:dyDescent="0.25">
      <c r="B41" s="54">
        <v>202010</v>
      </c>
      <c r="C41" s="55" t="s">
        <v>43</v>
      </c>
      <c r="D41" s="55" t="s">
        <v>75</v>
      </c>
      <c r="E41" s="56">
        <v>95</v>
      </c>
      <c r="F41" s="56">
        <v>9016.2199999999957</v>
      </c>
      <c r="G41" s="56">
        <v>5033.8500000000004</v>
      </c>
      <c r="H41" s="56">
        <v>18347.989999999994</v>
      </c>
      <c r="I41" s="56">
        <v>32398.059999999998</v>
      </c>
      <c r="L41" s="54">
        <v>202011</v>
      </c>
      <c r="M41" s="55" t="s">
        <v>104</v>
      </c>
      <c r="N41" s="55" t="str">
        <f t="shared" si="0"/>
        <v>98901</v>
      </c>
      <c r="O41" s="55" t="str">
        <f t="shared" si="1"/>
        <v>COM</v>
      </c>
      <c r="P41" s="56">
        <v>14.85</v>
      </c>
      <c r="Q41" s="56">
        <v>17.559999999999999</v>
      </c>
      <c r="R41" s="56">
        <v>270.17</v>
      </c>
      <c r="S41" s="56">
        <v>302.58</v>
      </c>
    </row>
    <row r="42" spans="2:19" x14ac:dyDescent="0.25">
      <c r="B42" s="54">
        <v>202010</v>
      </c>
      <c r="C42" s="55" t="s">
        <v>44</v>
      </c>
      <c r="D42" s="55" t="s">
        <v>75</v>
      </c>
      <c r="E42" s="56">
        <v>750</v>
      </c>
      <c r="F42" s="56">
        <v>63246.820000000116</v>
      </c>
      <c r="G42" s="56">
        <v>42290.000000000015</v>
      </c>
      <c r="H42" s="56">
        <v>116444.84000000005</v>
      </c>
      <c r="I42" s="56">
        <v>221981.66</v>
      </c>
      <c r="L42" s="54">
        <v>202011</v>
      </c>
      <c r="M42" s="55" t="s">
        <v>87</v>
      </c>
      <c r="N42" s="55" t="str">
        <f t="shared" si="0"/>
        <v>98901</v>
      </c>
      <c r="O42" s="55" t="str">
        <f t="shared" si="1"/>
        <v>RES</v>
      </c>
      <c r="P42" s="56">
        <v>11261.61</v>
      </c>
      <c r="Q42" s="56">
        <v>14475.859999999999</v>
      </c>
      <c r="R42" s="56">
        <v>85715.689999999988</v>
      </c>
      <c r="S42" s="56">
        <v>111453.15999999992</v>
      </c>
    </row>
    <row r="43" spans="2:19" ht="30" x14ac:dyDescent="0.25">
      <c r="B43" s="54">
        <v>202010</v>
      </c>
      <c r="C43" s="55" t="s">
        <v>45</v>
      </c>
      <c r="D43" s="55" t="s">
        <v>75</v>
      </c>
      <c r="E43" s="56">
        <v>431</v>
      </c>
      <c r="F43" s="56">
        <v>36094.179999999993</v>
      </c>
      <c r="G43" s="56">
        <v>24363.160000000007</v>
      </c>
      <c r="H43" s="56">
        <v>76821.919999999998</v>
      </c>
      <c r="I43" s="56">
        <v>137279.25999999998</v>
      </c>
      <c r="L43" s="54">
        <v>202011</v>
      </c>
      <c r="M43" s="55" t="s">
        <v>116</v>
      </c>
      <c r="N43" s="55" t="str">
        <f t="shared" si="0"/>
        <v>98902</v>
      </c>
      <c r="O43" s="55" t="str">
        <f t="shared" si="1"/>
        <v>COM</v>
      </c>
      <c r="P43" s="56">
        <v>82.34</v>
      </c>
      <c r="Q43" s="56">
        <v>79.41</v>
      </c>
      <c r="R43" s="56">
        <v>628.89</v>
      </c>
      <c r="S43" s="56">
        <v>790.64</v>
      </c>
    </row>
    <row r="44" spans="2:19" x14ac:dyDescent="0.25">
      <c r="B44" s="54">
        <v>202010</v>
      </c>
      <c r="C44" s="55" t="s">
        <v>46</v>
      </c>
      <c r="D44" s="55" t="s">
        <v>75</v>
      </c>
      <c r="E44" s="56">
        <v>56</v>
      </c>
      <c r="F44" s="56">
        <v>4852.1999999999989</v>
      </c>
      <c r="G44" s="56">
        <v>3341.85</v>
      </c>
      <c r="H44" s="56">
        <v>18024.710000000003</v>
      </c>
      <c r="I44" s="56">
        <v>26218.76</v>
      </c>
      <c r="L44" s="54">
        <v>202011</v>
      </c>
      <c r="M44" s="55" t="s">
        <v>88</v>
      </c>
      <c r="N44" s="55" t="str">
        <f t="shared" si="0"/>
        <v>98902</v>
      </c>
      <c r="O44" s="55" t="str">
        <f t="shared" si="1"/>
        <v>RES</v>
      </c>
      <c r="P44" s="56">
        <v>23729.439999999991</v>
      </c>
      <c r="Q44" s="56">
        <v>21226.800000000007</v>
      </c>
      <c r="R44" s="56">
        <v>96803.72</v>
      </c>
      <c r="S44" s="56">
        <v>141759.95999999996</v>
      </c>
    </row>
    <row r="45" spans="2:19" x14ac:dyDescent="0.25">
      <c r="B45" s="54">
        <v>202010</v>
      </c>
      <c r="C45" s="55" t="s">
        <v>47</v>
      </c>
      <c r="D45" s="55" t="s">
        <v>75</v>
      </c>
      <c r="E45" s="56">
        <v>176</v>
      </c>
      <c r="F45" s="56">
        <v>17571.260000000002</v>
      </c>
      <c r="G45" s="56">
        <v>11710.47</v>
      </c>
      <c r="H45" s="56">
        <v>44787.42000000002</v>
      </c>
      <c r="I45" s="56">
        <v>74069.150000000038</v>
      </c>
      <c r="L45" s="54">
        <v>202011</v>
      </c>
      <c r="M45" s="55" t="s">
        <v>89</v>
      </c>
      <c r="N45" s="55" t="str">
        <f t="shared" si="0"/>
        <v>98903</v>
      </c>
      <c r="O45" s="55" t="str">
        <f t="shared" si="1"/>
        <v>RES</v>
      </c>
      <c r="P45" s="56">
        <v>10841.94000000001</v>
      </c>
      <c r="Q45" s="56">
        <v>7642.8100000000013</v>
      </c>
      <c r="R45" s="56">
        <v>37955.890000000007</v>
      </c>
      <c r="S45" s="56">
        <v>56440.63999999997</v>
      </c>
    </row>
    <row r="46" spans="2:19" ht="30" x14ac:dyDescent="0.25">
      <c r="B46" s="54">
        <v>202010</v>
      </c>
      <c r="C46" s="55" t="s">
        <v>48</v>
      </c>
      <c r="D46" s="55" t="s">
        <v>75</v>
      </c>
      <c r="E46" s="56">
        <v>378</v>
      </c>
      <c r="F46" s="56">
        <v>35199.9</v>
      </c>
      <c r="G46" s="56">
        <v>25862.859999999997</v>
      </c>
      <c r="H46" s="56">
        <v>84227.139999999985</v>
      </c>
      <c r="I46" s="56">
        <v>145289.90000000005</v>
      </c>
      <c r="L46" s="54">
        <v>202011</v>
      </c>
      <c r="M46" s="55" t="s">
        <v>117</v>
      </c>
      <c r="N46" s="55" t="str">
        <f t="shared" si="0"/>
        <v>98908</v>
      </c>
      <c r="O46" s="55" t="str">
        <f t="shared" si="1"/>
        <v>COM</v>
      </c>
      <c r="P46" s="56">
        <v>59.57</v>
      </c>
      <c r="Q46" s="56">
        <v>46.22</v>
      </c>
      <c r="R46" s="56">
        <v>354.63</v>
      </c>
      <c r="S46" s="56">
        <v>460.41999999999996</v>
      </c>
    </row>
    <row r="47" spans="2:19" x14ac:dyDescent="0.25">
      <c r="B47" s="54">
        <v>202010</v>
      </c>
      <c r="C47" s="55" t="s">
        <v>49</v>
      </c>
      <c r="D47" s="55" t="s">
        <v>75</v>
      </c>
      <c r="E47" s="56">
        <v>294</v>
      </c>
      <c r="F47" s="56">
        <v>26791.099999999991</v>
      </c>
      <c r="G47" s="56">
        <v>15535.700000000004</v>
      </c>
      <c r="H47" s="56">
        <v>44848.189999999995</v>
      </c>
      <c r="I47" s="56">
        <v>87174.989999999991</v>
      </c>
      <c r="L47" s="54">
        <v>202011</v>
      </c>
      <c r="M47" s="55" t="s">
        <v>90</v>
      </c>
      <c r="N47" s="55" t="str">
        <f t="shared" si="0"/>
        <v>98908</v>
      </c>
      <c r="O47" s="55" t="str">
        <f t="shared" si="1"/>
        <v>RES</v>
      </c>
      <c r="P47" s="56">
        <v>5880.6099999999979</v>
      </c>
      <c r="Q47" s="56">
        <v>5623.2500000000009</v>
      </c>
      <c r="R47" s="56">
        <v>23925.440000000002</v>
      </c>
      <c r="S47" s="56">
        <v>35429.299999999988</v>
      </c>
    </row>
    <row r="48" spans="2:19" x14ac:dyDescent="0.25">
      <c r="B48" s="54">
        <v>202010</v>
      </c>
      <c r="C48" s="55" t="s">
        <v>50</v>
      </c>
      <c r="D48" s="55" t="s">
        <v>75</v>
      </c>
      <c r="E48" s="56">
        <v>143</v>
      </c>
      <c r="F48" s="56">
        <v>16067.880000000001</v>
      </c>
      <c r="G48" s="56">
        <v>11424.430000000004</v>
      </c>
      <c r="H48" s="56">
        <v>35348.89</v>
      </c>
      <c r="I48" s="56">
        <v>62841.19999999999</v>
      </c>
      <c r="L48" s="54">
        <v>202011</v>
      </c>
      <c r="M48" s="55" t="s">
        <v>118</v>
      </c>
      <c r="N48" s="55" t="str">
        <f t="shared" si="0"/>
        <v>98921</v>
      </c>
      <c r="O48" s="55" t="str">
        <f t="shared" si="1"/>
        <v>RES</v>
      </c>
      <c r="P48" s="56">
        <v>1251.5199999999998</v>
      </c>
      <c r="Q48" s="56">
        <v>1171.68</v>
      </c>
      <c r="R48" s="56">
        <v>5579.5499999999984</v>
      </c>
      <c r="S48" s="56">
        <v>8002.75</v>
      </c>
    </row>
    <row r="49" spans="2:19" x14ac:dyDescent="0.25">
      <c r="B49" s="54">
        <v>202010</v>
      </c>
      <c r="C49" s="55" t="s">
        <v>51</v>
      </c>
      <c r="D49" s="55" t="s">
        <v>75</v>
      </c>
      <c r="E49" s="56">
        <v>22</v>
      </c>
      <c r="F49" s="56">
        <v>1968.9699999999998</v>
      </c>
      <c r="G49" s="56">
        <v>1702.0099999999995</v>
      </c>
      <c r="H49" s="56">
        <v>8459.1999999999989</v>
      </c>
      <c r="I49" s="56">
        <v>12130.18</v>
      </c>
      <c r="L49" s="54">
        <v>202011</v>
      </c>
      <c r="M49" s="55" t="s">
        <v>111</v>
      </c>
      <c r="N49" s="55" t="str">
        <f t="shared" si="0"/>
        <v>98923</v>
      </c>
      <c r="O49" s="55" t="str">
        <f t="shared" si="1"/>
        <v>RES</v>
      </c>
      <c r="P49" s="56">
        <v>372.06</v>
      </c>
      <c r="Q49" s="56">
        <v>360.51000000000005</v>
      </c>
      <c r="R49" s="56">
        <v>348.07000000000005</v>
      </c>
      <c r="S49" s="56">
        <v>1080.6399999999999</v>
      </c>
    </row>
    <row r="50" spans="2:19" x14ac:dyDescent="0.25">
      <c r="B50" s="54">
        <v>202010</v>
      </c>
      <c r="C50" s="55" t="s">
        <v>52</v>
      </c>
      <c r="D50" s="55" t="s">
        <v>75</v>
      </c>
      <c r="E50" s="56">
        <v>1298</v>
      </c>
      <c r="F50" s="56">
        <v>133865.34999999983</v>
      </c>
      <c r="G50" s="56">
        <v>77001.17</v>
      </c>
      <c r="H50" s="56">
        <v>220868.81000000011</v>
      </c>
      <c r="I50" s="56">
        <v>431735.3299999999</v>
      </c>
      <c r="L50" s="54">
        <v>202011</v>
      </c>
      <c r="M50" s="55" t="s">
        <v>96</v>
      </c>
      <c r="N50" s="55" t="str">
        <f t="shared" si="0"/>
        <v>98930</v>
      </c>
      <c r="O50" s="55" t="str">
        <f t="shared" si="1"/>
        <v>RES</v>
      </c>
      <c r="P50" s="56">
        <v>6120.3500000000013</v>
      </c>
      <c r="Q50" s="56">
        <v>5455.7999999999993</v>
      </c>
      <c r="R50" s="56">
        <v>17970.990000000002</v>
      </c>
      <c r="S50" s="56">
        <v>29547.139999999996</v>
      </c>
    </row>
    <row r="51" spans="2:19" x14ac:dyDescent="0.25">
      <c r="B51" s="54">
        <v>202010</v>
      </c>
      <c r="C51" s="55" t="s">
        <v>53</v>
      </c>
      <c r="D51" s="55" t="s">
        <v>75</v>
      </c>
      <c r="E51" s="56">
        <v>1531</v>
      </c>
      <c r="F51" s="56">
        <v>131978.7200000002</v>
      </c>
      <c r="G51" s="56">
        <v>83626.530000000028</v>
      </c>
      <c r="H51" s="56">
        <v>212845.08000000013</v>
      </c>
      <c r="I51" s="56">
        <v>428450.33000000013</v>
      </c>
      <c r="L51" s="54">
        <v>202011</v>
      </c>
      <c r="M51" s="55" t="s">
        <v>94</v>
      </c>
      <c r="N51" s="55" t="str">
        <f t="shared" si="0"/>
        <v>98932</v>
      </c>
      <c r="O51" s="55" t="str">
        <f t="shared" si="1"/>
        <v>RES</v>
      </c>
      <c r="P51" s="56">
        <v>3367.5400000000004</v>
      </c>
      <c r="Q51" s="56">
        <v>3526.4300000000003</v>
      </c>
      <c r="R51" s="56">
        <v>10344.250000000004</v>
      </c>
      <c r="S51" s="56">
        <v>17238.219999999998</v>
      </c>
    </row>
    <row r="52" spans="2:19" x14ac:dyDescent="0.25">
      <c r="B52" s="54">
        <v>202010</v>
      </c>
      <c r="C52" s="55" t="s">
        <v>54</v>
      </c>
      <c r="D52" s="55" t="s">
        <v>75</v>
      </c>
      <c r="E52" s="56">
        <v>236</v>
      </c>
      <c r="F52" s="56">
        <v>21905.179999999993</v>
      </c>
      <c r="G52" s="56">
        <v>13400.26</v>
      </c>
      <c r="H52" s="56">
        <v>50882.920000000013</v>
      </c>
      <c r="I52" s="56">
        <v>86188.360000000015</v>
      </c>
      <c r="L52" s="54">
        <v>202011</v>
      </c>
      <c r="M52" s="55" t="s">
        <v>95</v>
      </c>
      <c r="N52" s="55" t="str">
        <f t="shared" si="0"/>
        <v>98933</v>
      </c>
      <c r="O52" s="55" t="str">
        <f t="shared" si="1"/>
        <v>RES</v>
      </c>
      <c r="P52" s="56">
        <v>826.82999999999981</v>
      </c>
      <c r="Q52" s="56">
        <v>611.28</v>
      </c>
      <c r="R52" s="56">
        <v>3525.75</v>
      </c>
      <c r="S52" s="56">
        <v>4963.8600000000006</v>
      </c>
    </row>
    <row r="53" spans="2:19" x14ac:dyDescent="0.25">
      <c r="B53" s="54">
        <v>202010</v>
      </c>
      <c r="C53" s="55" t="s">
        <v>55</v>
      </c>
      <c r="D53" s="55" t="s">
        <v>75</v>
      </c>
      <c r="E53" s="56">
        <v>743</v>
      </c>
      <c r="F53" s="56">
        <v>50212.82</v>
      </c>
      <c r="G53" s="56">
        <v>51196.250000000022</v>
      </c>
      <c r="H53" s="56">
        <v>165724.99</v>
      </c>
      <c r="I53" s="56">
        <v>267134.06</v>
      </c>
      <c r="L53" s="54">
        <v>202011</v>
      </c>
      <c r="M53" s="55" t="s">
        <v>97</v>
      </c>
      <c r="N53" s="55" t="str">
        <f t="shared" si="0"/>
        <v>98935</v>
      </c>
      <c r="O53" s="55" t="str">
        <f t="shared" si="1"/>
        <v>RES</v>
      </c>
      <c r="P53" s="56">
        <v>3295.1199999999994</v>
      </c>
      <c r="Q53" s="56">
        <v>2143.2499999999995</v>
      </c>
      <c r="R53" s="56">
        <v>8865.6700000000019</v>
      </c>
      <c r="S53" s="56">
        <v>14304.039999999997</v>
      </c>
    </row>
    <row r="54" spans="2:19" x14ac:dyDescent="0.25">
      <c r="B54" s="54">
        <v>202010</v>
      </c>
      <c r="C54" s="55" t="s">
        <v>56</v>
      </c>
      <c r="D54" s="55" t="s">
        <v>75</v>
      </c>
      <c r="E54" s="56">
        <v>937</v>
      </c>
      <c r="F54" s="56">
        <v>95958.779999999955</v>
      </c>
      <c r="G54" s="56">
        <v>68658.09000000004</v>
      </c>
      <c r="H54" s="56">
        <v>254205.52999999971</v>
      </c>
      <c r="I54" s="56">
        <v>418822.39999999991</v>
      </c>
      <c r="L54" s="54">
        <v>202011</v>
      </c>
      <c r="M54" s="55" t="s">
        <v>98</v>
      </c>
      <c r="N54" s="55" t="str">
        <f t="shared" si="0"/>
        <v>98936</v>
      </c>
      <c r="O54" s="55" t="str">
        <f t="shared" si="1"/>
        <v>RES</v>
      </c>
      <c r="P54" s="56">
        <v>911.99</v>
      </c>
      <c r="Q54" s="56">
        <v>655.87</v>
      </c>
      <c r="R54" s="56">
        <v>2563.2099999999996</v>
      </c>
      <c r="S54" s="56">
        <v>4131.07</v>
      </c>
    </row>
    <row r="55" spans="2:19" x14ac:dyDescent="0.25">
      <c r="B55" s="54">
        <v>202010</v>
      </c>
      <c r="C55" s="55" t="s">
        <v>57</v>
      </c>
      <c r="D55" s="55" t="s">
        <v>75</v>
      </c>
      <c r="E55" s="56">
        <v>70</v>
      </c>
      <c r="F55" s="56">
        <v>6660.9400000000014</v>
      </c>
      <c r="G55" s="56">
        <v>6039.68</v>
      </c>
      <c r="H55" s="56">
        <v>28627.86</v>
      </c>
      <c r="I55" s="56">
        <v>41328.479999999989</v>
      </c>
      <c r="L55" s="54">
        <v>202011</v>
      </c>
      <c r="M55" s="55" t="s">
        <v>107</v>
      </c>
      <c r="N55" s="55" t="str">
        <f t="shared" si="0"/>
        <v>98937</v>
      </c>
      <c r="O55" s="55" t="str">
        <f t="shared" si="1"/>
        <v>RES</v>
      </c>
      <c r="P55" s="56">
        <v>642.16000000000008</v>
      </c>
      <c r="Q55" s="56">
        <v>530.01</v>
      </c>
      <c r="R55" s="56">
        <v>1464.09</v>
      </c>
      <c r="S55" s="56">
        <v>2636.26</v>
      </c>
    </row>
    <row r="56" spans="2:19" x14ac:dyDescent="0.25">
      <c r="B56" s="54">
        <v>202010</v>
      </c>
      <c r="C56" s="55" t="s">
        <v>58</v>
      </c>
      <c r="D56" s="55" t="s">
        <v>75</v>
      </c>
      <c r="E56" s="56">
        <v>531</v>
      </c>
      <c r="F56" s="56">
        <v>51245.319999999927</v>
      </c>
      <c r="G56" s="56">
        <v>33558.959999999999</v>
      </c>
      <c r="H56" s="56">
        <v>83869.059999999969</v>
      </c>
      <c r="I56" s="56">
        <v>168673.34000000008</v>
      </c>
      <c r="L56" s="54">
        <v>202011</v>
      </c>
      <c r="M56" s="55" t="s">
        <v>105</v>
      </c>
      <c r="N56" s="55" t="str">
        <f t="shared" si="0"/>
        <v>98938</v>
      </c>
      <c r="O56" s="55" t="str">
        <f t="shared" si="1"/>
        <v>RES</v>
      </c>
      <c r="P56" s="56">
        <v>1050.3700000000001</v>
      </c>
      <c r="Q56" s="56">
        <v>676.81000000000006</v>
      </c>
      <c r="R56" s="56">
        <v>3254.4399999999996</v>
      </c>
      <c r="S56" s="56">
        <v>4981.619999999999</v>
      </c>
    </row>
    <row r="57" spans="2:19" x14ac:dyDescent="0.25">
      <c r="B57" s="54">
        <v>202010</v>
      </c>
      <c r="C57" s="55" t="s">
        <v>59</v>
      </c>
      <c r="D57" s="55" t="s">
        <v>75</v>
      </c>
      <c r="E57" s="56">
        <v>1</v>
      </c>
      <c r="F57" s="56">
        <v>86.85</v>
      </c>
      <c r="G57" s="56">
        <v>185.01</v>
      </c>
      <c r="H57" s="56">
        <v>679.43</v>
      </c>
      <c r="I57" s="56">
        <v>951.29</v>
      </c>
      <c r="L57" s="54">
        <v>202011</v>
      </c>
      <c r="M57" s="55" t="s">
        <v>119</v>
      </c>
      <c r="N57" s="55" t="str">
        <f t="shared" si="0"/>
        <v>98939</v>
      </c>
      <c r="O57" s="55" t="str">
        <f t="shared" si="1"/>
        <v>RES</v>
      </c>
      <c r="P57" s="56">
        <v>117.67</v>
      </c>
      <c r="Q57" s="56">
        <v>126.58000000000001</v>
      </c>
      <c r="R57" s="56">
        <v>573.76</v>
      </c>
      <c r="S57" s="56">
        <v>818.01</v>
      </c>
    </row>
    <row r="58" spans="2:19" x14ac:dyDescent="0.25">
      <c r="B58" s="54">
        <v>202010</v>
      </c>
      <c r="C58" s="55" t="s">
        <v>60</v>
      </c>
      <c r="D58" s="55" t="s">
        <v>75</v>
      </c>
      <c r="E58" s="56">
        <v>208</v>
      </c>
      <c r="F58" s="56">
        <v>19575.720000000005</v>
      </c>
      <c r="G58" s="56">
        <v>13228.749999999998</v>
      </c>
      <c r="H58" s="56">
        <v>24537.329999999994</v>
      </c>
      <c r="I58" s="56">
        <v>57341.799999999996</v>
      </c>
      <c r="L58" s="54">
        <v>202011</v>
      </c>
      <c r="M58" s="55" t="s">
        <v>99</v>
      </c>
      <c r="N58" s="55" t="str">
        <f t="shared" si="0"/>
        <v>98942</v>
      </c>
      <c r="O58" s="55" t="str">
        <f t="shared" si="1"/>
        <v>RES</v>
      </c>
      <c r="P58" s="56">
        <v>2541.87</v>
      </c>
      <c r="Q58" s="56">
        <v>2809.4900000000002</v>
      </c>
      <c r="R58" s="56">
        <v>12041.699999999999</v>
      </c>
      <c r="S58" s="56">
        <v>17393.060000000001</v>
      </c>
    </row>
    <row r="59" spans="2:19" x14ac:dyDescent="0.25">
      <c r="B59" s="54">
        <v>202010</v>
      </c>
      <c r="C59" s="55" t="s">
        <v>61</v>
      </c>
      <c r="D59" s="55" t="s">
        <v>75</v>
      </c>
      <c r="E59" s="56">
        <v>490</v>
      </c>
      <c r="F59" s="56">
        <v>35621.029999999977</v>
      </c>
      <c r="G59" s="56">
        <v>22046.950000000012</v>
      </c>
      <c r="H59" s="56">
        <v>44996.209999999985</v>
      </c>
      <c r="I59" s="56">
        <v>102664.18999999994</v>
      </c>
      <c r="L59" s="54">
        <v>202011</v>
      </c>
      <c r="M59" s="55" t="s">
        <v>91</v>
      </c>
      <c r="N59" s="55" t="str">
        <f t="shared" si="0"/>
        <v>98944</v>
      </c>
      <c r="O59" s="55" t="str">
        <f t="shared" si="1"/>
        <v>RES</v>
      </c>
      <c r="P59" s="56">
        <v>11272.8</v>
      </c>
      <c r="Q59" s="56">
        <v>10610.969999999998</v>
      </c>
      <c r="R59" s="56">
        <v>43155.63</v>
      </c>
      <c r="S59" s="56">
        <v>65039.4</v>
      </c>
    </row>
    <row r="60" spans="2:19" x14ac:dyDescent="0.25">
      <c r="B60" s="54">
        <v>202010</v>
      </c>
      <c r="C60" s="55" t="s">
        <v>62</v>
      </c>
      <c r="D60" s="55" t="s">
        <v>75</v>
      </c>
      <c r="E60" s="56">
        <v>336</v>
      </c>
      <c r="F60" s="56">
        <v>23013.860000000015</v>
      </c>
      <c r="G60" s="56">
        <v>18240.900000000012</v>
      </c>
      <c r="H60" s="56">
        <v>56986.040000000008</v>
      </c>
      <c r="I60" s="56">
        <v>98240.800000000032</v>
      </c>
      <c r="L60" s="54">
        <v>202011</v>
      </c>
      <c r="M60" s="55" t="s">
        <v>100</v>
      </c>
      <c r="N60" s="55" t="str">
        <f t="shared" si="0"/>
        <v>98947</v>
      </c>
      <c r="O60" s="55" t="str">
        <f t="shared" si="1"/>
        <v>RES</v>
      </c>
      <c r="P60" s="56">
        <v>1141.82</v>
      </c>
      <c r="Q60" s="56">
        <v>1045.24</v>
      </c>
      <c r="R60" s="56">
        <v>5301.71</v>
      </c>
      <c r="S60" s="56">
        <v>7488.77</v>
      </c>
    </row>
    <row r="61" spans="2:19" ht="30" x14ac:dyDescent="0.25">
      <c r="B61" s="54">
        <v>202010</v>
      </c>
      <c r="C61" s="55" t="s">
        <v>63</v>
      </c>
      <c r="D61" s="55" t="s">
        <v>75</v>
      </c>
      <c r="E61" s="56">
        <v>15</v>
      </c>
      <c r="F61" s="56">
        <v>1325.4</v>
      </c>
      <c r="G61" s="56">
        <v>680.51</v>
      </c>
      <c r="H61" s="56">
        <v>1632.3000000000002</v>
      </c>
      <c r="I61" s="56">
        <v>3638.2099999999996</v>
      </c>
      <c r="L61" s="54">
        <v>202011</v>
      </c>
      <c r="M61" s="55" t="s">
        <v>120</v>
      </c>
      <c r="N61" s="55" t="str">
        <f t="shared" si="0"/>
        <v>98948</v>
      </c>
      <c r="O61" s="55" t="str">
        <f t="shared" si="1"/>
        <v>COM</v>
      </c>
      <c r="P61" s="56">
        <v>2726.35</v>
      </c>
      <c r="Q61" s="56">
        <v>4196.8099999999995</v>
      </c>
      <c r="R61" s="56">
        <v>5145.59</v>
      </c>
      <c r="S61" s="56">
        <v>12068.75</v>
      </c>
    </row>
    <row r="62" spans="2:19" x14ac:dyDescent="0.25">
      <c r="B62" s="54">
        <v>202010</v>
      </c>
      <c r="C62" s="55" t="s">
        <v>64</v>
      </c>
      <c r="D62" s="55" t="s">
        <v>75</v>
      </c>
      <c r="E62" s="56">
        <v>121</v>
      </c>
      <c r="F62" s="56">
        <v>11195.130000000006</v>
      </c>
      <c r="G62" s="56">
        <v>6619.5199999999986</v>
      </c>
      <c r="H62" s="56">
        <v>31279.280000000013</v>
      </c>
      <c r="I62" s="56">
        <v>49093.93</v>
      </c>
      <c r="L62" s="54">
        <v>202011</v>
      </c>
      <c r="M62" s="55" t="s">
        <v>101</v>
      </c>
      <c r="N62" s="55" t="str">
        <f t="shared" si="0"/>
        <v>98948</v>
      </c>
      <c r="O62" s="55" t="str">
        <f t="shared" si="1"/>
        <v>RES</v>
      </c>
      <c r="P62" s="56">
        <v>18835.89000000001</v>
      </c>
      <c r="Q62" s="56">
        <v>14113.05</v>
      </c>
      <c r="R62" s="56">
        <v>69666.569999999992</v>
      </c>
      <c r="S62" s="56">
        <v>102615.51000000004</v>
      </c>
    </row>
    <row r="63" spans="2:19" ht="30" x14ac:dyDescent="0.25">
      <c r="B63" s="54">
        <v>202010</v>
      </c>
      <c r="C63" s="55" t="s">
        <v>65</v>
      </c>
      <c r="D63" s="55" t="s">
        <v>75</v>
      </c>
      <c r="E63" s="56">
        <v>40</v>
      </c>
      <c r="F63" s="56">
        <v>3612.5399999999986</v>
      </c>
      <c r="G63" s="56">
        <v>1992.2000000000003</v>
      </c>
      <c r="H63" s="56">
        <v>5875.2199999999993</v>
      </c>
      <c r="I63" s="56">
        <v>11479.960000000001</v>
      </c>
      <c r="L63" s="54">
        <v>202011</v>
      </c>
      <c r="M63" s="55" t="s">
        <v>112</v>
      </c>
      <c r="N63" s="55" t="str">
        <f t="shared" si="0"/>
        <v>98951</v>
      </c>
      <c r="O63" s="55" t="str">
        <f t="shared" si="1"/>
        <v>COM</v>
      </c>
      <c r="P63" s="56">
        <v>282.52000000000004</v>
      </c>
      <c r="Q63" s="56">
        <v>11.85</v>
      </c>
      <c r="R63" s="56">
        <v>603.04</v>
      </c>
      <c r="S63" s="56">
        <v>897.41000000000008</v>
      </c>
    </row>
    <row r="64" spans="2:19" x14ac:dyDescent="0.25">
      <c r="B64" s="54">
        <v>202010</v>
      </c>
      <c r="C64" s="55" t="s">
        <v>66</v>
      </c>
      <c r="D64" s="55" t="s">
        <v>75</v>
      </c>
      <c r="E64" s="56">
        <v>6</v>
      </c>
      <c r="F64" s="56">
        <v>725.36999999999989</v>
      </c>
      <c r="G64" s="56">
        <v>551.17999999999995</v>
      </c>
      <c r="H64" s="56">
        <v>1037.53</v>
      </c>
      <c r="I64" s="56">
        <v>2314.08</v>
      </c>
      <c r="L64" s="54">
        <v>202011</v>
      </c>
      <c r="M64" s="55" t="s">
        <v>106</v>
      </c>
      <c r="N64" s="55" t="str">
        <f t="shared" si="0"/>
        <v>98951</v>
      </c>
      <c r="O64" s="55" t="str">
        <f t="shared" si="1"/>
        <v>RES</v>
      </c>
      <c r="P64" s="56">
        <v>19572.460000000003</v>
      </c>
      <c r="Q64" s="56">
        <v>19788.89999999998</v>
      </c>
      <c r="R64" s="56">
        <v>131011.47999999997</v>
      </c>
      <c r="S64" s="56">
        <v>170372.84000000003</v>
      </c>
    </row>
    <row r="65" spans="2:19" ht="30" x14ac:dyDescent="0.25">
      <c r="B65" s="54">
        <v>202010</v>
      </c>
      <c r="C65" s="55" t="s">
        <v>67</v>
      </c>
      <c r="D65" s="55" t="s">
        <v>75</v>
      </c>
      <c r="E65" s="56">
        <v>54</v>
      </c>
      <c r="F65" s="56">
        <v>1888.8899999999999</v>
      </c>
      <c r="G65" s="56">
        <v>5639.7599999999993</v>
      </c>
      <c r="H65" s="56">
        <v>9835.92</v>
      </c>
      <c r="I65" s="56">
        <v>17364.570000000003</v>
      </c>
      <c r="L65" s="54">
        <v>202011</v>
      </c>
      <c r="M65" s="55" t="s">
        <v>144</v>
      </c>
      <c r="N65" s="55" t="str">
        <f t="shared" si="0"/>
        <v>98952</v>
      </c>
      <c r="O65" s="55" t="str">
        <f t="shared" si="1"/>
        <v>COM</v>
      </c>
      <c r="P65" s="56">
        <v>35.39</v>
      </c>
      <c r="Q65" s="56">
        <v>21.15</v>
      </c>
      <c r="R65" s="56">
        <v>403.58</v>
      </c>
      <c r="S65" s="56">
        <v>460.12</v>
      </c>
    </row>
    <row r="66" spans="2:19" x14ac:dyDescent="0.25">
      <c r="B66" s="54">
        <v>202010</v>
      </c>
      <c r="C66" s="55" t="s">
        <v>68</v>
      </c>
      <c r="D66" s="55" t="s">
        <v>75</v>
      </c>
      <c r="E66" s="56">
        <v>102</v>
      </c>
      <c r="F66" s="56">
        <v>8133.4599999999982</v>
      </c>
      <c r="G66" s="56">
        <v>5384.7199999999984</v>
      </c>
      <c r="H66" s="56">
        <v>19272.310000000001</v>
      </c>
      <c r="I66" s="56">
        <v>32790.489999999991</v>
      </c>
      <c r="L66" s="54">
        <v>202011</v>
      </c>
      <c r="M66" s="55" t="s">
        <v>110</v>
      </c>
      <c r="N66" s="55" t="str">
        <f t="shared" si="0"/>
        <v>98952</v>
      </c>
      <c r="O66" s="55" t="str">
        <f t="shared" si="1"/>
        <v>RES</v>
      </c>
      <c r="P66" s="56">
        <v>2339.56</v>
      </c>
      <c r="Q66" s="56">
        <v>2584.9</v>
      </c>
      <c r="R66" s="56">
        <v>15078.490000000002</v>
      </c>
      <c r="S66" s="56">
        <v>20002.95</v>
      </c>
    </row>
    <row r="67" spans="2:19" x14ac:dyDescent="0.25">
      <c r="B67" s="54">
        <v>202010</v>
      </c>
      <c r="C67" s="55" t="s">
        <v>69</v>
      </c>
      <c r="D67" s="55" t="s">
        <v>75</v>
      </c>
      <c r="E67" s="56">
        <v>2246</v>
      </c>
      <c r="F67" s="56">
        <v>177511.1300000003</v>
      </c>
      <c r="G67" s="56">
        <v>105231.83000000003</v>
      </c>
      <c r="H67" s="56">
        <v>261297.57999999987</v>
      </c>
      <c r="I67" s="56">
        <v>544040.53999999922</v>
      </c>
      <c r="L67" s="54">
        <v>202011</v>
      </c>
      <c r="M67" s="55" t="s">
        <v>92</v>
      </c>
      <c r="N67" s="55" t="str">
        <f t="shared" ref="N67:N119" si="2">LEFT(M67,5)</f>
        <v>98953</v>
      </c>
      <c r="O67" s="55" t="str">
        <f t="shared" ref="O67:O119" si="3">RIGHT(M67,3)</f>
        <v>RES</v>
      </c>
      <c r="P67" s="56">
        <v>2360.35</v>
      </c>
      <c r="Q67" s="56">
        <v>2266.2399999999998</v>
      </c>
      <c r="R67" s="56">
        <v>8197.9500000000007</v>
      </c>
      <c r="S67" s="56">
        <v>12824.539999999995</v>
      </c>
    </row>
    <row r="68" spans="2:19" x14ac:dyDescent="0.25">
      <c r="B68" s="54">
        <v>202010</v>
      </c>
      <c r="C68" s="55" t="s">
        <v>70</v>
      </c>
      <c r="D68" s="55" t="s">
        <v>75</v>
      </c>
      <c r="E68" s="56">
        <v>7</v>
      </c>
      <c r="F68" s="56">
        <v>0</v>
      </c>
      <c r="G68" s="56">
        <v>538.11999999999989</v>
      </c>
      <c r="H68" s="56">
        <v>1779.5</v>
      </c>
      <c r="I68" s="56">
        <v>2317.62</v>
      </c>
      <c r="L68" s="54">
        <v>202011</v>
      </c>
      <c r="M68" s="55" t="s">
        <v>114</v>
      </c>
      <c r="N68" s="55" t="str">
        <f t="shared" si="2"/>
        <v>99323</v>
      </c>
      <c r="O68" s="55" t="str">
        <f t="shared" si="3"/>
        <v>RES</v>
      </c>
      <c r="P68" s="56">
        <v>509.10999999999996</v>
      </c>
      <c r="Q68" s="56">
        <v>321.5</v>
      </c>
      <c r="R68" s="56">
        <v>2100.08</v>
      </c>
      <c r="S68" s="56">
        <v>2930.6900000000005</v>
      </c>
    </row>
    <row r="69" spans="2:19" x14ac:dyDescent="0.25">
      <c r="B69" s="54">
        <v>202011</v>
      </c>
      <c r="C69" s="55" t="s">
        <v>76</v>
      </c>
      <c r="D69" s="55" t="s">
        <v>75</v>
      </c>
      <c r="E69" s="56">
        <v>3</v>
      </c>
      <c r="F69" s="56">
        <v>243.81</v>
      </c>
      <c r="G69" s="56">
        <v>190.02</v>
      </c>
      <c r="H69" s="56">
        <v>80.02</v>
      </c>
      <c r="I69" s="56">
        <v>513.84999999999991</v>
      </c>
      <c r="L69" s="54">
        <v>202011</v>
      </c>
      <c r="M69" s="55" t="s">
        <v>108</v>
      </c>
      <c r="N69" s="55" t="str">
        <f t="shared" si="2"/>
        <v>99324</v>
      </c>
      <c r="O69" s="55" t="str">
        <f t="shared" si="3"/>
        <v>RES</v>
      </c>
      <c r="P69" s="56">
        <v>2798.389999999999</v>
      </c>
      <c r="Q69" s="56">
        <v>2504.86</v>
      </c>
      <c r="R69" s="56">
        <v>11357.62</v>
      </c>
      <c r="S69" s="56">
        <v>16660.869999999995</v>
      </c>
    </row>
    <row r="70" spans="2:19" x14ac:dyDescent="0.25">
      <c r="B70" s="54">
        <v>202011</v>
      </c>
      <c r="C70" s="55" t="s">
        <v>35</v>
      </c>
      <c r="D70" s="55" t="s">
        <v>34</v>
      </c>
      <c r="E70" s="56">
        <v>169</v>
      </c>
      <c r="F70" s="56">
        <v>44038.130000000026</v>
      </c>
      <c r="G70" s="56">
        <v>18326.52</v>
      </c>
      <c r="H70" s="56">
        <v>81156.280000000013</v>
      </c>
      <c r="I70" s="56">
        <v>143520.92999999991</v>
      </c>
      <c r="L70" s="54">
        <v>202011</v>
      </c>
      <c r="M70" s="55" t="s">
        <v>102</v>
      </c>
      <c r="N70" s="55" t="str">
        <f t="shared" si="2"/>
        <v>99328</v>
      </c>
      <c r="O70" s="55" t="str">
        <f t="shared" si="3"/>
        <v>RES</v>
      </c>
      <c r="P70" s="56">
        <v>1826.8399999999995</v>
      </c>
      <c r="Q70" s="56">
        <v>1620.9499999999998</v>
      </c>
      <c r="R70" s="56">
        <v>12361.339999999998</v>
      </c>
      <c r="S70" s="56">
        <v>15809.129999999997</v>
      </c>
    </row>
    <row r="71" spans="2:19" x14ac:dyDescent="0.25">
      <c r="B71" s="54">
        <v>202011</v>
      </c>
      <c r="C71" s="55" t="s">
        <v>35</v>
      </c>
      <c r="D71" s="55" t="s">
        <v>75</v>
      </c>
      <c r="E71" s="56">
        <v>2170</v>
      </c>
      <c r="F71" s="56">
        <v>113567.25000000009</v>
      </c>
      <c r="G71" s="56">
        <v>123437.62999999999</v>
      </c>
      <c r="H71" s="56">
        <v>558638.24000000046</v>
      </c>
      <c r="I71" s="56">
        <v>795643.12000000011</v>
      </c>
      <c r="L71" s="54">
        <v>202011</v>
      </c>
      <c r="M71" s="55" t="s">
        <v>180</v>
      </c>
      <c r="N71" s="55" t="str">
        <f t="shared" si="2"/>
        <v>99329</v>
      </c>
      <c r="O71" s="55" t="str">
        <f t="shared" si="3"/>
        <v>RES</v>
      </c>
      <c r="P71" s="56">
        <v>0</v>
      </c>
      <c r="Q71" s="56">
        <v>0</v>
      </c>
      <c r="R71" s="56">
        <v>0</v>
      </c>
      <c r="S71" s="56">
        <v>0</v>
      </c>
    </row>
    <row r="72" spans="2:19" ht="30" x14ac:dyDescent="0.25">
      <c r="B72" s="54">
        <v>202011</v>
      </c>
      <c r="C72" s="55" t="s">
        <v>36</v>
      </c>
      <c r="D72" s="55" t="s">
        <v>34</v>
      </c>
      <c r="E72" s="56">
        <v>191</v>
      </c>
      <c r="F72" s="56">
        <v>46614.429999999971</v>
      </c>
      <c r="G72" s="56">
        <v>22713.83</v>
      </c>
      <c r="H72" s="56">
        <v>79876.420000000013</v>
      </c>
      <c r="I72" s="56">
        <v>149204.68000000008</v>
      </c>
      <c r="L72" s="54">
        <v>202011</v>
      </c>
      <c r="M72" s="55" t="s">
        <v>121</v>
      </c>
      <c r="N72" s="55" t="str">
        <f t="shared" si="2"/>
        <v>99347</v>
      </c>
      <c r="O72" s="55" t="str">
        <f t="shared" si="3"/>
        <v>COM</v>
      </c>
      <c r="P72" s="56">
        <v>95.330000000000013</v>
      </c>
      <c r="Q72" s="56">
        <v>0</v>
      </c>
      <c r="R72" s="56">
        <v>0</v>
      </c>
      <c r="S72" s="56">
        <v>95.330000000000013</v>
      </c>
    </row>
    <row r="73" spans="2:19" x14ac:dyDescent="0.25">
      <c r="B73" s="54">
        <v>202011</v>
      </c>
      <c r="C73" s="55" t="s">
        <v>36</v>
      </c>
      <c r="D73" s="55" t="s">
        <v>75</v>
      </c>
      <c r="E73" s="56">
        <v>4113</v>
      </c>
      <c r="F73" s="56">
        <v>251721.7299999996</v>
      </c>
      <c r="G73" s="56">
        <v>207405.43000000028</v>
      </c>
      <c r="H73" s="56">
        <v>708523.56000000017</v>
      </c>
      <c r="I73" s="56">
        <v>1167650.7200000035</v>
      </c>
      <c r="L73" s="54">
        <v>202011</v>
      </c>
      <c r="M73" s="55" t="s">
        <v>109</v>
      </c>
      <c r="N73" s="55" t="str">
        <f t="shared" si="2"/>
        <v>99347</v>
      </c>
      <c r="O73" s="55" t="str">
        <f t="shared" si="3"/>
        <v>RES</v>
      </c>
      <c r="P73" s="56">
        <v>700.77</v>
      </c>
      <c r="Q73" s="56">
        <v>601.04999999999995</v>
      </c>
      <c r="R73" s="56">
        <v>3077.45</v>
      </c>
      <c r="S73" s="56">
        <v>4379.2699999999995</v>
      </c>
    </row>
    <row r="74" spans="2:19" x14ac:dyDescent="0.25">
      <c r="B74" s="54">
        <v>202011</v>
      </c>
      <c r="C74" s="55" t="s">
        <v>37</v>
      </c>
      <c r="D74" s="55" t="s">
        <v>34</v>
      </c>
      <c r="E74" s="56">
        <v>162</v>
      </c>
      <c r="F74" s="56">
        <v>41463.760000000002</v>
      </c>
      <c r="G74" s="56">
        <v>15371.429999999998</v>
      </c>
      <c r="H74" s="56">
        <v>47568.77</v>
      </c>
      <c r="I74" s="56">
        <v>104403.96000000002</v>
      </c>
      <c r="L74" s="54">
        <v>202011</v>
      </c>
      <c r="M74" s="55" t="s">
        <v>113</v>
      </c>
      <c r="N74" s="55" t="str">
        <f t="shared" si="2"/>
        <v>99348</v>
      </c>
      <c r="O74" s="55" t="str">
        <f t="shared" si="3"/>
        <v>RES</v>
      </c>
      <c r="P74" s="56">
        <v>292.59000000000003</v>
      </c>
      <c r="Q74" s="56">
        <v>317.21999999999997</v>
      </c>
      <c r="R74" s="56">
        <v>967.07</v>
      </c>
      <c r="S74" s="56">
        <v>1576.8799999999999</v>
      </c>
    </row>
    <row r="75" spans="2:19" x14ac:dyDescent="0.25">
      <c r="B75" s="54">
        <v>202011</v>
      </c>
      <c r="C75" s="55" t="s">
        <v>37</v>
      </c>
      <c r="D75" s="55" t="s">
        <v>75</v>
      </c>
      <c r="E75" s="56">
        <v>1506</v>
      </c>
      <c r="F75" s="56">
        <v>127734.90999999993</v>
      </c>
      <c r="G75" s="56">
        <v>75750.560000000085</v>
      </c>
      <c r="H75" s="56">
        <v>347061.92000000016</v>
      </c>
      <c r="I75" s="56">
        <v>550547.39000000025</v>
      </c>
      <c r="L75" s="54">
        <v>202011</v>
      </c>
      <c r="M75" s="55" t="s">
        <v>122</v>
      </c>
      <c r="N75" s="55" t="str">
        <f t="shared" si="2"/>
        <v>99350</v>
      </c>
      <c r="O75" s="55" t="str">
        <f t="shared" si="3"/>
        <v>RES</v>
      </c>
      <c r="P75" s="56">
        <v>85.100000000000009</v>
      </c>
      <c r="Q75" s="56">
        <v>67.22</v>
      </c>
      <c r="R75" s="56">
        <v>216.66</v>
      </c>
      <c r="S75" s="56">
        <v>368.97999999999996</v>
      </c>
    </row>
    <row r="76" spans="2:19" x14ac:dyDescent="0.25">
      <c r="B76" s="54">
        <v>202011</v>
      </c>
      <c r="C76" s="55" t="s">
        <v>40</v>
      </c>
      <c r="D76" s="55" t="s">
        <v>34</v>
      </c>
      <c r="E76" s="56">
        <v>106</v>
      </c>
      <c r="F76" s="56">
        <v>20962.140000000003</v>
      </c>
      <c r="G76" s="56">
        <v>6375.300000000002</v>
      </c>
      <c r="H76" s="56">
        <v>18074.890000000003</v>
      </c>
      <c r="I76" s="56">
        <v>45412.330000000009</v>
      </c>
      <c r="L76" s="54">
        <v>202011</v>
      </c>
      <c r="M76" s="55" t="s">
        <v>123</v>
      </c>
      <c r="N76" s="55" t="str">
        <f t="shared" si="2"/>
        <v>99360</v>
      </c>
      <c r="O76" s="55" t="str">
        <f t="shared" si="3"/>
        <v>RES</v>
      </c>
      <c r="P76" s="56">
        <v>192.36</v>
      </c>
      <c r="Q76" s="56">
        <v>53.91</v>
      </c>
      <c r="R76" s="56">
        <v>0</v>
      </c>
      <c r="S76" s="56">
        <v>246.26999999999998</v>
      </c>
    </row>
    <row r="77" spans="2:19" x14ac:dyDescent="0.25">
      <c r="B77" s="54">
        <v>202011</v>
      </c>
      <c r="C77" s="55" t="s">
        <v>40</v>
      </c>
      <c r="D77" s="55" t="s">
        <v>75</v>
      </c>
      <c r="E77" s="56">
        <v>2557</v>
      </c>
      <c r="F77" s="56">
        <v>185637.37999999951</v>
      </c>
      <c r="G77" s="56">
        <v>139187.3899999999</v>
      </c>
      <c r="H77" s="56">
        <v>416954.06999999972</v>
      </c>
      <c r="I77" s="56">
        <v>741778.83999999915</v>
      </c>
      <c r="L77" s="54">
        <v>202011</v>
      </c>
      <c r="M77" s="55" t="s">
        <v>103</v>
      </c>
      <c r="N77" s="55" t="str">
        <f t="shared" si="2"/>
        <v>99361</v>
      </c>
      <c r="O77" s="55" t="str">
        <f t="shared" si="3"/>
        <v>RES</v>
      </c>
      <c r="P77" s="56">
        <v>429.94</v>
      </c>
      <c r="Q77" s="56">
        <v>558.87</v>
      </c>
      <c r="R77" s="56">
        <v>2756.5600000000004</v>
      </c>
      <c r="S77" s="56">
        <v>3745.37</v>
      </c>
    </row>
    <row r="78" spans="2:19" x14ac:dyDescent="0.25">
      <c r="B78" s="54">
        <v>202011</v>
      </c>
      <c r="C78" s="55" t="s">
        <v>42</v>
      </c>
      <c r="D78" s="55" t="s">
        <v>34</v>
      </c>
      <c r="E78" s="56">
        <v>2</v>
      </c>
      <c r="F78" s="56">
        <v>100.96000000000001</v>
      </c>
      <c r="G78" s="56">
        <v>82.45</v>
      </c>
      <c r="H78" s="56">
        <v>214.76</v>
      </c>
      <c r="I78" s="56">
        <v>398.17</v>
      </c>
      <c r="L78" s="54">
        <v>202011</v>
      </c>
      <c r="M78" s="55" t="s">
        <v>93</v>
      </c>
      <c r="N78" s="55" t="str">
        <f t="shared" si="2"/>
        <v>99362</v>
      </c>
      <c r="O78" s="55" t="str">
        <f t="shared" si="3"/>
        <v>RES</v>
      </c>
      <c r="P78" s="56">
        <v>14053.130000000001</v>
      </c>
      <c r="Q78" s="56">
        <v>14250.79000000001</v>
      </c>
      <c r="R78" s="56">
        <v>62767.349999999962</v>
      </c>
      <c r="S78" s="56">
        <v>91071.27</v>
      </c>
    </row>
    <row r="79" spans="2:19" x14ac:dyDescent="0.25">
      <c r="B79" s="54">
        <v>202011</v>
      </c>
      <c r="C79" s="55" t="s">
        <v>42</v>
      </c>
      <c r="D79" s="55" t="s">
        <v>75</v>
      </c>
      <c r="E79" s="56">
        <v>68</v>
      </c>
      <c r="F79" s="56">
        <v>3865.6399999999994</v>
      </c>
      <c r="G79" s="56">
        <v>3411.4000000000005</v>
      </c>
      <c r="H79" s="56">
        <v>20934.53</v>
      </c>
      <c r="I79" s="56">
        <v>28211.569999999996</v>
      </c>
      <c r="L79" s="54">
        <v>202011</v>
      </c>
      <c r="M79" s="55" t="s">
        <v>124</v>
      </c>
      <c r="N79" s="55" t="str">
        <f t="shared" si="2"/>
        <v>99363</v>
      </c>
      <c r="O79" s="55" t="str">
        <f t="shared" si="3"/>
        <v>RES</v>
      </c>
      <c r="P79" s="56">
        <v>84.92</v>
      </c>
      <c r="Q79" s="56">
        <v>50.56</v>
      </c>
      <c r="R79" s="56">
        <v>366.11</v>
      </c>
      <c r="S79" s="56">
        <v>501.59</v>
      </c>
    </row>
    <row r="80" spans="2:19" ht="30" x14ac:dyDescent="0.25">
      <c r="B80" s="54">
        <v>202011</v>
      </c>
      <c r="C80" s="55" t="s">
        <v>43</v>
      </c>
      <c r="D80" s="55" t="s">
        <v>34</v>
      </c>
      <c r="E80" s="56">
        <v>5</v>
      </c>
      <c r="F80" s="56">
        <v>72.509999999999991</v>
      </c>
      <c r="G80" s="56">
        <v>63.56</v>
      </c>
      <c r="H80" s="56">
        <v>451.12</v>
      </c>
      <c r="I80" s="56">
        <v>587.18999999999994</v>
      </c>
      <c r="L80" s="54">
        <v>202012</v>
      </c>
      <c r="M80" s="55" t="s">
        <v>104</v>
      </c>
      <c r="N80" s="55" t="str">
        <f t="shared" si="2"/>
        <v>98901</v>
      </c>
      <c r="O80" s="55" t="str">
        <f t="shared" si="3"/>
        <v>COM</v>
      </c>
      <c r="P80" s="56">
        <v>53.83</v>
      </c>
      <c r="Q80" s="56">
        <v>14.85</v>
      </c>
      <c r="R80" s="56">
        <v>287.73</v>
      </c>
      <c r="S80" s="56">
        <v>356.41</v>
      </c>
    </row>
    <row r="81" spans="2:19" x14ac:dyDescent="0.25">
      <c r="B81" s="54">
        <v>202011</v>
      </c>
      <c r="C81" s="55" t="s">
        <v>43</v>
      </c>
      <c r="D81" s="55" t="s">
        <v>75</v>
      </c>
      <c r="E81" s="56">
        <v>87</v>
      </c>
      <c r="F81" s="56">
        <v>6317.22</v>
      </c>
      <c r="G81" s="56">
        <v>4924.9700000000012</v>
      </c>
      <c r="H81" s="56">
        <v>16641.039999999997</v>
      </c>
      <c r="I81" s="56">
        <v>27883.230000000003</v>
      </c>
      <c r="L81" s="54">
        <v>202012</v>
      </c>
      <c r="M81" s="55" t="s">
        <v>87</v>
      </c>
      <c r="N81" s="55" t="str">
        <f t="shared" si="2"/>
        <v>98901</v>
      </c>
      <c r="O81" s="55" t="str">
        <f t="shared" si="3"/>
        <v>RES</v>
      </c>
      <c r="P81" s="56">
        <v>26609.290000000005</v>
      </c>
      <c r="Q81" s="56">
        <v>14739.840000000007</v>
      </c>
      <c r="R81" s="56">
        <v>86848.399999999965</v>
      </c>
      <c r="S81" s="56">
        <v>128197.53000000001</v>
      </c>
    </row>
    <row r="82" spans="2:19" ht="30" x14ac:dyDescent="0.25">
      <c r="B82" s="54">
        <v>202011</v>
      </c>
      <c r="C82" s="55" t="s">
        <v>44</v>
      </c>
      <c r="D82" s="55" t="s">
        <v>34</v>
      </c>
      <c r="E82" s="56">
        <v>32</v>
      </c>
      <c r="F82" s="56">
        <v>4425.5599999999995</v>
      </c>
      <c r="G82" s="56">
        <v>4365.54</v>
      </c>
      <c r="H82" s="56">
        <v>17583.609999999997</v>
      </c>
      <c r="I82" s="56">
        <v>26374.710000000003</v>
      </c>
      <c r="L82" s="54">
        <v>202012</v>
      </c>
      <c r="M82" s="55" t="s">
        <v>116</v>
      </c>
      <c r="N82" s="55" t="str">
        <f t="shared" si="2"/>
        <v>98902</v>
      </c>
      <c r="O82" s="55" t="str">
        <f t="shared" si="3"/>
        <v>COM</v>
      </c>
      <c r="P82" s="56">
        <v>184.35</v>
      </c>
      <c r="Q82" s="56">
        <v>82.34</v>
      </c>
      <c r="R82" s="56">
        <v>708.3</v>
      </c>
      <c r="S82" s="56">
        <v>974.99</v>
      </c>
    </row>
    <row r="83" spans="2:19" x14ac:dyDescent="0.25">
      <c r="B83" s="54">
        <v>202011</v>
      </c>
      <c r="C83" s="55" t="s">
        <v>44</v>
      </c>
      <c r="D83" s="55" t="s">
        <v>75</v>
      </c>
      <c r="E83" s="56">
        <v>664</v>
      </c>
      <c r="F83" s="56">
        <v>48411.580000000016</v>
      </c>
      <c r="G83" s="56">
        <v>36224.190000000017</v>
      </c>
      <c r="H83" s="56">
        <v>133642.93000000005</v>
      </c>
      <c r="I83" s="56">
        <v>218278.69999999998</v>
      </c>
      <c r="L83" s="54">
        <v>202012</v>
      </c>
      <c r="M83" s="55" t="s">
        <v>88</v>
      </c>
      <c r="N83" s="55" t="str">
        <f t="shared" si="2"/>
        <v>98902</v>
      </c>
      <c r="O83" s="55" t="str">
        <f t="shared" si="3"/>
        <v>RES</v>
      </c>
      <c r="P83" s="56">
        <v>38190.289999999964</v>
      </c>
      <c r="Q83" s="56">
        <v>16218.28000000001</v>
      </c>
      <c r="R83" s="56">
        <v>99953.480000000025</v>
      </c>
      <c r="S83" s="56">
        <v>154362.04999999984</v>
      </c>
    </row>
    <row r="84" spans="2:19" x14ac:dyDescent="0.25">
      <c r="B84" s="54">
        <v>202011</v>
      </c>
      <c r="C84" s="55" t="s">
        <v>45</v>
      </c>
      <c r="D84" s="55" t="s">
        <v>34</v>
      </c>
      <c r="E84" s="56">
        <v>15</v>
      </c>
      <c r="F84" s="56">
        <v>4859.2099999999991</v>
      </c>
      <c r="G84" s="56">
        <v>644.61</v>
      </c>
      <c r="H84" s="56">
        <v>5824.23</v>
      </c>
      <c r="I84" s="56">
        <v>11328.050000000001</v>
      </c>
      <c r="L84" s="54">
        <v>202012</v>
      </c>
      <c r="M84" s="55" t="s">
        <v>89</v>
      </c>
      <c r="N84" s="55" t="str">
        <f t="shared" si="2"/>
        <v>98903</v>
      </c>
      <c r="O84" s="55" t="str">
        <f t="shared" si="3"/>
        <v>RES</v>
      </c>
      <c r="P84" s="56">
        <v>20283.559999999994</v>
      </c>
      <c r="Q84" s="56">
        <v>7676.0999999999976</v>
      </c>
      <c r="R84" s="56">
        <v>39103.909999999996</v>
      </c>
      <c r="S84" s="56">
        <v>67063.569999999992</v>
      </c>
    </row>
    <row r="85" spans="2:19" ht="30" x14ac:dyDescent="0.25">
      <c r="B85" s="54">
        <v>202011</v>
      </c>
      <c r="C85" s="55" t="s">
        <v>45</v>
      </c>
      <c r="D85" s="55" t="s">
        <v>75</v>
      </c>
      <c r="E85" s="56">
        <v>398</v>
      </c>
      <c r="F85" s="56">
        <v>25411.469999999983</v>
      </c>
      <c r="G85" s="56">
        <v>21096.390000000007</v>
      </c>
      <c r="H85" s="56">
        <v>78171.190000000017</v>
      </c>
      <c r="I85" s="56">
        <v>124679.04999999996</v>
      </c>
      <c r="L85" s="54">
        <v>202012</v>
      </c>
      <c r="M85" s="55" t="s">
        <v>117</v>
      </c>
      <c r="N85" s="55" t="str">
        <f t="shared" si="2"/>
        <v>98908</v>
      </c>
      <c r="O85" s="55" t="str">
        <f t="shared" si="3"/>
        <v>COM</v>
      </c>
      <c r="P85" s="56">
        <v>111.77</v>
      </c>
      <c r="Q85" s="56">
        <v>59.57</v>
      </c>
      <c r="R85" s="56">
        <v>400.84999999999997</v>
      </c>
      <c r="S85" s="56">
        <v>572.19000000000005</v>
      </c>
    </row>
    <row r="86" spans="2:19" x14ac:dyDescent="0.25">
      <c r="B86" s="54">
        <v>202011</v>
      </c>
      <c r="C86" s="55" t="s">
        <v>46</v>
      </c>
      <c r="D86" s="55" t="s">
        <v>34</v>
      </c>
      <c r="E86" s="56">
        <v>5</v>
      </c>
      <c r="F86" s="56">
        <v>1433.48</v>
      </c>
      <c r="G86" s="56">
        <v>688.2</v>
      </c>
      <c r="H86" s="56">
        <v>3122.8199999999997</v>
      </c>
      <c r="I86" s="56">
        <v>5244.5</v>
      </c>
      <c r="L86" s="54">
        <v>202012</v>
      </c>
      <c r="M86" s="55" t="s">
        <v>90</v>
      </c>
      <c r="N86" s="55" t="str">
        <f t="shared" si="2"/>
        <v>98908</v>
      </c>
      <c r="O86" s="55" t="str">
        <f t="shared" si="3"/>
        <v>RES</v>
      </c>
      <c r="P86" s="56">
        <v>9979.24</v>
      </c>
      <c r="Q86" s="56">
        <v>3828.4699999999993</v>
      </c>
      <c r="R86" s="56">
        <v>24507.449999999993</v>
      </c>
      <c r="S86" s="56">
        <v>38315.160000000003</v>
      </c>
    </row>
    <row r="87" spans="2:19" x14ac:dyDescent="0.25">
      <c r="B87" s="54">
        <v>202011</v>
      </c>
      <c r="C87" s="55" t="s">
        <v>46</v>
      </c>
      <c r="D87" s="55" t="s">
        <v>75</v>
      </c>
      <c r="E87" s="56">
        <v>45</v>
      </c>
      <c r="F87" s="56">
        <v>3095.59</v>
      </c>
      <c r="G87" s="56">
        <v>2730.95</v>
      </c>
      <c r="H87" s="56">
        <v>17871.239999999998</v>
      </c>
      <c r="I87" s="56">
        <v>23697.78</v>
      </c>
      <c r="L87" s="54">
        <v>202012</v>
      </c>
      <c r="M87" s="55" t="s">
        <v>118</v>
      </c>
      <c r="N87" s="55" t="str">
        <f t="shared" si="2"/>
        <v>98921</v>
      </c>
      <c r="O87" s="55" t="str">
        <f t="shared" si="3"/>
        <v>RES</v>
      </c>
      <c r="P87" s="56">
        <v>2717.0099999999998</v>
      </c>
      <c r="Q87" s="56">
        <v>1039.5199999999998</v>
      </c>
      <c r="R87" s="56">
        <v>5623.8100000000013</v>
      </c>
      <c r="S87" s="56">
        <v>9380.34</v>
      </c>
    </row>
    <row r="88" spans="2:19" x14ac:dyDescent="0.25">
      <c r="B88" s="54">
        <v>202011</v>
      </c>
      <c r="C88" s="55" t="s">
        <v>47</v>
      </c>
      <c r="D88" s="55" t="s">
        <v>34</v>
      </c>
      <c r="E88" s="56">
        <v>8</v>
      </c>
      <c r="F88" s="56">
        <v>1225.19</v>
      </c>
      <c r="G88" s="56">
        <v>173.14</v>
      </c>
      <c r="H88" s="56">
        <v>1501.25</v>
      </c>
      <c r="I88" s="56">
        <v>2899.58</v>
      </c>
      <c r="L88" s="54">
        <v>202012</v>
      </c>
      <c r="M88" s="55" t="s">
        <v>111</v>
      </c>
      <c r="N88" s="55" t="str">
        <f t="shared" si="2"/>
        <v>98923</v>
      </c>
      <c r="O88" s="55" t="str">
        <f t="shared" si="3"/>
        <v>RES</v>
      </c>
      <c r="P88" s="56">
        <v>419.3</v>
      </c>
      <c r="Q88" s="56">
        <v>218.34</v>
      </c>
      <c r="R88" s="56">
        <v>353.38</v>
      </c>
      <c r="S88" s="56">
        <v>991.02</v>
      </c>
    </row>
    <row r="89" spans="2:19" x14ac:dyDescent="0.25">
      <c r="B89" s="54">
        <v>202011</v>
      </c>
      <c r="C89" s="55" t="s">
        <v>47</v>
      </c>
      <c r="D89" s="55" t="s">
        <v>75</v>
      </c>
      <c r="E89" s="56">
        <v>240</v>
      </c>
      <c r="F89" s="56">
        <v>21234.709999999995</v>
      </c>
      <c r="G89" s="56">
        <v>11883.399999999994</v>
      </c>
      <c r="H89" s="56">
        <v>58089.17</v>
      </c>
      <c r="I89" s="56">
        <v>91207.280000000042</v>
      </c>
      <c r="L89" s="54">
        <v>202012</v>
      </c>
      <c r="M89" s="55" t="s">
        <v>96</v>
      </c>
      <c r="N89" s="55" t="str">
        <f t="shared" si="2"/>
        <v>98930</v>
      </c>
      <c r="O89" s="55" t="str">
        <f t="shared" si="3"/>
        <v>RES</v>
      </c>
      <c r="P89" s="56">
        <v>2412.4699999999998</v>
      </c>
      <c r="Q89" s="56">
        <v>7564.3799999999983</v>
      </c>
      <c r="R89" s="56">
        <v>20767.139999999992</v>
      </c>
      <c r="S89" s="56">
        <v>30743.990000000009</v>
      </c>
    </row>
    <row r="90" spans="2:19" x14ac:dyDescent="0.25">
      <c r="B90" s="54">
        <v>202011</v>
      </c>
      <c r="C90" s="55" t="s">
        <v>48</v>
      </c>
      <c r="D90" s="55" t="s">
        <v>34</v>
      </c>
      <c r="E90" s="56">
        <v>17</v>
      </c>
      <c r="F90" s="56">
        <v>8551.4500000000007</v>
      </c>
      <c r="G90" s="56">
        <v>3268.28</v>
      </c>
      <c r="H90" s="56">
        <v>6747.2199999999993</v>
      </c>
      <c r="I90" s="56">
        <v>18566.949999999997</v>
      </c>
      <c r="L90" s="54">
        <v>202012</v>
      </c>
      <c r="M90" s="55" t="s">
        <v>94</v>
      </c>
      <c r="N90" s="55" t="str">
        <f t="shared" si="2"/>
        <v>98932</v>
      </c>
      <c r="O90" s="55" t="str">
        <f t="shared" si="3"/>
        <v>RES</v>
      </c>
      <c r="P90" s="56">
        <v>5580.0399999999991</v>
      </c>
      <c r="Q90" s="56">
        <v>2209.36</v>
      </c>
      <c r="R90" s="56">
        <v>9051.1400000000012</v>
      </c>
      <c r="S90" s="56">
        <v>16840.540000000005</v>
      </c>
    </row>
    <row r="91" spans="2:19" x14ac:dyDescent="0.25">
      <c r="B91" s="54">
        <v>202011</v>
      </c>
      <c r="C91" s="55" t="s">
        <v>48</v>
      </c>
      <c r="D91" s="55" t="s">
        <v>75</v>
      </c>
      <c r="E91" s="56">
        <v>335</v>
      </c>
      <c r="F91" s="56">
        <v>25841.480000000003</v>
      </c>
      <c r="G91" s="56">
        <v>20488.250000000004</v>
      </c>
      <c r="H91" s="56">
        <v>92223.5</v>
      </c>
      <c r="I91" s="56">
        <v>138553.22999999992</v>
      </c>
      <c r="L91" s="54">
        <v>202012</v>
      </c>
      <c r="M91" s="55" t="s">
        <v>95</v>
      </c>
      <c r="N91" s="55" t="str">
        <f t="shared" si="2"/>
        <v>98933</v>
      </c>
      <c r="O91" s="55" t="str">
        <f t="shared" si="3"/>
        <v>RES</v>
      </c>
      <c r="P91" s="56">
        <v>1132.77</v>
      </c>
      <c r="Q91" s="56">
        <v>697.68999999999994</v>
      </c>
      <c r="R91" s="56">
        <v>4072.2400000000002</v>
      </c>
      <c r="S91" s="56">
        <v>5902.6999999999989</v>
      </c>
    </row>
    <row r="92" spans="2:19" x14ac:dyDescent="0.25">
      <c r="B92" s="54">
        <v>202011</v>
      </c>
      <c r="C92" s="55" t="s">
        <v>49</v>
      </c>
      <c r="D92" s="55" t="s">
        <v>34</v>
      </c>
      <c r="E92" s="56">
        <v>30</v>
      </c>
      <c r="F92" s="56">
        <v>3054.4400000000005</v>
      </c>
      <c r="G92" s="56">
        <v>1915.2900000000002</v>
      </c>
      <c r="H92" s="56">
        <v>3575.3599999999997</v>
      </c>
      <c r="I92" s="56">
        <v>8545.09</v>
      </c>
      <c r="L92" s="54">
        <v>202012</v>
      </c>
      <c r="M92" s="55" t="s">
        <v>97</v>
      </c>
      <c r="N92" s="55" t="str">
        <f t="shared" si="2"/>
        <v>98935</v>
      </c>
      <c r="O92" s="55" t="str">
        <f t="shared" si="3"/>
        <v>RES</v>
      </c>
      <c r="P92" s="56">
        <v>6761.4199999999992</v>
      </c>
      <c r="Q92" s="56">
        <v>2238.33</v>
      </c>
      <c r="R92" s="56">
        <v>9052.6200000000008</v>
      </c>
      <c r="S92" s="56">
        <v>18052.369999999995</v>
      </c>
    </row>
    <row r="93" spans="2:19" x14ac:dyDescent="0.25">
      <c r="B93" s="54">
        <v>202011</v>
      </c>
      <c r="C93" s="55" t="s">
        <v>49</v>
      </c>
      <c r="D93" s="55" t="s">
        <v>75</v>
      </c>
      <c r="E93" s="56">
        <v>258</v>
      </c>
      <c r="F93" s="56">
        <v>19245.550000000007</v>
      </c>
      <c r="G93" s="56">
        <v>14914.099999999995</v>
      </c>
      <c r="H93" s="56">
        <v>42998.170000000006</v>
      </c>
      <c r="I93" s="56">
        <v>77157.820000000022</v>
      </c>
      <c r="L93" s="54">
        <v>202012</v>
      </c>
      <c r="M93" s="55" t="s">
        <v>98</v>
      </c>
      <c r="N93" s="55" t="str">
        <f t="shared" si="2"/>
        <v>98936</v>
      </c>
      <c r="O93" s="55" t="str">
        <f t="shared" si="3"/>
        <v>RES</v>
      </c>
      <c r="P93" s="56">
        <v>0</v>
      </c>
      <c r="Q93" s="56">
        <v>769.32</v>
      </c>
      <c r="R93" s="56">
        <v>2510.02</v>
      </c>
      <c r="S93" s="56">
        <v>3279.3399999999997</v>
      </c>
    </row>
    <row r="94" spans="2:19" x14ac:dyDescent="0.25">
      <c r="B94" s="54">
        <v>202011</v>
      </c>
      <c r="C94" s="55" t="s">
        <v>50</v>
      </c>
      <c r="D94" s="55" t="s">
        <v>34</v>
      </c>
      <c r="E94" s="56">
        <v>21</v>
      </c>
      <c r="F94" s="56">
        <v>29849.54</v>
      </c>
      <c r="G94" s="56">
        <v>4618.8300000000008</v>
      </c>
      <c r="H94" s="56">
        <v>5583.17</v>
      </c>
      <c r="I94" s="56">
        <v>40051.54</v>
      </c>
      <c r="L94" s="54">
        <v>202012</v>
      </c>
      <c r="M94" s="55" t="s">
        <v>107</v>
      </c>
      <c r="N94" s="55" t="str">
        <f t="shared" si="2"/>
        <v>98937</v>
      </c>
      <c r="O94" s="55" t="str">
        <f t="shared" si="3"/>
        <v>RES</v>
      </c>
      <c r="P94" s="56">
        <v>1279.57</v>
      </c>
      <c r="Q94" s="56">
        <v>604.04</v>
      </c>
      <c r="R94" s="56">
        <v>1994.1000000000001</v>
      </c>
      <c r="S94" s="56">
        <v>3877.71</v>
      </c>
    </row>
    <row r="95" spans="2:19" x14ac:dyDescent="0.25">
      <c r="B95" s="54">
        <v>202011</v>
      </c>
      <c r="C95" s="55" t="s">
        <v>50</v>
      </c>
      <c r="D95" s="55" t="s">
        <v>75</v>
      </c>
      <c r="E95" s="56">
        <v>131</v>
      </c>
      <c r="F95" s="56">
        <v>11310.149999999996</v>
      </c>
      <c r="G95" s="56">
        <v>9113.0999999999985</v>
      </c>
      <c r="H95" s="56">
        <v>38212.379999999997</v>
      </c>
      <c r="I95" s="56">
        <v>58635.630000000026</v>
      </c>
      <c r="L95" s="54">
        <v>202012</v>
      </c>
      <c r="M95" s="55" t="s">
        <v>105</v>
      </c>
      <c r="N95" s="55" t="str">
        <f t="shared" si="2"/>
        <v>98938</v>
      </c>
      <c r="O95" s="55" t="str">
        <f t="shared" si="3"/>
        <v>RES</v>
      </c>
      <c r="P95" s="56">
        <v>2371.6800000000003</v>
      </c>
      <c r="Q95" s="56">
        <v>756.62000000000012</v>
      </c>
      <c r="R95" s="56">
        <v>3497.92</v>
      </c>
      <c r="S95" s="56">
        <v>6626.2199999999993</v>
      </c>
    </row>
    <row r="96" spans="2:19" ht="30" x14ac:dyDescent="0.25">
      <c r="B96" s="54">
        <v>202011</v>
      </c>
      <c r="C96" s="55" t="s">
        <v>51</v>
      </c>
      <c r="D96" s="55" t="s">
        <v>34</v>
      </c>
      <c r="E96" s="56">
        <v>1</v>
      </c>
      <c r="F96" s="56">
        <v>125.74</v>
      </c>
      <c r="G96" s="56">
        <v>134.57</v>
      </c>
      <c r="H96" s="56">
        <v>215.02</v>
      </c>
      <c r="I96" s="56">
        <v>475.33</v>
      </c>
      <c r="L96" s="54">
        <v>202012</v>
      </c>
      <c r="M96" s="55" t="s">
        <v>79</v>
      </c>
      <c r="N96" s="55" t="str">
        <f t="shared" si="2"/>
        <v>98939</v>
      </c>
      <c r="O96" s="55" t="str">
        <f t="shared" si="3"/>
        <v>COM</v>
      </c>
      <c r="P96" s="56">
        <v>0</v>
      </c>
      <c r="Q96" s="56">
        <v>0</v>
      </c>
      <c r="R96" s="56">
        <v>0</v>
      </c>
      <c r="S96" s="56">
        <v>0</v>
      </c>
    </row>
    <row r="97" spans="2:19" x14ac:dyDescent="0.25">
      <c r="B97" s="54">
        <v>202011</v>
      </c>
      <c r="C97" s="55" t="s">
        <v>51</v>
      </c>
      <c r="D97" s="55" t="s">
        <v>75</v>
      </c>
      <c r="E97" s="56">
        <v>20</v>
      </c>
      <c r="F97" s="56">
        <v>1765.61</v>
      </c>
      <c r="G97" s="56">
        <v>1491.1899999999998</v>
      </c>
      <c r="H97" s="56">
        <v>8297.23</v>
      </c>
      <c r="I97" s="56">
        <v>11554.03</v>
      </c>
      <c r="L97" s="54">
        <v>202012</v>
      </c>
      <c r="M97" s="55" t="s">
        <v>119</v>
      </c>
      <c r="N97" s="55" t="str">
        <f t="shared" si="2"/>
        <v>98939</v>
      </c>
      <c r="O97" s="55" t="str">
        <f t="shared" si="3"/>
        <v>RES</v>
      </c>
      <c r="P97" s="56">
        <v>0</v>
      </c>
      <c r="Q97" s="56">
        <v>283.95999999999998</v>
      </c>
      <c r="R97" s="56">
        <v>350.34</v>
      </c>
      <c r="S97" s="56">
        <v>634.29999999999995</v>
      </c>
    </row>
    <row r="98" spans="2:19" x14ac:dyDescent="0.25">
      <c r="B98" s="54">
        <v>202011</v>
      </c>
      <c r="C98" s="55" t="s">
        <v>52</v>
      </c>
      <c r="D98" s="55" t="s">
        <v>34</v>
      </c>
      <c r="E98" s="56">
        <v>63</v>
      </c>
      <c r="F98" s="56">
        <v>52894.820000000014</v>
      </c>
      <c r="G98" s="56">
        <v>8398.2999999999975</v>
      </c>
      <c r="H98" s="56">
        <v>24354.1</v>
      </c>
      <c r="I98" s="56">
        <v>85647.219999999972</v>
      </c>
      <c r="L98" s="54">
        <v>202012</v>
      </c>
      <c r="M98" s="55" t="s">
        <v>99</v>
      </c>
      <c r="N98" s="55" t="str">
        <f t="shared" si="2"/>
        <v>98942</v>
      </c>
      <c r="O98" s="55" t="str">
        <f t="shared" si="3"/>
        <v>RES</v>
      </c>
      <c r="P98" s="56">
        <v>3151.59</v>
      </c>
      <c r="Q98" s="56">
        <v>1945.2599999999993</v>
      </c>
      <c r="R98" s="56">
        <v>13649.099999999997</v>
      </c>
      <c r="S98" s="56">
        <v>18745.95</v>
      </c>
    </row>
    <row r="99" spans="2:19" x14ac:dyDescent="0.25">
      <c r="B99" s="54">
        <v>202011</v>
      </c>
      <c r="C99" s="55" t="s">
        <v>52</v>
      </c>
      <c r="D99" s="55" t="s">
        <v>75</v>
      </c>
      <c r="E99" s="56">
        <v>1076</v>
      </c>
      <c r="F99" s="56">
        <v>82705.520000000033</v>
      </c>
      <c r="G99" s="56">
        <v>69707.85000000002</v>
      </c>
      <c r="H99" s="56">
        <v>236135.28999999998</v>
      </c>
      <c r="I99" s="56">
        <v>388548.65999999945</v>
      </c>
      <c r="L99" s="54">
        <v>202012</v>
      </c>
      <c r="M99" s="55" t="s">
        <v>91</v>
      </c>
      <c r="N99" s="55" t="str">
        <f t="shared" si="2"/>
        <v>98944</v>
      </c>
      <c r="O99" s="55" t="str">
        <f t="shared" si="3"/>
        <v>RES</v>
      </c>
      <c r="P99" s="56">
        <v>17037.169999999998</v>
      </c>
      <c r="Q99" s="56">
        <v>7898.3899999999967</v>
      </c>
      <c r="R99" s="56">
        <v>43794.14999999998</v>
      </c>
      <c r="S99" s="56">
        <v>68729.710000000021</v>
      </c>
    </row>
    <row r="100" spans="2:19" x14ac:dyDescent="0.25">
      <c r="B100" s="54">
        <v>202011</v>
      </c>
      <c r="C100" s="55" t="s">
        <v>53</v>
      </c>
      <c r="D100" s="55" t="s">
        <v>34</v>
      </c>
      <c r="E100" s="56">
        <v>116</v>
      </c>
      <c r="F100" s="56">
        <v>26300.420000000009</v>
      </c>
      <c r="G100" s="56">
        <v>18654.450000000008</v>
      </c>
      <c r="H100" s="56">
        <v>70179.19</v>
      </c>
      <c r="I100" s="56">
        <v>115134.06000000007</v>
      </c>
      <c r="L100" s="54">
        <v>202012</v>
      </c>
      <c r="M100" s="55" t="s">
        <v>100</v>
      </c>
      <c r="N100" s="55" t="str">
        <f t="shared" si="2"/>
        <v>98947</v>
      </c>
      <c r="O100" s="55" t="str">
        <f t="shared" si="3"/>
        <v>RES</v>
      </c>
      <c r="P100" s="56">
        <v>1521.2099999999996</v>
      </c>
      <c r="Q100" s="56">
        <v>955.94</v>
      </c>
      <c r="R100" s="56">
        <v>6052.5199999999995</v>
      </c>
      <c r="S100" s="56">
        <v>8529.67</v>
      </c>
    </row>
    <row r="101" spans="2:19" ht="30" x14ac:dyDescent="0.25">
      <c r="B101" s="54">
        <v>202011</v>
      </c>
      <c r="C101" s="55" t="s">
        <v>53</v>
      </c>
      <c r="D101" s="55" t="s">
        <v>75</v>
      </c>
      <c r="E101" s="56">
        <v>1354</v>
      </c>
      <c r="F101" s="56">
        <v>86259.770000000048</v>
      </c>
      <c r="G101" s="56">
        <v>75700.089999999938</v>
      </c>
      <c r="H101" s="56">
        <v>235883.47000000006</v>
      </c>
      <c r="I101" s="56">
        <v>397843.33000000042</v>
      </c>
      <c r="L101" s="54">
        <v>202012</v>
      </c>
      <c r="M101" s="55" t="s">
        <v>120</v>
      </c>
      <c r="N101" s="55" t="str">
        <f t="shared" si="2"/>
        <v>98948</v>
      </c>
      <c r="O101" s="55" t="str">
        <f t="shared" si="3"/>
        <v>COM</v>
      </c>
      <c r="P101" s="56">
        <v>5188.2799999999988</v>
      </c>
      <c r="Q101" s="56">
        <v>3608.29</v>
      </c>
      <c r="R101" s="56">
        <v>6553.9</v>
      </c>
      <c r="S101" s="56">
        <v>15350.470000000003</v>
      </c>
    </row>
    <row r="102" spans="2:19" x14ac:dyDescent="0.25">
      <c r="B102" s="54">
        <v>202011</v>
      </c>
      <c r="C102" s="55" t="s">
        <v>54</v>
      </c>
      <c r="D102" s="55" t="s">
        <v>34</v>
      </c>
      <c r="E102" s="56">
        <v>13</v>
      </c>
      <c r="F102" s="56">
        <v>1791.42</v>
      </c>
      <c r="G102" s="56">
        <v>2074.87</v>
      </c>
      <c r="H102" s="56">
        <v>4235.09</v>
      </c>
      <c r="I102" s="56">
        <v>8101.38</v>
      </c>
      <c r="L102" s="54">
        <v>202012</v>
      </c>
      <c r="M102" s="55" t="s">
        <v>101</v>
      </c>
      <c r="N102" s="55" t="str">
        <f t="shared" si="2"/>
        <v>98948</v>
      </c>
      <c r="O102" s="55" t="str">
        <f t="shared" si="3"/>
        <v>RES</v>
      </c>
      <c r="P102" s="56">
        <v>32902.47</v>
      </c>
      <c r="Q102" s="56">
        <v>13498.68</v>
      </c>
      <c r="R102" s="56">
        <v>71458.190000000031</v>
      </c>
      <c r="S102" s="56">
        <v>117859.34</v>
      </c>
    </row>
    <row r="103" spans="2:19" ht="30" x14ac:dyDescent="0.25">
      <c r="B103" s="54">
        <v>202011</v>
      </c>
      <c r="C103" s="55" t="s">
        <v>54</v>
      </c>
      <c r="D103" s="55" t="s">
        <v>75</v>
      </c>
      <c r="E103" s="56">
        <v>214</v>
      </c>
      <c r="F103" s="56">
        <v>16062.289999999997</v>
      </c>
      <c r="G103" s="56">
        <v>12760.259999999998</v>
      </c>
      <c r="H103" s="56">
        <v>52378.58</v>
      </c>
      <c r="I103" s="56">
        <v>81201.129999999976</v>
      </c>
      <c r="L103" s="54">
        <v>202012</v>
      </c>
      <c r="M103" s="55" t="s">
        <v>112</v>
      </c>
      <c r="N103" s="55" t="str">
        <f t="shared" si="2"/>
        <v>98951</v>
      </c>
      <c r="O103" s="55" t="str">
        <f t="shared" si="3"/>
        <v>COM</v>
      </c>
      <c r="P103" s="56">
        <v>417.96000000000004</v>
      </c>
      <c r="Q103" s="56">
        <v>113.69</v>
      </c>
      <c r="R103" s="56">
        <v>614.89</v>
      </c>
      <c r="S103" s="56">
        <v>1146.54</v>
      </c>
    </row>
    <row r="104" spans="2:19" x14ac:dyDescent="0.25">
      <c r="B104" s="54">
        <v>202011</v>
      </c>
      <c r="C104" s="55" t="s">
        <v>55</v>
      </c>
      <c r="D104" s="55" t="s">
        <v>34</v>
      </c>
      <c r="E104" s="56">
        <v>115</v>
      </c>
      <c r="F104" s="56">
        <v>16836.060000000009</v>
      </c>
      <c r="G104" s="56">
        <v>15620.499999999996</v>
      </c>
      <c r="H104" s="56">
        <v>36435.929999999993</v>
      </c>
      <c r="I104" s="56">
        <v>68892.49000000002</v>
      </c>
      <c r="L104" s="54">
        <v>202012</v>
      </c>
      <c r="M104" s="55" t="s">
        <v>106</v>
      </c>
      <c r="N104" s="55" t="str">
        <f t="shared" si="2"/>
        <v>98951</v>
      </c>
      <c r="O104" s="55" t="str">
        <f t="shared" si="3"/>
        <v>RES</v>
      </c>
      <c r="P104" s="56">
        <v>19350.419999999991</v>
      </c>
      <c r="Q104" s="56">
        <v>19277.689999999999</v>
      </c>
      <c r="R104" s="56">
        <v>142248.97999999992</v>
      </c>
      <c r="S104" s="56">
        <v>180877.09000000008</v>
      </c>
    </row>
    <row r="105" spans="2:19" ht="30" x14ac:dyDescent="0.25">
      <c r="B105" s="54">
        <v>202011</v>
      </c>
      <c r="C105" s="55" t="s">
        <v>55</v>
      </c>
      <c r="D105" s="55" t="s">
        <v>75</v>
      </c>
      <c r="E105" s="56">
        <v>921</v>
      </c>
      <c r="F105" s="56">
        <v>73212.950000000026</v>
      </c>
      <c r="G105" s="56">
        <v>47544.420000000006</v>
      </c>
      <c r="H105" s="56">
        <v>191171.98000000004</v>
      </c>
      <c r="I105" s="56">
        <v>311929.34999999998</v>
      </c>
      <c r="L105" s="54">
        <v>202012</v>
      </c>
      <c r="M105" s="55" t="s">
        <v>144</v>
      </c>
      <c r="N105" s="55" t="str">
        <f t="shared" si="2"/>
        <v>98952</v>
      </c>
      <c r="O105" s="55" t="str">
        <f t="shared" si="3"/>
        <v>COM</v>
      </c>
      <c r="P105" s="56">
        <v>111.91</v>
      </c>
      <c r="Q105" s="56">
        <v>35.39</v>
      </c>
      <c r="R105" s="56">
        <v>263.3</v>
      </c>
      <c r="S105" s="56">
        <v>410.6</v>
      </c>
    </row>
    <row r="106" spans="2:19" x14ac:dyDescent="0.25">
      <c r="B106" s="54">
        <v>202011</v>
      </c>
      <c r="C106" s="55" t="s">
        <v>56</v>
      </c>
      <c r="D106" s="55" t="s">
        <v>34</v>
      </c>
      <c r="E106" s="56">
        <v>70</v>
      </c>
      <c r="F106" s="56">
        <v>15220.210000000003</v>
      </c>
      <c r="G106" s="56">
        <v>6193.47</v>
      </c>
      <c r="H106" s="56">
        <v>9419.19</v>
      </c>
      <c r="I106" s="56">
        <v>30832.869999999995</v>
      </c>
      <c r="L106" s="54">
        <v>202012</v>
      </c>
      <c r="M106" s="55" t="s">
        <v>110</v>
      </c>
      <c r="N106" s="55" t="str">
        <f t="shared" si="2"/>
        <v>98952</v>
      </c>
      <c r="O106" s="55" t="str">
        <f t="shared" si="3"/>
        <v>RES</v>
      </c>
      <c r="P106" s="56">
        <v>3946.3900000000003</v>
      </c>
      <c r="Q106" s="56">
        <v>2134.9900000000002</v>
      </c>
      <c r="R106" s="56">
        <v>16112.55</v>
      </c>
      <c r="S106" s="56">
        <v>22193.93</v>
      </c>
    </row>
    <row r="107" spans="2:19" x14ac:dyDescent="0.25">
      <c r="B107" s="54">
        <v>202011</v>
      </c>
      <c r="C107" s="55" t="s">
        <v>56</v>
      </c>
      <c r="D107" s="55" t="s">
        <v>75</v>
      </c>
      <c r="E107" s="56">
        <v>844</v>
      </c>
      <c r="F107" s="56">
        <v>69474.129999999932</v>
      </c>
      <c r="G107" s="56">
        <v>64389.489999999983</v>
      </c>
      <c r="H107" s="56">
        <v>274327.51000000013</v>
      </c>
      <c r="I107" s="56">
        <v>408191.13000000047</v>
      </c>
      <c r="L107" s="54">
        <v>202012</v>
      </c>
      <c r="M107" s="55" t="s">
        <v>92</v>
      </c>
      <c r="N107" s="55" t="str">
        <f t="shared" si="2"/>
        <v>98953</v>
      </c>
      <c r="O107" s="55" t="str">
        <f t="shared" si="3"/>
        <v>RES</v>
      </c>
      <c r="P107" s="56">
        <v>4513.6899999999996</v>
      </c>
      <c r="Q107" s="56">
        <v>1787.3699999999997</v>
      </c>
      <c r="R107" s="56">
        <v>8860.51</v>
      </c>
      <c r="S107" s="56">
        <v>15161.570000000005</v>
      </c>
    </row>
    <row r="108" spans="2:19" x14ac:dyDescent="0.25">
      <c r="B108" s="54">
        <v>202011</v>
      </c>
      <c r="C108" s="55" t="s">
        <v>57</v>
      </c>
      <c r="D108" s="55" t="s">
        <v>34</v>
      </c>
      <c r="E108" s="56">
        <v>2</v>
      </c>
      <c r="F108" s="56">
        <v>132.41</v>
      </c>
      <c r="G108" s="56">
        <v>21.15</v>
      </c>
      <c r="H108" s="56">
        <v>403.58</v>
      </c>
      <c r="I108" s="56">
        <v>557.14</v>
      </c>
      <c r="L108" s="54">
        <v>202012</v>
      </c>
      <c r="M108" s="55" t="s">
        <v>114</v>
      </c>
      <c r="N108" s="55" t="str">
        <f t="shared" si="2"/>
        <v>99323</v>
      </c>
      <c r="O108" s="55" t="str">
        <f t="shared" si="3"/>
        <v>RES</v>
      </c>
      <c r="P108" s="56">
        <v>530.6</v>
      </c>
      <c r="Q108" s="56">
        <v>341.14</v>
      </c>
      <c r="R108" s="56">
        <v>2036.21</v>
      </c>
      <c r="S108" s="56">
        <v>2907.9500000000003</v>
      </c>
    </row>
    <row r="109" spans="2:19" x14ac:dyDescent="0.25">
      <c r="B109" s="54">
        <v>202011</v>
      </c>
      <c r="C109" s="55" t="s">
        <v>57</v>
      </c>
      <c r="D109" s="55" t="s">
        <v>75</v>
      </c>
      <c r="E109" s="56">
        <v>64</v>
      </c>
      <c r="F109" s="56">
        <v>4867.4399999999996</v>
      </c>
      <c r="G109" s="56">
        <v>5075.0600000000013</v>
      </c>
      <c r="H109" s="56">
        <v>30641.82</v>
      </c>
      <c r="I109" s="56">
        <v>40584.320000000029</v>
      </c>
      <c r="L109" s="54">
        <v>202012</v>
      </c>
      <c r="M109" s="55" t="s">
        <v>108</v>
      </c>
      <c r="N109" s="55" t="str">
        <f t="shared" si="2"/>
        <v>99324</v>
      </c>
      <c r="O109" s="55" t="str">
        <f t="shared" si="3"/>
        <v>RES</v>
      </c>
      <c r="P109" s="56">
        <v>3277.1500000000005</v>
      </c>
      <c r="Q109" s="56">
        <v>2117.92</v>
      </c>
      <c r="R109" s="56">
        <v>12107.95</v>
      </c>
      <c r="S109" s="56">
        <v>17503.02</v>
      </c>
    </row>
    <row r="110" spans="2:19" x14ac:dyDescent="0.25">
      <c r="B110" s="54">
        <v>202011</v>
      </c>
      <c r="C110" s="55" t="s">
        <v>58</v>
      </c>
      <c r="D110" s="55" t="s">
        <v>34</v>
      </c>
      <c r="E110" s="56">
        <v>47</v>
      </c>
      <c r="F110" s="56">
        <v>4881.3100000000013</v>
      </c>
      <c r="G110" s="56">
        <v>4127.0200000000013</v>
      </c>
      <c r="H110" s="56">
        <v>16241.88</v>
      </c>
      <c r="I110" s="56">
        <v>25250.209999999992</v>
      </c>
      <c r="L110" s="54">
        <v>202012</v>
      </c>
      <c r="M110" s="55" t="s">
        <v>102</v>
      </c>
      <c r="N110" s="55" t="str">
        <f t="shared" si="2"/>
        <v>99328</v>
      </c>
      <c r="O110" s="55" t="str">
        <f t="shared" si="3"/>
        <v>RES</v>
      </c>
      <c r="P110" s="56">
        <v>4037.8300000000004</v>
      </c>
      <c r="Q110" s="56">
        <v>1525.7999999999993</v>
      </c>
      <c r="R110" s="56">
        <v>12136.98</v>
      </c>
      <c r="S110" s="56">
        <v>17700.61</v>
      </c>
    </row>
    <row r="111" spans="2:19" x14ac:dyDescent="0.25">
      <c r="B111" s="54">
        <v>202011</v>
      </c>
      <c r="C111" s="55" t="s">
        <v>58</v>
      </c>
      <c r="D111" s="55" t="s">
        <v>75</v>
      </c>
      <c r="E111" s="56">
        <v>494</v>
      </c>
      <c r="F111" s="56">
        <v>38612.619999999959</v>
      </c>
      <c r="G111" s="56">
        <v>28896.570000000011</v>
      </c>
      <c r="H111" s="56">
        <v>91124.709999999992</v>
      </c>
      <c r="I111" s="56">
        <v>158633.90000000008</v>
      </c>
      <c r="L111" s="54">
        <v>202012</v>
      </c>
      <c r="M111" s="55" t="s">
        <v>180</v>
      </c>
      <c r="N111" s="55" t="str">
        <f t="shared" si="2"/>
        <v>99329</v>
      </c>
      <c r="O111" s="55" t="str">
        <f t="shared" si="3"/>
        <v>RES</v>
      </c>
      <c r="P111" s="56">
        <v>0</v>
      </c>
      <c r="Q111" s="56">
        <v>0</v>
      </c>
      <c r="R111" s="56">
        <v>0</v>
      </c>
      <c r="S111" s="56">
        <v>0</v>
      </c>
    </row>
    <row r="112" spans="2:19" ht="30" x14ac:dyDescent="0.25">
      <c r="B112" s="54">
        <v>202011</v>
      </c>
      <c r="C112" s="55" t="s">
        <v>59</v>
      </c>
      <c r="D112" s="55" t="s">
        <v>75</v>
      </c>
      <c r="E112" s="56">
        <v>1</v>
      </c>
      <c r="F112" s="56">
        <v>99.16</v>
      </c>
      <c r="G112" s="56">
        <v>86.85</v>
      </c>
      <c r="H112" s="56">
        <v>214.44</v>
      </c>
      <c r="I112" s="56">
        <v>400.45</v>
      </c>
      <c r="L112" s="54">
        <v>202012</v>
      </c>
      <c r="M112" s="55" t="s">
        <v>121</v>
      </c>
      <c r="N112" s="55" t="str">
        <f t="shared" si="2"/>
        <v>99347</v>
      </c>
      <c r="O112" s="55" t="str">
        <f t="shared" si="3"/>
        <v>COM</v>
      </c>
      <c r="P112" s="56">
        <v>305.81</v>
      </c>
      <c r="Q112" s="56">
        <v>46.45</v>
      </c>
      <c r="R112" s="56">
        <v>0</v>
      </c>
      <c r="S112" s="56">
        <v>352.26</v>
      </c>
    </row>
    <row r="113" spans="2:19" x14ac:dyDescent="0.25">
      <c r="B113" s="54">
        <v>202011</v>
      </c>
      <c r="C113" s="55" t="s">
        <v>60</v>
      </c>
      <c r="D113" s="55" t="s">
        <v>34</v>
      </c>
      <c r="E113" s="56">
        <v>14</v>
      </c>
      <c r="F113" s="56">
        <v>1837.5400000000002</v>
      </c>
      <c r="G113" s="56">
        <v>350.28</v>
      </c>
      <c r="H113" s="56">
        <v>2475.75</v>
      </c>
      <c r="I113" s="56">
        <v>4663.57</v>
      </c>
      <c r="L113" s="54">
        <v>202012</v>
      </c>
      <c r="M113" s="55" t="s">
        <v>109</v>
      </c>
      <c r="N113" s="55" t="str">
        <f t="shared" si="2"/>
        <v>99347</v>
      </c>
      <c r="O113" s="55" t="str">
        <f t="shared" si="3"/>
        <v>RES</v>
      </c>
      <c r="P113" s="56">
        <v>1054.52</v>
      </c>
      <c r="Q113" s="56">
        <v>576.54</v>
      </c>
      <c r="R113" s="56">
        <v>2740.11</v>
      </c>
      <c r="S113" s="56">
        <v>4371.17</v>
      </c>
    </row>
    <row r="114" spans="2:19" x14ac:dyDescent="0.25">
      <c r="B114" s="54">
        <v>202011</v>
      </c>
      <c r="C114" s="55" t="s">
        <v>60</v>
      </c>
      <c r="D114" s="55" t="s">
        <v>75</v>
      </c>
      <c r="E114" s="56">
        <v>168</v>
      </c>
      <c r="F114" s="56">
        <v>14930.739999999994</v>
      </c>
      <c r="G114" s="56">
        <v>8925.4699999999975</v>
      </c>
      <c r="H114" s="56">
        <v>26848.139999999992</v>
      </c>
      <c r="I114" s="56">
        <v>50704.349999999991</v>
      </c>
      <c r="L114" s="54">
        <v>202012</v>
      </c>
      <c r="M114" s="55" t="s">
        <v>113</v>
      </c>
      <c r="N114" s="55" t="str">
        <f t="shared" si="2"/>
        <v>99348</v>
      </c>
      <c r="O114" s="55" t="str">
        <f t="shared" si="3"/>
        <v>RES</v>
      </c>
      <c r="P114" s="56">
        <v>573.78</v>
      </c>
      <c r="Q114" s="56">
        <v>292.59000000000003</v>
      </c>
      <c r="R114" s="56">
        <v>1284.29</v>
      </c>
      <c r="S114" s="56">
        <v>2150.66</v>
      </c>
    </row>
    <row r="115" spans="2:19" x14ac:dyDescent="0.25">
      <c r="B115" s="54">
        <v>202011</v>
      </c>
      <c r="C115" s="55" t="s">
        <v>61</v>
      </c>
      <c r="D115" s="55" t="s">
        <v>34</v>
      </c>
      <c r="E115" s="56">
        <v>7</v>
      </c>
      <c r="F115" s="56">
        <v>1912.21</v>
      </c>
      <c r="G115" s="56">
        <v>192.82</v>
      </c>
      <c r="H115" s="56">
        <v>669.92</v>
      </c>
      <c r="I115" s="56">
        <v>2774.9500000000003</v>
      </c>
      <c r="L115" s="54">
        <v>202012</v>
      </c>
      <c r="M115" s="55" t="s">
        <v>122</v>
      </c>
      <c r="N115" s="55" t="str">
        <f t="shared" si="2"/>
        <v>99350</v>
      </c>
      <c r="O115" s="55" t="str">
        <f t="shared" si="3"/>
        <v>RES</v>
      </c>
      <c r="P115" s="56">
        <v>245.09</v>
      </c>
      <c r="Q115" s="56">
        <v>3.7</v>
      </c>
      <c r="R115" s="56">
        <v>0</v>
      </c>
      <c r="S115" s="56">
        <v>248.79</v>
      </c>
    </row>
    <row r="116" spans="2:19" x14ac:dyDescent="0.25">
      <c r="B116" s="54">
        <v>202011</v>
      </c>
      <c r="C116" s="55" t="s">
        <v>61</v>
      </c>
      <c r="D116" s="55" t="s">
        <v>75</v>
      </c>
      <c r="E116" s="56">
        <v>387</v>
      </c>
      <c r="F116" s="56">
        <v>22401.620000000003</v>
      </c>
      <c r="G116" s="56">
        <v>19719.909999999993</v>
      </c>
      <c r="H116" s="56">
        <v>49259.549999999981</v>
      </c>
      <c r="I116" s="56">
        <v>91381.079999999987</v>
      </c>
      <c r="L116" s="54">
        <v>202012</v>
      </c>
      <c r="M116" s="55" t="s">
        <v>123</v>
      </c>
      <c r="N116" s="55" t="str">
        <f t="shared" si="2"/>
        <v>99360</v>
      </c>
      <c r="O116" s="55" t="str">
        <f t="shared" si="3"/>
        <v>RES</v>
      </c>
      <c r="P116" s="56">
        <v>494.29</v>
      </c>
      <c r="Q116" s="56">
        <v>192.36</v>
      </c>
      <c r="R116" s="56">
        <v>53.91</v>
      </c>
      <c r="S116" s="56">
        <v>740.56</v>
      </c>
    </row>
    <row r="117" spans="2:19" x14ac:dyDescent="0.25">
      <c r="B117" s="54">
        <v>202011</v>
      </c>
      <c r="C117" s="55" t="s">
        <v>62</v>
      </c>
      <c r="D117" s="55" t="s">
        <v>34</v>
      </c>
      <c r="E117" s="56">
        <v>35</v>
      </c>
      <c r="F117" s="56">
        <v>5081.55</v>
      </c>
      <c r="G117" s="56">
        <v>2155.4100000000003</v>
      </c>
      <c r="H117" s="56">
        <v>11425.809999999998</v>
      </c>
      <c r="I117" s="56">
        <v>18662.770000000004</v>
      </c>
      <c r="L117" s="54">
        <v>202012</v>
      </c>
      <c r="M117" s="55" t="s">
        <v>103</v>
      </c>
      <c r="N117" s="55" t="str">
        <f t="shared" si="2"/>
        <v>99361</v>
      </c>
      <c r="O117" s="55" t="str">
        <f t="shared" si="3"/>
        <v>RES</v>
      </c>
      <c r="P117" s="56">
        <v>729.44999999999993</v>
      </c>
      <c r="Q117" s="56">
        <v>429.94</v>
      </c>
      <c r="R117" s="56">
        <v>3281.16</v>
      </c>
      <c r="S117" s="56">
        <v>4440.55</v>
      </c>
    </row>
    <row r="118" spans="2:19" x14ac:dyDescent="0.25">
      <c r="B118" s="54">
        <v>202011</v>
      </c>
      <c r="C118" s="55" t="s">
        <v>62</v>
      </c>
      <c r="D118" s="55" t="s">
        <v>75</v>
      </c>
      <c r="E118" s="56">
        <v>253</v>
      </c>
      <c r="F118" s="56">
        <v>17823.669999999995</v>
      </c>
      <c r="G118" s="56">
        <v>11450.51</v>
      </c>
      <c r="H118" s="56">
        <v>59277.200000000004</v>
      </c>
      <c r="I118" s="56">
        <v>88551.379999999976</v>
      </c>
      <c r="L118" s="54">
        <v>202012</v>
      </c>
      <c r="M118" s="55" t="s">
        <v>93</v>
      </c>
      <c r="N118" s="55" t="str">
        <f t="shared" si="2"/>
        <v>99362</v>
      </c>
      <c r="O118" s="55" t="str">
        <f t="shared" si="3"/>
        <v>RES</v>
      </c>
      <c r="P118" s="56">
        <v>27438.060000000009</v>
      </c>
      <c r="Q118" s="56">
        <v>14711.320000000005</v>
      </c>
      <c r="R118" s="56">
        <v>65982.839999999953</v>
      </c>
      <c r="S118" s="56">
        <v>108132.22000000015</v>
      </c>
    </row>
    <row r="119" spans="2:19" x14ac:dyDescent="0.25">
      <c r="B119" s="54">
        <v>202011</v>
      </c>
      <c r="C119" s="55" t="s">
        <v>63</v>
      </c>
      <c r="D119" s="55" t="s">
        <v>34</v>
      </c>
      <c r="E119" s="56">
        <v>2</v>
      </c>
      <c r="F119" s="56">
        <v>263.61</v>
      </c>
      <c r="G119" s="56">
        <v>110.09</v>
      </c>
      <c r="H119" s="56">
        <v>957.47</v>
      </c>
      <c r="I119" s="56">
        <v>1331.17</v>
      </c>
      <c r="L119" s="54">
        <v>202012</v>
      </c>
      <c r="M119" s="55" t="s">
        <v>124</v>
      </c>
      <c r="N119" s="55" t="str">
        <f t="shared" si="2"/>
        <v>99363</v>
      </c>
      <c r="O119" s="55" t="str">
        <f t="shared" si="3"/>
        <v>RES</v>
      </c>
      <c r="P119" s="56">
        <v>212.55</v>
      </c>
      <c r="Q119" s="56">
        <v>84.92</v>
      </c>
      <c r="R119" s="56">
        <v>416.67</v>
      </c>
      <c r="S119" s="56">
        <v>714.14</v>
      </c>
    </row>
    <row r="120" spans="2:19" x14ac:dyDescent="0.25">
      <c r="B120" s="54">
        <v>202011</v>
      </c>
      <c r="C120" s="55" t="s">
        <v>63</v>
      </c>
      <c r="D120" s="55" t="s">
        <v>75</v>
      </c>
      <c r="E120" s="56">
        <v>15</v>
      </c>
      <c r="F120" s="56">
        <v>834.35</v>
      </c>
      <c r="G120" s="56">
        <v>746.2</v>
      </c>
      <c r="H120" s="56">
        <v>1780.8</v>
      </c>
      <c r="I120" s="56">
        <v>3361.3499999999995</v>
      </c>
    </row>
    <row r="121" spans="2:19" x14ac:dyDescent="0.25">
      <c r="B121" s="54">
        <v>202011</v>
      </c>
      <c r="C121" s="55" t="s">
        <v>64</v>
      </c>
      <c r="D121" s="55" t="s">
        <v>34</v>
      </c>
      <c r="E121" s="56">
        <v>18</v>
      </c>
      <c r="F121" s="56">
        <v>3209.76</v>
      </c>
      <c r="G121" s="56">
        <v>2919.43</v>
      </c>
      <c r="H121" s="56">
        <v>3962.6099999999997</v>
      </c>
      <c r="I121" s="56">
        <v>10091.799999999997</v>
      </c>
    </row>
    <row r="122" spans="2:19" x14ac:dyDescent="0.25">
      <c r="B122" s="54">
        <v>202011</v>
      </c>
      <c r="C122" s="55" t="s">
        <v>64</v>
      </c>
      <c r="D122" s="55" t="s">
        <v>75</v>
      </c>
      <c r="E122" s="56">
        <v>112</v>
      </c>
      <c r="F122" s="56">
        <v>8396.1</v>
      </c>
      <c r="G122" s="56">
        <v>6534.2999999999984</v>
      </c>
      <c r="H122" s="56">
        <v>30993.42</v>
      </c>
      <c r="I122" s="56">
        <v>45923.820000000007</v>
      </c>
    </row>
    <row r="123" spans="2:19" x14ac:dyDescent="0.25">
      <c r="B123" s="54">
        <v>202011</v>
      </c>
      <c r="C123" s="55" t="s">
        <v>65</v>
      </c>
      <c r="D123" s="55" t="s">
        <v>34</v>
      </c>
      <c r="E123" s="56">
        <v>3</v>
      </c>
      <c r="F123" s="56">
        <v>917.14999999999986</v>
      </c>
      <c r="G123" s="56">
        <v>84.26</v>
      </c>
      <c r="H123" s="56">
        <v>0</v>
      </c>
      <c r="I123" s="56">
        <v>1001.4099999999999</v>
      </c>
    </row>
    <row r="124" spans="2:19" x14ac:dyDescent="0.25">
      <c r="B124" s="54">
        <v>202011</v>
      </c>
      <c r="C124" s="55" t="s">
        <v>65</v>
      </c>
      <c r="D124" s="55" t="s">
        <v>75</v>
      </c>
      <c r="E124" s="56">
        <v>32</v>
      </c>
      <c r="F124" s="56">
        <v>2021.4099999999999</v>
      </c>
      <c r="G124" s="56">
        <v>2202.1</v>
      </c>
      <c r="H124" s="56">
        <v>7080.1199999999981</v>
      </c>
      <c r="I124" s="56">
        <v>11303.63</v>
      </c>
    </row>
    <row r="125" spans="2:19" x14ac:dyDescent="0.25">
      <c r="B125" s="54">
        <v>202011</v>
      </c>
      <c r="C125" s="55" t="s">
        <v>66</v>
      </c>
      <c r="D125" s="55" t="s">
        <v>75</v>
      </c>
      <c r="E125" s="56">
        <v>12</v>
      </c>
      <c r="F125" s="56">
        <v>790.53000000000009</v>
      </c>
      <c r="G125" s="56">
        <v>307.87</v>
      </c>
      <c r="H125" s="56">
        <v>1671.2</v>
      </c>
      <c r="I125" s="56">
        <v>2769.6</v>
      </c>
    </row>
    <row r="126" spans="2:19" x14ac:dyDescent="0.25">
      <c r="B126" s="54">
        <v>202011</v>
      </c>
      <c r="C126" s="55" t="s">
        <v>67</v>
      </c>
      <c r="D126" s="55" t="s">
        <v>34</v>
      </c>
      <c r="E126" s="56">
        <v>16</v>
      </c>
      <c r="F126" s="56">
        <v>8020.5</v>
      </c>
      <c r="G126" s="56">
        <v>1764.1100000000001</v>
      </c>
      <c r="H126" s="56">
        <v>10165.189999999999</v>
      </c>
      <c r="I126" s="56">
        <v>19949.800000000003</v>
      </c>
    </row>
    <row r="127" spans="2:19" x14ac:dyDescent="0.25">
      <c r="B127" s="54">
        <v>202011</v>
      </c>
      <c r="C127" s="55" t="s">
        <v>67</v>
      </c>
      <c r="D127" s="55" t="s">
        <v>75</v>
      </c>
      <c r="E127" s="56">
        <v>67</v>
      </c>
      <c r="F127" s="56">
        <v>6670.7800000000016</v>
      </c>
      <c r="G127" s="56">
        <v>4754.95</v>
      </c>
      <c r="H127" s="56">
        <v>11966.599999999999</v>
      </c>
      <c r="I127" s="56">
        <v>23392.329999999991</v>
      </c>
    </row>
    <row r="128" spans="2:19" x14ac:dyDescent="0.25">
      <c r="B128" s="54">
        <v>202011</v>
      </c>
      <c r="C128" s="55" t="s">
        <v>68</v>
      </c>
      <c r="D128" s="55" t="s">
        <v>34</v>
      </c>
      <c r="E128" s="56">
        <v>11</v>
      </c>
      <c r="F128" s="56">
        <v>1378.02</v>
      </c>
      <c r="G128" s="56">
        <v>743.99000000000012</v>
      </c>
      <c r="H128" s="56">
        <v>4098.13</v>
      </c>
      <c r="I128" s="56">
        <v>6220.1399999999994</v>
      </c>
    </row>
    <row r="129" spans="2:9" x14ac:dyDescent="0.25">
      <c r="B129" s="54">
        <v>202011</v>
      </c>
      <c r="C129" s="55" t="s">
        <v>68</v>
      </c>
      <c r="D129" s="55" t="s">
        <v>75</v>
      </c>
      <c r="E129" s="56">
        <v>84</v>
      </c>
      <c r="F129" s="56">
        <v>6052.3799999999983</v>
      </c>
      <c r="G129" s="56">
        <v>4832.2999999999984</v>
      </c>
      <c r="H129" s="56">
        <v>20596.150000000005</v>
      </c>
      <c r="I129" s="56">
        <v>31480.829999999991</v>
      </c>
    </row>
    <row r="130" spans="2:9" x14ac:dyDescent="0.25">
      <c r="B130" s="54">
        <v>202011</v>
      </c>
      <c r="C130" s="55" t="s">
        <v>69</v>
      </c>
      <c r="D130" s="55" t="s">
        <v>34</v>
      </c>
      <c r="E130" s="56">
        <v>156</v>
      </c>
      <c r="F130" s="56">
        <v>24479.909999999996</v>
      </c>
      <c r="G130" s="56">
        <v>28205.84</v>
      </c>
      <c r="H130" s="56">
        <v>53938.52</v>
      </c>
      <c r="I130" s="56">
        <v>106624.26999999997</v>
      </c>
    </row>
    <row r="131" spans="2:9" x14ac:dyDescent="0.25">
      <c r="B131" s="54">
        <v>202011</v>
      </c>
      <c r="C131" s="55" t="s">
        <v>69</v>
      </c>
      <c r="D131" s="55" t="s">
        <v>75</v>
      </c>
      <c r="E131" s="56">
        <v>2486</v>
      </c>
      <c r="F131" s="56">
        <v>134847.80000000031</v>
      </c>
      <c r="G131" s="56">
        <v>111213.18999999997</v>
      </c>
      <c r="H131" s="56">
        <v>349226.2300000001</v>
      </c>
      <c r="I131" s="56">
        <v>595287.22000000044</v>
      </c>
    </row>
    <row r="132" spans="2:9" x14ac:dyDescent="0.25">
      <c r="B132" s="54">
        <v>202011</v>
      </c>
      <c r="C132" s="55" t="s">
        <v>70</v>
      </c>
      <c r="D132" s="55" t="s">
        <v>34</v>
      </c>
      <c r="E132" s="56">
        <v>1</v>
      </c>
      <c r="F132" s="56">
        <v>43.65</v>
      </c>
      <c r="G132" s="56">
        <v>46.73</v>
      </c>
      <c r="H132" s="56">
        <v>134.88999999999999</v>
      </c>
      <c r="I132" s="56">
        <v>225.27</v>
      </c>
    </row>
    <row r="133" spans="2:9" x14ac:dyDescent="0.25">
      <c r="B133" s="54">
        <v>202011</v>
      </c>
      <c r="C133" s="55" t="s">
        <v>70</v>
      </c>
      <c r="D133" s="55" t="s">
        <v>75</v>
      </c>
      <c r="E133" s="56">
        <v>16</v>
      </c>
      <c r="F133" s="56">
        <v>1212.05</v>
      </c>
      <c r="G133" s="56">
        <v>855.39</v>
      </c>
      <c r="H133" s="56">
        <v>1910.33</v>
      </c>
      <c r="I133" s="56">
        <v>3977.7700000000004</v>
      </c>
    </row>
    <row r="134" spans="2:9" x14ac:dyDescent="0.25">
      <c r="B134" s="54">
        <v>202012</v>
      </c>
      <c r="C134" s="55" t="s">
        <v>76</v>
      </c>
      <c r="D134" s="55" t="s">
        <v>75</v>
      </c>
      <c r="E134" s="56">
        <v>2</v>
      </c>
      <c r="F134" s="56">
        <v>177.74</v>
      </c>
      <c r="G134" s="56">
        <v>175.57</v>
      </c>
      <c r="H134" s="56">
        <v>206.33</v>
      </c>
      <c r="I134" s="56">
        <v>559.64</v>
      </c>
    </row>
    <row r="135" spans="2:9" x14ac:dyDescent="0.25">
      <c r="B135" s="54">
        <v>202012</v>
      </c>
      <c r="C135" s="55" t="s">
        <v>35</v>
      </c>
      <c r="D135" s="55" t="s">
        <v>34</v>
      </c>
      <c r="E135" s="56">
        <v>204</v>
      </c>
      <c r="F135" s="56">
        <v>64602.309999999976</v>
      </c>
      <c r="G135" s="56">
        <v>20489.439999999991</v>
      </c>
      <c r="H135" s="56">
        <v>82732.100000000049</v>
      </c>
      <c r="I135" s="56">
        <v>167823.85000000009</v>
      </c>
    </row>
    <row r="136" spans="2:9" x14ac:dyDescent="0.25">
      <c r="B136" s="54">
        <v>202012</v>
      </c>
      <c r="C136" s="55" t="s">
        <v>35</v>
      </c>
      <c r="D136" s="55" t="s">
        <v>75</v>
      </c>
      <c r="E136" s="56">
        <v>2654</v>
      </c>
      <c r="F136" s="56">
        <v>248038.7999999997</v>
      </c>
      <c r="G136" s="56">
        <v>145225.39000000001</v>
      </c>
      <c r="H136" s="56">
        <v>576363.00000000023</v>
      </c>
      <c r="I136" s="56">
        <v>969627.18999999948</v>
      </c>
    </row>
    <row r="137" spans="2:9" x14ac:dyDescent="0.25">
      <c r="B137" s="54">
        <v>202012</v>
      </c>
      <c r="C137" s="55" t="s">
        <v>36</v>
      </c>
      <c r="D137" s="55" t="s">
        <v>34</v>
      </c>
      <c r="E137" s="56">
        <v>192</v>
      </c>
      <c r="F137" s="56">
        <v>41639.870000000003</v>
      </c>
      <c r="G137" s="56">
        <v>19486.430000000004</v>
      </c>
      <c r="H137" s="56">
        <v>80070.469999999972</v>
      </c>
      <c r="I137" s="56">
        <v>141196.77000000008</v>
      </c>
    </row>
    <row r="138" spans="2:9" x14ac:dyDescent="0.25">
      <c r="B138" s="54">
        <v>202012</v>
      </c>
      <c r="C138" s="55" t="s">
        <v>36</v>
      </c>
      <c r="D138" s="55" t="s">
        <v>75</v>
      </c>
      <c r="E138" s="56">
        <v>4337</v>
      </c>
      <c r="F138" s="56">
        <v>434290.41000000027</v>
      </c>
      <c r="G138" s="56">
        <v>155373.2600000001</v>
      </c>
      <c r="H138" s="56">
        <v>746345.87999999907</v>
      </c>
      <c r="I138" s="56">
        <v>1336009.5499999956</v>
      </c>
    </row>
    <row r="139" spans="2:9" x14ac:dyDescent="0.25">
      <c r="B139" s="54">
        <v>202012</v>
      </c>
      <c r="C139" s="55" t="s">
        <v>37</v>
      </c>
      <c r="D139" s="55" t="s">
        <v>34</v>
      </c>
      <c r="E139" s="56">
        <v>186</v>
      </c>
      <c r="F139" s="56">
        <v>76163.579999999973</v>
      </c>
      <c r="G139" s="56">
        <v>13319.810000000005</v>
      </c>
      <c r="H139" s="56">
        <v>52745.360000000008</v>
      </c>
      <c r="I139" s="56">
        <v>142228.75000000003</v>
      </c>
    </row>
    <row r="140" spans="2:9" x14ac:dyDescent="0.25">
      <c r="B140" s="54">
        <v>202012</v>
      </c>
      <c r="C140" s="55" t="s">
        <v>37</v>
      </c>
      <c r="D140" s="55" t="s">
        <v>75</v>
      </c>
      <c r="E140" s="56">
        <v>1678</v>
      </c>
      <c r="F140" s="56">
        <v>229666.44000000021</v>
      </c>
      <c r="G140" s="56">
        <v>69401.989999999918</v>
      </c>
      <c r="H140" s="56">
        <v>350333.53000000009</v>
      </c>
      <c r="I140" s="56">
        <v>649401.95999999892</v>
      </c>
    </row>
    <row r="141" spans="2:9" x14ac:dyDescent="0.25">
      <c r="B141" s="54">
        <v>202012</v>
      </c>
      <c r="C141" s="55" t="s">
        <v>40</v>
      </c>
      <c r="D141" s="55" t="s">
        <v>34</v>
      </c>
      <c r="E141" s="56">
        <v>99</v>
      </c>
      <c r="F141" s="56">
        <v>19424.25</v>
      </c>
      <c r="G141" s="56">
        <v>5544.51</v>
      </c>
      <c r="H141" s="56">
        <v>20027.689999999995</v>
      </c>
      <c r="I141" s="56">
        <v>44996.45</v>
      </c>
    </row>
    <row r="142" spans="2:9" x14ac:dyDescent="0.25">
      <c r="B142" s="54">
        <v>202012</v>
      </c>
      <c r="C142" s="55" t="s">
        <v>40</v>
      </c>
      <c r="D142" s="55" t="s">
        <v>75</v>
      </c>
      <c r="E142" s="56">
        <v>2738</v>
      </c>
      <c r="F142" s="56">
        <v>280818.84999999928</v>
      </c>
      <c r="G142" s="56">
        <v>99089.469999999943</v>
      </c>
      <c r="H142" s="56">
        <v>443248.13</v>
      </c>
      <c r="I142" s="56">
        <v>823156.4499999996</v>
      </c>
    </row>
    <row r="143" spans="2:9" x14ac:dyDescent="0.25">
      <c r="B143" s="54">
        <v>202012</v>
      </c>
      <c r="C143" s="55" t="s">
        <v>41</v>
      </c>
      <c r="D143" s="55" t="s">
        <v>75</v>
      </c>
      <c r="E143" s="56">
        <v>1</v>
      </c>
      <c r="F143" s="56">
        <v>104.45</v>
      </c>
      <c r="G143" s="56">
        <v>0</v>
      </c>
      <c r="H143" s="56">
        <v>0</v>
      </c>
      <c r="I143" s="56">
        <v>104.45</v>
      </c>
    </row>
    <row r="144" spans="2:9" x14ac:dyDescent="0.25">
      <c r="B144" s="54">
        <v>202012</v>
      </c>
      <c r="C144" s="55" t="s">
        <v>42</v>
      </c>
      <c r="D144" s="55" t="s">
        <v>34</v>
      </c>
      <c r="E144" s="56">
        <v>2</v>
      </c>
      <c r="F144" s="56">
        <v>216.78</v>
      </c>
      <c r="G144" s="56">
        <v>51.26</v>
      </c>
      <c r="H144" s="56">
        <v>297.20999999999998</v>
      </c>
      <c r="I144" s="56">
        <v>565.25</v>
      </c>
    </row>
    <row r="145" spans="2:9" x14ac:dyDescent="0.25">
      <c r="B145" s="54">
        <v>202012</v>
      </c>
      <c r="C145" s="55" t="s">
        <v>42</v>
      </c>
      <c r="D145" s="55" t="s">
        <v>75</v>
      </c>
      <c r="E145" s="56">
        <v>74</v>
      </c>
      <c r="F145" s="56">
        <v>8468.4500000000007</v>
      </c>
      <c r="G145" s="56">
        <v>2608.23</v>
      </c>
      <c r="H145" s="56">
        <v>21603.459999999995</v>
      </c>
      <c r="I145" s="56">
        <v>32680.14</v>
      </c>
    </row>
    <row r="146" spans="2:9" x14ac:dyDescent="0.25">
      <c r="B146" s="54">
        <v>202012</v>
      </c>
      <c r="C146" s="55" t="s">
        <v>43</v>
      </c>
      <c r="D146" s="55" t="s">
        <v>34</v>
      </c>
      <c r="E146" s="56">
        <v>20</v>
      </c>
      <c r="F146" s="56">
        <v>12804.3</v>
      </c>
      <c r="G146" s="56">
        <v>46.12</v>
      </c>
      <c r="H146" s="56">
        <v>454.42999999999995</v>
      </c>
      <c r="I146" s="56">
        <v>13304.849999999999</v>
      </c>
    </row>
    <row r="147" spans="2:9" x14ac:dyDescent="0.25">
      <c r="B147" s="54">
        <v>202012</v>
      </c>
      <c r="C147" s="55" t="s">
        <v>43</v>
      </c>
      <c r="D147" s="55" t="s">
        <v>75</v>
      </c>
      <c r="E147" s="56">
        <v>81</v>
      </c>
      <c r="F147" s="56">
        <v>9627.6299999999974</v>
      </c>
      <c r="G147" s="56">
        <v>3056.9900000000007</v>
      </c>
      <c r="H147" s="56">
        <v>15848.389999999998</v>
      </c>
      <c r="I147" s="56">
        <v>28533.010000000006</v>
      </c>
    </row>
    <row r="148" spans="2:9" x14ac:dyDescent="0.25">
      <c r="B148" s="54">
        <v>202012</v>
      </c>
      <c r="C148" s="55" t="s">
        <v>44</v>
      </c>
      <c r="D148" s="55" t="s">
        <v>34</v>
      </c>
      <c r="E148" s="56">
        <v>36</v>
      </c>
      <c r="F148" s="56">
        <v>2522.7900000000004</v>
      </c>
      <c r="G148" s="56">
        <v>3888.4799999999996</v>
      </c>
      <c r="H148" s="56">
        <v>16077.8</v>
      </c>
      <c r="I148" s="56">
        <v>22489.07</v>
      </c>
    </row>
    <row r="149" spans="2:9" x14ac:dyDescent="0.25">
      <c r="B149" s="54">
        <v>202012</v>
      </c>
      <c r="C149" s="55" t="s">
        <v>44</v>
      </c>
      <c r="D149" s="55" t="s">
        <v>75</v>
      </c>
      <c r="E149" s="56">
        <v>663</v>
      </c>
      <c r="F149" s="56">
        <v>23701.32</v>
      </c>
      <c r="G149" s="56">
        <v>51475.569999999985</v>
      </c>
      <c r="H149" s="56">
        <v>155090.88999999987</v>
      </c>
      <c r="I149" s="56">
        <v>230267.78</v>
      </c>
    </row>
    <row r="150" spans="2:9" x14ac:dyDescent="0.25">
      <c r="B150" s="54">
        <v>202012</v>
      </c>
      <c r="C150" s="55" t="s">
        <v>45</v>
      </c>
      <c r="D150" s="55" t="s">
        <v>34</v>
      </c>
      <c r="E150" s="56">
        <v>31</v>
      </c>
      <c r="F150" s="56">
        <v>23068.950000000004</v>
      </c>
      <c r="G150" s="56">
        <v>548.15000000000009</v>
      </c>
      <c r="H150" s="56">
        <v>6468.84</v>
      </c>
      <c r="I150" s="56">
        <v>30085.940000000002</v>
      </c>
    </row>
    <row r="151" spans="2:9" x14ac:dyDescent="0.25">
      <c r="B151" s="54">
        <v>202012</v>
      </c>
      <c r="C151" s="55" t="s">
        <v>45</v>
      </c>
      <c r="D151" s="55" t="s">
        <v>75</v>
      </c>
      <c r="E151" s="56">
        <v>424</v>
      </c>
      <c r="F151" s="56">
        <v>45561.600000000028</v>
      </c>
      <c r="G151" s="56">
        <v>15500.550000000001</v>
      </c>
      <c r="H151" s="56">
        <v>79731.250000000029</v>
      </c>
      <c r="I151" s="56">
        <v>140793.40000000008</v>
      </c>
    </row>
    <row r="152" spans="2:9" x14ac:dyDescent="0.25">
      <c r="B152" s="54">
        <v>202012</v>
      </c>
      <c r="C152" s="55" t="s">
        <v>46</v>
      </c>
      <c r="D152" s="55" t="s">
        <v>34</v>
      </c>
      <c r="E152" s="56">
        <v>6</v>
      </c>
      <c r="F152" s="56">
        <v>2094.9500000000003</v>
      </c>
      <c r="G152" s="56">
        <v>252.78</v>
      </c>
      <c r="H152" s="56">
        <v>2750.83</v>
      </c>
      <c r="I152" s="56">
        <v>5098.5599999999995</v>
      </c>
    </row>
    <row r="153" spans="2:9" x14ac:dyDescent="0.25">
      <c r="B153" s="54">
        <v>202012</v>
      </c>
      <c r="C153" s="55" t="s">
        <v>46</v>
      </c>
      <c r="D153" s="55" t="s">
        <v>75</v>
      </c>
      <c r="E153" s="56">
        <v>42</v>
      </c>
      <c r="F153" s="56">
        <v>4649.1100000000006</v>
      </c>
      <c r="G153" s="56">
        <v>2357.329999999999</v>
      </c>
      <c r="H153" s="56">
        <v>19510.64</v>
      </c>
      <c r="I153" s="56">
        <v>26517.079999999994</v>
      </c>
    </row>
    <row r="154" spans="2:9" x14ac:dyDescent="0.25">
      <c r="B154" s="54">
        <v>202012</v>
      </c>
      <c r="C154" s="55" t="s">
        <v>47</v>
      </c>
      <c r="D154" s="55" t="s">
        <v>34</v>
      </c>
      <c r="E154" s="56">
        <v>7</v>
      </c>
      <c r="F154" s="56">
        <v>1427.02</v>
      </c>
      <c r="G154" s="56">
        <v>95.27</v>
      </c>
      <c r="H154" s="56">
        <v>1581.41</v>
      </c>
      <c r="I154" s="56">
        <v>3103.7000000000003</v>
      </c>
    </row>
    <row r="155" spans="2:9" x14ac:dyDescent="0.25">
      <c r="B155" s="54">
        <v>202012</v>
      </c>
      <c r="C155" s="55" t="s">
        <v>47</v>
      </c>
      <c r="D155" s="55" t="s">
        <v>75</v>
      </c>
      <c r="E155" s="56">
        <v>298</v>
      </c>
      <c r="F155" s="56">
        <v>46631.32999999998</v>
      </c>
      <c r="G155" s="56">
        <v>12062.239999999998</v>
      </c>
      <c r="H155" s="56">
        <v>60271.800000000039</v>
      </c>
      <c r="I155" s="56">
        <v>118965.37000000001</v>
      </c>
    </row>
    <row r="156" spans="2:9" x14ac:dyDescent="0.25">
      <c r="B156" s="54">
        <v>202012</v>
      </c>
      <c r="C156" s="55" t="s">
        <v>48</v>
      </c>
      <c r="D156" s="55" t="s">
        <v>34</v>
      </c>
      <c r="E156" s="56">
        <v>23</v>
      </c>
      <c r="F156" s="56">
        <v>825.90000000000009</v>
      </c>
      <c r="G156" s="56">
        <v>7281.56</v>
      </c>
      <c r="H156" s="56">
        <v>12158.49</v>
      </c>
      <c r="I156" s="56">
        <v>20265.949999999997</v>
      </c>
    </row>
    <row r="157" spans="2:9" x14ac:dyDescent="0.25">
      <c r="B157" s="54">
        <v>202012</v>
      </c>
      <c r="C157" s="55" t="s">
        <v>48</v>
      </c>
      <c r="D157" s="55" t="s">
        <v>75</v>
      </c>
      <c r="E157" s="56">
        <v>320</v>
      </c>
      <c r="F157" s="56">
        <v>273.51</v>
      </c>
      <c r="G157" s="56">
        <v>28370.210000000014</v>
      </c>
      <c r="H157" s="56">
        <v>111837.60999999999</v>
      </c>
      <c r="I157" s="56">
        <v>140481.32999999996</v>
      </c>
    </row>
    <row r="158" spans="2:9" x14ac:dyDescent="0.25">
      <c r="B158" s="54">
        <v>202012</v>
      </c>
      <c r="C158" s="55" t="s">
        <v>49</v>
      </c>
      <c r="D158" s="55" t="s">
        <v>34</v>
      </c>
      <c r="E158" s="56">
        <v>21</v>
      </c>
      <c r="F158" s="56">
        <v>3211.1699999999996</v>
      </c>
      <c r="G158" s="56">
        <v>1332.1</v>
      </c>
      <c r="H158" s="56">
        <v>4151.99</v>
      </c>
      <c r="I158" s="56">
        <v>8695.26</v>
      </c>
    </row>
    <row r="159" spans="2:9" x14ac:dyDescent="0.25">
      <c r="B159" s="54">
        <v>202012</v>
      </c>
      <c r="C159" s="55" t="s">
        <v>49</v>
      </c>
      <c r="D159" s="55" t="s">
        <v>75</v>
      </c>
      <c r="E159" s="56">
        <v>261</v>
      </c>
      <c r="F159" s="56">
        <v>27034.559999999994</v>
      </c>
      <c r="G159" s="56">
        <v>10372.669999999995</v>
      </c>
      <c r="H159" s="56">
        <v>45429.51999999999</v>
      </c>
      <c r="I159" s="56">
        <v>82836.749999999956</v>
      </c>
    </row>
    <row r="160" spans="2:9" x14ac:dyDescent="0.25">
      <c r="B160" s="54">
        <v>202012</v>
      </c>
      <c r="C160" s="55" t="s">
        <v>50</v>
      </c>
      <c r="D160" s="55" t="s">
        <v>34</v>
      </c>
      <c r="E160" s="56">
        <v>30</v>
      </c>
      <c r="F160" s="56">
        <v>46323.08</v>
      </c>
      <c r="G160" s="56">
        <v>85.23</v>
      </c>
      <c r="H160" s="56">
        <v>251.11</v>
      </c>
      <c r="I160" s="56">
        <v>46659.420000000006</v>
      </c>
    </row>
    <row r="161" spans="2:9" x14ac:dyDescent="0.25">
      <c r="B161" s="54">
        <v>202012</v>
      </c>
      <c r="C161" s="55" t="s">
        <v>50</v>
      </c>
      <c r="D161" s="55" t="s">
        <v>75</v>
      </c>
      <c r="E161" s="56">
        <v>139</v>
      </c>
      <c r="F161" s="56">
        <v>21836.569999999992</v>
      </c>
      <c r="G161" s="56">
        <v>6606.0700000000015</v>
      </c>
      <c r="H161" s="56">
        <v>37297.909999999996</v>
      </c>
      <c r="I161" s="56">
        <v>65740.549999999988</v>
      </c>
    </row>
    <row r="162" spans="2:9" x14ac:dyDescent="0.25">
      <c r="B162" s="54">
        <v>202012</v>
      </c>
      <c r="C162" s="55" t="s">
        <v>51</v>
      </c>
      <c r="D162" s="55" t="s">
        <v>34</v>
      </c>
      <c r="E162" s="56">
        <v>2</v>
      </c>
      <c r="F162" s="56">
        <v>0</v>
      </c>
      <c r="G162" s="56">
        <v>304.99</v>
      </c>
      <c r="H162" s="56">
        <v>475.33</v>
      </c>
      <c r="I162" s="56">
        <v>780.31999999999994</v>
      </c>
    </row>
    <row r="163" spans="2:9" x14ac:dyDescent="0.25">
      <c r="B163" s="54">
        <v>202012</v>
      </c>
      <c r="C163" s="55" t="s">
        <v>51</v>
      </c>
      <c r="D163" s="55" t="s">
        <v>75</v>
      </c>
      <c r="E163" s="56">
        <v>23</v>
      </c>
      <c r="F163" s="56">
        <v>128.35</v>
      </c>
      <c r="G163" s="56">
        <v>3561.2500000000005</v>
      </c>
      <c r="H163" s="56">
        <v>9341.2200000000012</v>
      </c>
      <c r="I163" s="56">
        <v>13030.82</v>
      </c>
    </row>
    <row r="164" spans="2:9" x14ac:dyDescent="0.25">
      <c r="B164" s="54">
        <v>202012</v>
      </c>
      <c r="C164" s="55" t="s">
        <v>52</v>
      </c>
      <c r="D164" s="55" t="s">
        <v>34</v>
      </c>
      <c r="E164" s="56">
        <v>64</v>
      </c>
      <c r="F164" s="56">
        <v>9651.0199999999986</v>
      </c>
      <c r="G164" s="56">
        <v>7151.2800000000034</v>
      </c>
      <c r="H164" s="56">
        <v>26763.51</v>
      </c>
      <c r="I164" s="56">
        <v>43565.81</v>
      </c>
    </row>
    <row r="165" spans="2:9" x14ac:dyDescent="0.25">
      <c r="B165" s="54">
        <v>202012</v>
      </c>
      <c r="C165" s="55" t="s">
        <v>52</v>
      </c>
      <c r="D165" s="55" t="s">
        <v>75</v>
      </c>
      <c r="E165" s="56">
        <v>1033</v>
      </c>
      <c r="F165" s="56">
        <v>95354.980000000025</v>
      </c>
      <c r="G165" s="56">
        <v>47895.330000000038</v>
      </c>
      <c r="H165" s="56">
        <v>260365.60000000006</v>
      </c>
      <c r="I165" s="56">
        <v>403615.91000000021</v>
      </c>
    </row>
    <row r="166" spans="2:9" x14ac:dyDescent="0.25">
      <c r="B166" s="54">
        <v>202012</v>
      </c>
      <c r="C166" s="55" t="s">
        <v>53</v>
      </c>
      <c r="D166" s="55" t="s">
        <v>34</v>
      </c>
      <c r="E166" s="56">
        <v>121</v>
      </c>
      <c r="F166" s="56">
        <v>37834.970000000023</v>
      </c>
      <c r="G166" s="56">
        <v>15618.369999999995</v>
      </c>
      <c r="H166" s="56">
        <v>71959.740000000005</v>
      </c>
      <c r="I166" s="56">
        <v>125413.07999999994</v>
      </c>
    </row>
    <row r="167" spans="2:9" x14ac:dyDescent="0.25">
      <c r="B167" s="54">
        <v>202012</v>
      </c>
      <c r="C167" s="55" t="s">
        <v>53</v>
      </c>
      <c r="D167" s="55" t="s">
        <v>75</v>
      </c>
      <c r="E167" s="56">
        <v>1350</v>
      </c>
      <c r="F167" s="56">
        <v>125793.26000000004</v>
      </c>
      <c r="G167" s="56">
        <v>53507.560000000027</v>
      </c>
      <c r="H167" s="56">
        <v>245838.37000000032</v>
      </c>
      <c r="I167" s="56">
        <v>425139.19000000018</v>
      </c>
    </row>
    <row r="168" spans="2:9" x14ac:dyDescent="0.25">
      <c r="B168" s="54">
        <v>202012</v>
      </c>
      <c r="C168" s="55" t="s">
        <v>54</v>
      </c>
      <c r="D168" s="55" t="s">
        <v>34</v>
      </c>
      <c r="E168" s="56">
        <v>14</v>
      </c>
      <c r="F168" s="56">
        <v>7759.1799999999994</v>
      </c>
      <c r="G168" s="56">
        <v>1212.2200000000003</v>
      </c>
      <c r="H168" s="56">
        <v>3974.02</v>
      </c>
      <c r="I168" s="56">
        <v>12945.42</v>
      </c>
    </row>
    <row r="169" spans="2:9" x14ac:dyDescent="0.25">
      <c r="B169" s="54">
        <v>202012</v>
      </c>
      <c r="C169" s="55" t="s">
        <v>54</v>
      </c>
      <c r="D169" s="55" t="s">
        <v>75</v>
      </c>
      <c r="E169" s="56">
        <v>205</v>
      </c>
      <c r="F169" s="56">
        <v>23587.050000000003</v>
      </c>
      <c r="G169" s="56">
        <v>8536.5700000000033</v>
      </c>
      <c r="H169" s="56">
        <v>55241.630000000019</v>
      </c>
      <c r="I169" s="56">
        <v>87365.249999999971</v>
      </c>
    </row>
    <row r="170" spans="2:9" x14ac:dyDescent="0.25">
      <c r="B170" s="54">
        <v>202012</v>
      </c>
      <c r="C170" s="55" t="s">
        <v>55</v>
      </c>
      <c r="D170" s="55" t="s">
        <v>34</v>
      </c>
      <c r="E170" s="56">
        <v>109</v>
      </c>
      <c r="F170" s="56">
        <v>48434.05999999999</v>
      </c>
      <c r="G170" s="56">
        <v>14093.740000000005</v>
      </c>
      <c r="H170" s="56">
        <v>44439.97</v>
      </c>
      <c r="I170" s="56">
        <v>106967.76999999996</v>
      </c>
    </row>
    <row r="171" spans="2:9" x14ac:dyDescent="0.25">
      <c r="B171" s="54">
        <v>202012</v>
      </c>
      <c r="C171" s="55" t="s">
        <v>55</v>
      </c>
      <c r="D171" s="55" t="s">
        <v>75</v>
      </c>
      <c r="E171" s="56">
        <v>1028</v>
      </c>
      <c r="F171" s="56">
        <v>133931.91999999987</v>
      </c>
      <c r="G171" s="56">
        <v>43514.409999999996</v>
      </c>
      <c r="H171" s="56">
        <v>197814.63999999996</v>
      </c>
      <c r="I171" s="56">
        <v>375260.97000000044</v>
      </c>
    </row>
    <row r="172" spans="2:9" x14ac:dyDescent="0.25">
      <c r="B172" s="54">
        <v>202012</v>
      </c>
      <c r="C172" s="55" t="s">
        <v>56</v>
      </c>
      <c r="D172" s="55" t="s">
        <v>34</v>
      </c>
      <c r="E172" s="56">
        <v>80</v>
      </c>
      <c r="F172" s="56">
        <v>12038.720000000001</v>
      </c>
      <c r="G172" s="56">
        <v>6995.3099999999986</v>
      </c>
      <c r="H172" s="56">
        <v>11957.06</v>
      </c>
      <c r="I172" s="56">
        <v>30991.089999999993</v>
      </c>
    </row>
    <row r="173" spans="2:9" x14ac:dyDescent="0.25">
      <c r="B173" s="54">
        <v>202012</v>
      </c>
      <c r="C173" s="55" t="s">
        <v>56</v>
      </c>
      <c r="D173" s="55" t="s">
        <v>75</v>
      </c>
      <c r="E173" s="56">
        <v>875</v>
      </c>
      <c r="F173" s="56">
        <v>81826.11000000003</v>
      </c>
      <c r="G173" s="56">
        <v>59348.619999999915</v>
      </c>
      <c r="H173" s="56">
        <v>305584.55999999994</v>
      </c>
      <c r="I173" s="56">
        <v>446759.28999999975</v>
      </c>
    </row>
    <row r="174" spans="2:9" x14ac:dyDescent="0.25">
      <c r="B174" s="54">
        <v>202012</v>
      </c>
      <c r="C174" s="55" t="s">
        <v>57</v>
      </c>
      <c r="D174" s="55" t="s">
        <v>34</v>
      </c>
      <c r="E174" s="56">
        <v>1</v>
      </c>
      <c r="F174" s="56">
        <v>111.91</v>
      </c>
      <c r="G174" s="56">
        <v>35.39</v>
      </c>
      <c r="H174" s="56">
        <v>263.3</v>
      </c>
      <c r="I174" s="56">
        <v>410.6</v>
      </c>
    </row>
    <row r="175" spans="2:9" x14ac:dyDescent="0.25">
      <c r="B175" s="54">
        <v>202012</v>
      </c>
      <c r="C175" s="55" t="s">
        <v>57</v>
      </c>
      <c r="D175" s="55" t="s">
        <v>75</v>
      </c>
      <c r="E175" s="56">
        <v>62</v>
      </c>
      <c r="F175" s="56">
        <v>7980.7699999999977</v>
      </c>
      <c r="G175" s="56">
        <v>3543.1599999999985</v>
      </c>
      <c r="H175" s="56">
        <v>30681.019999999997</v>
      </c>
      <c r="I175" s="56">
        <v>42204.950000000004</v>
      </c>
    </row>
    <row r="176" spans="2:9" x14ac:dyDescent="0.25">
      <c r="B176" s="54">
        <v>202012</v>
      </c>
      <c r="C176" s="55" t="s">
        <v>58</v>
      </c>
      <c r="D176" s="55" t="s">
        <v>34</v>
      </c>
      <c r="E176" s="56">
        <v>56</v>
      </c>
      <c r="F176" s="56">
        <v>6822.8499999999985</v>
      </c>
      <c r="G176" s="56">
        <v>2841.2800000000007</v>
      </c>
      <c r="H176" s="56">
        <v>16527.740000000002</v>
      </c>
      <c r="I176" s="56">
        <v>26191.870000000003</v>
      </c>
    </row>
    <row r="177" spans="2:9" x14ac:dyDescent="0.25">
      <c r="B177" s="54">
        <v>202012</v>
      </c>
      <c r="C177" s="55" t="s">
        <v>58</v>
      </c>
      <c r="D177" s="55" t="s">
        <v>75</v>
      </c>
      <c r="E177" s="56">
        <v>506</v>
      </c>
      <c r="F177" s="56">
        <v>63408.520000000055</v>
      </c>
      <c r="G177" s="56">
        <v>20729.589999999997</v>
      </c>
      <c r="H177" s="56">
        <v>98167.510000000009</v>
      </c>
      <c r="I177" s="56">
        <v>182305.62000000014</v>
      </c>
    </row>
    <row r="178" spans="2:9" x14ac:dyDescent="0.25">
      <c r="B178" s="54">
        <v>202012</v>
      </c>
      <c r="C178" s="55" t="s">
        <v>60</v>
      </c>
      <c r="D178" s="55" t="s">
        <v>34</v>
      </c>
      <c r="E178" s="56">
        <v>17</v>
      </c>
      <c r="F178" s="56">
        <v>11461.429999999998</v>
      </c>
      <c r="G178" s="56">
        <v>910.01999999999987</v>
      </c>
      <c r="H178" s="56">
        <v>2770.6400000000003</v>
      </c>
      <c r="I178" s="56">
        <v>15142.09</v>
      </c>
    </row>
    <row r="179" spans="2:9" x14ac:dyDescent="0.25">
      <c r="B179" s="54">
        <v>202012</v>
      </c>
      <c r="C179" s="55" t="s">
        <v>60</v>
      </c>
      <c r="D179" s="55" t="s">
        <v>75</v>
      </c>
      <c r="E179" s="56">
        <v>180</v>
      </c>
      <c r="F179" s="56">
        <v>21527.840000000004</v>
      </c>
      <c r="G179" s="56">
        <v>7972.4099999999971</v>
      </c>
      <c r="H179" s="56">
        <v>27515.649999999998</v>
      </c>
      <c r="I179" s="56">
        <v>57015.9</v>
      </c>
    </row>
    <row r="180" spans="2:9" x14ac:dyDescent="0.25">
      <c r="B180" s="54">
        <v>202012</v>
      </c>
      <c r="C180" s="55" t="s">
        <v>61</v>
      </c>
      <c r="D180" s="55" t="s">
        <v>34</v>
      </c>
      <c r="E180" s="56">
        <v>6</v>
      </c>
      <c r="F180" s="56">
        <v>1746.49</v>
      </c>
      <c r="G180" s="56">
        <v>288.76000000000005</v>
      </c>
      <c r="H180" s="56">
        <v>609.23</v>
      </c>
      <c r="I180" s="56">
        <v>2644.48</v>
      </c>
    </row>
    <row r="181" spans="2:9" x14ac:dyDescent="0.25">
      <c r="B181" s="54">
        <v>202012</v>
      </c>
      <c r="C181" s="55" t="s">
        <v>61</v>
      </c>
      <c r="D181" s="55" t="s">
        <v>75</v>
      </c>
      <c r="E181" s="56">
        <v>400</v>
      </c>
      <c r="F181" s="56">
        <v>25655.420000000006</v>
      </c>
      <c r="G181" s="56">
        <v>14041.980000000007</v>
      </c>
      <c r="H181" s="56">
        <v>55911.539999999972</v>
      </c>
      <c r="I181" s="56">
        <v>95608.940000000017</v>
      </c>
    </row>
    <row r="182" spans="2:9" x14ac:dyDescent="0.25">
      <c r="B182" s="54">
        <v>202012</v>
      </c>
      <c r="C182" s="55" t="s">
        <v>62</v>
      </c>
      <c r="D182" s="55" t="s">
        <v>34</v>
      </c>
      <c r="E182" s="56">
        <v>51</v>
      </c>
      <c r="F182" s="56">
        <v>16671.689999999991</v>
      </c>
      <c r="G182" s="56">
        <v>1414.25</v>
      </c>
      <c r="H182" s="56">
        <v>5939.69</v>
      </c>
      <c r="I182" s="56">
        <v>24025.629999999994</v>
      </c>
    </row>
    <row r="183" spans="2:9" x14ac:dyDescent="0.25">
      <c r="B183" s="54">
        <v>202012</v>
      </c>
      <c r="C183" s="55" t="s">
        <v>62</v>
      </c>
      <c r="D183" s="55" t="s">
        <v>75</v>
      </c>
      <c r="E183" s="56">
        <v>302</v>
      </c>
      <c r="F183" s="56">
        <v>38371.090000000018</v>
      </c>
      <c r="G183" s="56">
        <v>10789.93</v>
      </c>
      <c r="H183" s="56">
        <v>60712.679999999978</v>
      </c>
      <c r="I183" s="56">
        <v>109873.70000000006</v>
      </c>
    </row>
    <row r="184" spans="2:9" x14ac:dyDescent="0.25">
      <c r="B184" s="54">
        <v>202012</v>
      </c>
      <c r="C184" s="55" t="s">
        <v>63</v>
      </c>
      <c r="D184" s="55" t="s">
        <v>34</v>
      </c>
      <c r="E184" s="56">
        <v>2</v>
      </c>
      <c r="F184" s="56">
        <v>393.37</v>
      </c>
      <c r="G184" s="56">
        <v>263.61</v>
      </c>
      <c r="H184" s="56">
        <v>1067.04</v>
      </c>
      <c r="I184" s="56">
        <v>1724.02</v>
      </c>
    </row>
    <row r="185" spans="2:9" x14ac:dyDescent="0.25">
      <c r="B185" s="54">
        <v>202012</v>
      </c>
      <c r="C185" s="55" t="s">
        <v>63</v>
      </c>
      <c r="D185" s="55" t="s">
        <v>75</v>
      </c>
      <c r="E185" s="56">
        <v>14</v>
      </c>
      <c r="F185" s="56">
        <v>1509.1099999999997</v>
      </c>
      <c r="G185" s="56">
        <v>558.51</v>
      </c>
      <c r="H185" s="56">
        <v>1242.3699999999999</v>
      </c>
      <c r="I185" s="56">
        <v>3309.9899999999993</v>
      </c>
    </row>
    <row r="186" spans="2:9" x14ac:dyDescent="0.25">
      <c r="B186" s="54">
        <v>202012</v>
      </c>
      <c r="C186" s="55" t="s">
        <v>64</v>
      </c>
      <c r="D186" s="55" t="s">
        <v>34</v>
      </c>
      <c r="E186" s="56">
        <v>13</v>
      </c>
      <c r="F186" s="56">
        <v>3410.4900000000002</v>
      </c>
      <c r="G186" s="56">
        <v>2963.04</v>
      </c>
      <c r="H186" s="56">
        <v>4558.01</v>
      </c>
      <c r="I186" s="56">
        <v>10931.539999999999</v>
      </c>
    </row>
    <row r="187" spans="2:9" x14ac:dyDescent="0.25">
      <c r="B187" s="54">
        <v>202012</v>
      </c>
      <c r="C187" s="55" t="s">
        <v>64</v>
      </c>
      <c r="D187" s="55" t="s">
        <v>75</v>
      </c>
      <c r="E187" s="56">
        <v>101</v>
      </c>
      <c r="F187" s="56">
        <v>11216.61</v>
      </c>
      <c r="G187" s="56">
        <v>5459.2199999999993</v>
      </c>
      <c r="H187" s="56">
        <v>33311.049999999996</v>
      </c>
      <c r="I187" s="56">
        <v>49986.87999999999</v>
      </c>
    </row>
    <row r="188" spans="2:9" x14ac:dyDescent="0.25">
      <c r="B188" s="54">
        <v>202012</v>
      </c>
      <c r="C188" s="55" t="s">
        <v>65</v>
      </c>
      <c r="D188" s="55" t="s">
        <v>34</v>
      </c>
      <c r="E188" s="56">
        <v>4</v>
      </c>
      <c r="F188" s="56">
        <v>794.07</v>
      </c>
      <c r="G188" s="56">
        <v>267.56</v>
      </c>
      <c r="H188" s="56">
        <v>84.26</v>
      </c>
      <c r="I188" s="56">
        <v>1145.8899999999999</v>
      </c>
    </row>
    <row r="189" spans="2:9" x14ac:dyDescent="0.25">
      <c r="B189" s="54">
        <v>202012</v>
      </c>
      <c r="C189" s="55" t="s">
        <v>65</v>
      </c>
      <c r="D189" s="55" t="s">
        <v>75</v>
      </c>
      <c r="E189" s="56">
        <v>35</v>
      </c>
      <c r="F189" s="56">
        <v>3967.2</v>
      </c>
      <c r="G189" s="56">
        <v>1573.2599999999995</v>
      </c>
      <c r="H189" s="56">
        <v>7906.9399999999987</v>
      </c>
      <c r="I189" s="56">
        <v>13447.400000000001</v>
      </c>
    </row>
    <row r="190" spans="2:9" x14ac:dyDescent="0.25">
      <c r="B190" s="54">
        <v>202012</v>
      </c>
      <c r="C190" s="55" t="s">
        <v>66</v>
      </c>
      <c r="D190" s="55" t="s">
        <v>75</v>
      </c>
      <c r="E190" s="56">
        <v>11</v>
      </c>
      <c r="F190" s="56">
        <v>1837.4399999999996</v>
      </c>
      <c r="G190" s="56">
        <v>291.27999999999997</v>
      </c>
      <c r="H190" s="56">
        <v>1597.54</v>
      </c>
      <c r="I190" s="56">
        <v>3726.26</v>
      </c>
    </row>
    <row r="191" spans="2:9" x14ac:dyDescent="0.25">
      <c r="B191" s="54">
        <v>202012</v>
      </c>
      <c r="C191" s="55" t="s">
        <v>67</v>
      </c>
      <c r="D191" s="55" t="s">
        <v>34</v>
      </c>
      <c r="E191" s="56">
        <v>13</v>
      </c>
      <c r="F191" s="56">
        <v>3215.15</v>
      </c>
      <c r="G191" s="56">
        <v>1256.6399999999999</v>
      </c>
      <c r="H191" s="56">
        <v>3955.3799999999997</v>
      </c>
      <c r="I191" s="56">
        <v>8427.17</v>
      </c>
    </row>
    <row r="192" spans="2:9" x14ac:dyDescent="0.25">
      <c r="B192" s="54">
        <v>202012</v>
      </c>
      <c r="C192" s="55" t="s">
        <v>67</v>
      </c>
      <c r="D192" s="55" t="s">
        <v>75</v>
      </c>
      <c r="E192" s="56">
        <v>86</v>
      </c>
      <c r="F192" s="56">
        <v>13160.009999999998</v>
      </c>
      <c r="G192" s="56">
        <v>3927.1000000000008</v>
      </c>
      <c r="H192" s="56">
        <v>12584.140000000001</v>
      </c>
      <c r="I192" s="56">
        <v>29671.250000000004</v>
      </c>
    </row>
    <row r="193" spans="2:9" x14ac:dyDescent="0.25">
      <c r="B193" s="54">
        <v>202012</v>
      </c>
      <c r="C193" s="55" t="s">
        <v>68</v>
      </c>
      <c r="D193" s="55" t="s">
        <v>34</v>
      </c>
      <c r="E193" s="56">
        <v>10</v>
      </c>
      <c r="F193" s="56">
        <v>1213.21</v>
      </c>
      <c r="G193" s="56">
        <v>599.35</v>
      </c>
      <c r="H193" s="56">
        <v>4681.53</v>
      </c>
      <c r="I193" s="56">
        <v>6494.09</v>
      </c>
    </row>
    <row r="194" spans="2:9" x14ac:dyDescent="0.25">
      <c r="B194" s="54">
        <v>202012</v>
      </c>
      <c r="C194" s="55" t="s">
        <v>68</v>
      </c>
      <c r="D194" s="55" t="s">
        <v>75</v>
      </c>
      <c r="E194" s="56">
        <v>90</v>
      </c>
      <c r="F194" s="56">
        <v>10325.189999999997</v>
      </c>
      <c r="G194" s="56">
        <v>3473.0299999999993</v>
      </c>
      <c r="H194" s="56">
        <v>22147.040000000001</v>
      </c>
      <c r="I194" s="56">
        <v>35945.260000000009</v>
      </c>
    </row>
    <row r="195" spans="2:9" x14ac:dyDescent="0.25">
      <c r="B195" s="54">
        <v>202012</v>
      </c>
      <c r="C195" s="55" t="s">
        <v>69</v>
      </c>
      <c r="D195" s="55" t="s">
        <v>34</v>
      </c>
      <c r="E195" s="56">
        <v>225</v>
      </c>
      <c r="F195" s="56">
        <v>121889.2499999999</v>
      </c>
      <c r="G195" s="56">
        <v>15044.86</v>
      </c>
      <c r="H195" s="56">
        <v>49985.420000000006</v>
      </c>
      <c r="I195" s="56">
        <v>186919.52999999991</v>
      </c>
    </row>
    <row r="196" spans="2:9" x14ac:dyDescent="0.25">
      <c r="B196" s="54">
        <v>202012</v>
      </c>
      <c r="C196" s="55" t="s">
        <v>69</v>
      </c>
      <c r="D196" s="55" t="s">
        <v>75</v>
      </c>
      <c r="E196" s="56">
        <v>2867</v>
      </c>
      <c r="F196" s="56">
        <v>225860.34999999963</v>
      </c>
      <c r="G196" s="56">
        <v>112324.15000000024</v>
      </c>
      <c r="H196" s="56">
        <v>377056.67000000092</v>
      </c>
      <c r="I196" s="56">
        <v>715241.1699999983</v>
      </c>
    </row>
    <row r="197" spans="2:9" x14ac:dyDescent="0.25">
      <c r="B197" s="54">
        <v>202012</v>
      </c>
      <c r="C197" s="55" t="s">
        <v>70</v>
      </c>
      <c r="D197" s="55" t="s">
        <v>34</v>
      </c>
      <c r="E197" s="56">
        <v>3</v>
      </c>
      <c r="F197" s="56">
        <v>375.69</v>
      </c>
      <c r="G197" s="56">
        <v>43.65</v>
      </c>
      <c r="H197" s="56">
        <v>181.62</v>
      </c>
      <c r="I197" s="56">
        <v>600.96</v>
      </c>
    </row>
    <row r="198" spans="2:9" x14ac:dyDescent="0.25">
      <c r="B198" s="54">
        <v>202012</v>
      </c>
      <c r="C198" s="55" t="s">
        <v>70</v>
      </c>
      <c r="D198" s="55" t="s">
        <v>75</v>
      </c>
      <c r="E198" s="56">
        <v>19</v>
      </c>
      <c r="F198" s="56">
        <v>2850.9300000000003</v>
      </c>
      <c r="G198" s="56">
        <v>529.46</v>
      </c>
      <c r="H198" s="56">
        <v>1975.12</v>
      </c>
      <c r="I198" s="56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</sheetPr>
  <dimension ref="A1:BN599"/>
  <sheetViews>
    <sheetView workbookViewId="0">
      <selection activeCell="R25" sqref="R25"/>
    </sheetView>
  </sheetViews>
  <sheetFormatPr defaultRowHeight="15" x14ac:dyDescent="0.25"/>
  <cols>
    <col min="2" max="2" width="14.42578125" customWidth="1"/>
    <col min="3" max="3" width="2.85546875" style="1" customWidth="1"/>
    <col min="4" max="9" width="0" hidden="1" customWidth="1"/>
    <col min="10" max="15" width="9.140625" hidden="1" customWidth="1"/>
    <col min="16" max="18" width="15" customWidth="1"/>
    <col min="19" max="19" width="2.85546875" style="1" customWidth="1"/>
    <col min="20" max="31" width="9.140625" hidden="1" customWidth="1"/>
    <col min="32" max="34" width="22.42578125" customWidth="1"/>
    <col min="35" max="35" width="2.7109375" style="1" customWidth="1"/>
    <col min="36" max="47" width="9.140625" hidden="1" customWidth="1"/>
    <col min="48" max="50" width="17.5703125" customWidth="1"/>
    <col min="51" max="51" width="5.28515625" style="1" customWidth="1"/>
    <col min="52" max="63" width="9.140625" hidden="1" customWidth="1"/>
    <col min="64" max="66" width="22" customWidth="1"/>
  </cols>
  <sheetData>
    <row r="1" spans="1:66" s="7" customFormat="1" ht="30" customHeight="1" x14ac:dyDescent="0.25">
      <c r="A1" s="129" t="s">
        <v>224</v>
      </c>
      <c r="B1" s="129"/>
      <c r="C1" s="28"/>
      <c r="D1" s="127" t="s">
        <v>15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28"/>
      <c r="T1" s="127" t="s">
        <v>115</v>
      </c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28"/>
      <c r="AJ1" s="127" t="s">
        <v>16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28"/>
      <c r="AZ1" s="128" t="s">
        <v>17</v>
      </c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</row>
    <row r="2" spans="1:66" s="7" customFormat="1" x14ac:dyDescent="0.25">
      <c r="A2" s="29" t="s">
        <v>0</v>
      </c>
      <c r="B2" s="29" t="s">
        <v>1</v>
      </c>
      <c r="C2" s="28"/>
      <c r="D2" s="26">
        <v>44197</v>
      </c>
      <c r="E2" s="26">
        <v>44228</v>
      </c>
      <c r="F2" s="26">
        <v>44256</v>
      </c>
      <c r="G2" s="26">
        <v>44287</v>
      </c>
      <c r="H2" s="26">
        <v>44317</v>
      </c>
      <c r="I2" s="26">
        <v>44348</v>
      </c>
      <c r="J2" s="26">
        <v>44287</v>
      </c>
      <c r="K2" s="26">
        <v>44317</v>
      </c>
      <c r="L2" s="26">
        <v>44348</v>
      </c>
      <c r="M2" s="26">
        <v>44378</v>
      </c>
      <c r="N2" s="26">
        <v>44409</v>
      </c>
      <c r="O2" s="26">
        <v>44440</v>
      </c>
      <c r="P2" s="26">
        <v>44470</v>
      </c>
      <c r="Q2" s="26">
        <v>44501</v>
      </c>
      <c r="R2" s="26">
        <v>44531</v>
      </c>
      <c r="S2" s="28"/>
      <c r="T2" s="26">
        <v>44197</v>
      </c>
      <c r="U2" s="26">
        <v>44228</v>
      </c>
      <c r="V2" s="26">
        <v>44256</v>
      </c>
      <c r="W2" s="26">
        <v>44287</v>
      </c>
      <c r="X2" s="26">
        <v>44317</v>
      </c>
      <c r="Y2" s="26">
        <v>44348</v>
      </c>
      <c r="Z2" s="26">
        <v>44287</v>
      </c>
      <c r="AA2" s="26">
        <v>44317</v>
      </c>
      <c r="AB2" s="26">
        <v>44348</v>
      </c>
      <c r="AC2" s="26">
        <v>44378</v>
      </c>
      <c r="AD2" s="26">
        <v>44409</v>
      </c>
      <c r="AE2" s="26">
        <v>44440</v>
      </c>
      <c r="AF2" s="26">
        <v>44470</v>
      </c>
      <c r="AG2" s="26">
        <v>44501</v>
      </c>
      <c r="AH2" s="26">
        <v>44531</v>
      </c>
      <c r="AI2" s="28"/>
      <c r="AJ2" s="26">
        <v>44197</v>
      </c>
      <c r="AK2" s="26">
        <v>44228</v>
      </c>
      <c r="AL2" s="26">
        <v>44256</v>
      </c>
      <c r="AM2" s="26">
        <v>44287</v>
      </c>
      <c r="AN2" s="26">
        <v>44317</v>
      </c>
      <c r="AO2" s="26">
        <v>44348</v>
      </c>
      <c r="AP2" s="26">
        <v>44287</v>
      </c>
      <c r="AQ2" s="26">
        <v>44317</v>
      </c>
      <c r="AR2" s="26">
        <v>44348</v>
      </c>
      <c r="AS2" s="26">
        <v>44378</v>
      </c>
      <c r="AT2" s="26">
        <v>44409</v>
      </c>
      <c r="AU2" s="26">
        <v>44440</v>
      </c>
      <c r="AV2" s="26">
        <v>44470</v>
      </c>
      <c r="AW2" s="26">
        <v>44501</v>
      </c>
      <c r="AX2" s="26">
        <v>44531</v>
      </c>
      <c r="AY2" s="28"/>
      <c r="AZ2" s="26">
        <v>44197</v>
      </c>
      <c r="BA2" s="26">
        <v>44228</v>
      </c>
      <c r="BB2" s="26">
        <v>44256</v>
      </c>
      <c r="BC2" s="26">
        <v>44287</v>
      </c>
      <c r="BD2" s="26">
        <v>44317</v>
      </c>
      <c r="BE2" s="26">
        <v>44348</v>
      </c>
      <c r="BF2" s="26">
        <v>44287</v>
      </c>
      <c r="BG2" s="26">
        <v>44317</v>
      </c>
      <c r="BH2" s="26">
        <v>44348</v>
      </c>
      <c r="BI2" s="26">
        <v>44378</v>
      </c>
      <c r="BJ2" s="26">
        <v>44409</v>
      </c>
      <c r="BK2" s="26">
        <v>44440</v>
      </c>
      <c r="BL2" s="26">
        <v>44470</v>
      </c>
      <c r="BM2" s="26">
        <v>44501</v>
      </c>
      <c r="BN2" s="26">
        <v>44531</v>
      </c>
    </row>
    <row r="3" spans="1:66" x14ac:dyDescent="0.25">
      <c r="A3" t="s">
        <v>225</v>
      </c>
      <c r="T3" s="11"/>
      <c r="U3" s="11"/>
      <c r="V3" s="11"/>
      <c r="W3" s="11"/>
      <c r="X3" s="11"/>
      <c r="Y3" s="11"/>
    </row>
    <row r="4" spans="1:66" x14ac:dyDescent="0.25">
      <c r="T4" s="11"/>
      <c r="U4" s="11"/>
      <c r="V4" s="11"/>
      <c r="W4" s="11"/>
      <c r="X4" s="11"/>
      <c r="Y4" s="11"/>
    </row>
    <row r="5" spans="1:66" x14ac:dyDescent="0.25">
      <c r="T5" s="11"/>
      <c r="U5" s="11"/>
      <c r="V5" s="11"/>
      <c r="W5" s="11"/>
      <c r="X5" s="11"/>
      <c r="Y5" s="11"/>
    </row>
    <row r="6" spans="1:66" x14ac:dyDescent="0.25">
      <c r="T6" s="11"/>
      <c r="U6" s="11"/>
      <c r="V6" s="11"/>
      <c r="W6" s="11"/>
      <c r="X6" s="11"/>
      <c r="Y6" s="11"/>
    </row>
    <row r="7" spans="1:66" x14ac:dyDescent="0.25">
      <c r="T7" s="11"/>
      <c r="U7" s="11"/>
      <c r="V7" s="11"/>
      <c r="W7" s="11"/>
      <c r="X7" s="11"/>
      <c r="Y7" s="11"/>
    </row>
    <row r="8" spans="1:66" x14ac:dyDescent="0.25">
      <c r="T8" s="11"/>
      <c r="U8" s="11"/>
      <c r="V8" s="11"/>
      <c r="W8" s="11"/>
      <c r="X8" s="11"/>
      <c r="Y8" s="11"/>
    </row>
    <row r="9" spans="1:66" x14ac:dyDescent="0.25">
      <c r="T9" s="11"/>
      <c r="U9" s="11"/>
      <c r="V9" s="11"/>
      <c r="W9" s="11"/>
      <c r="X9" s="11"/>
      <c r="Y9" s="11"/>
    </row>
    <row r="10" spans="1:66" x14ac:dyDescent="0.25">
      <c r="T10" s="11"/>
      <c r="U10" s="11"/>
      <c r="V10" s="11"/>
      <c r="W10" s="11"/>
      <c r="X10" s="11"/>
      <c r="Y10" s="11"/>
    </row>
    <row r="11" spans="1:66" x14ac:dyDescent="0.25">
      <c r="T11" s="11"/>
      <c r="U11" s="11"/>
      <c r="V11" s="11"/>
      <c r="W11" s="11"/>
      <c r="X11" s="11"/>
      <c r="Y11" s="11"/>
    </row>
    <row r="12" spans="1:66" x14ac:dyDescent="0.25">
      <c r="T12" s="11"/>
      <c r="U12" s="11"/>
      <c r="V12" s="11"/>
      <c r="W12" s="11"/>
      <c r="X12" s="11"/>
      <c r="Y12" s="11"/>
    </row>
    <row r="13" spans="1:66" x14ac:dyDescent="0.25">
      <c r="T13" s="11"/>
      <c r="U13" s="11"/>
      <c r="V13" s="11"/>
      <c r="W13" s="11"/>
      <c r="X13" s="11"/>
      <c r="Y13" s="11"/>
    </row>
    <row r="14" spans="1:66" x14ac:dyDescent="0.25">
      <c r="T14" s="11"/>
      <c r="U14" s="11"/>
      <c r="V14" s="11"/>
      <c r="W14" s="11"/>
      <c r="X14" s="11"/>
      <c r="Y14" s="11"/>
    </row>
    <row r="15" spans="1:66" x14ac:dyDescent="0.25">
      <c r="T15" s="11"/>
      <c r="U15" s="11"/>
      <c r="V15" s="11"/>
      <c r="W15" s="11"/>
      <c r="X15" s="11"/>
      <c r="Y15" s="11"/>
    </row>
    <row r="16" spans="1:66" x14ac:dyDescent="0.25">
      <c r="T16" s="11"/>
      <c r="U16" s="11"/>
      <c r="V16" s="11"/>
      <c r="W16" s="11"/>
      <c r="X16" s="11"/>
      <c r="Y16" s="11"/>
    </row>
    <row r="17" spans="20:25" x14ac:dyDescent="0.25">
      <c r="T17" s="11"/>
      <c r="U17" s="11"/>
      <c r="V17" s="11"/>
      <c r="W17" s="11"/>
      <c r="X17" s="11"/>
      <c r="Y17" s="11"/>
    </row>
    <row r="18" spans="20:25" x14ac:dyDescent="0.25">
      <c r="T18" s="11"/>
      <c r="U18" s="11"/>
      <c r="V18" s="11"/>
      <c r="W18" s="11"/>
      <c r="X18" s="11"/>
      <c r="Y18" s="11"/>
    </row>
    <row r="19" spans="20:25" x14ac:dyDescent="0.25">
      <c r="T19" s="11"/>
      <c r="U19" s="11"/>
      <c r="V19" s="11"/>
      <c r="W19" s="11"/>
      <c r="X19" s="11"/>
      <c r="Y19" s="11"/>
    </row>
    <row r="20" spans="20:25" x14ac:dyDescent="0.25">
      <c r="T20" s="11"/>
      <c r="U20" s="11"/>
      <c r="V20" s="11"/>
      <c r="W20" s="11"/>
      <c r="X20" s="11"/>
      <c r="Y20" s="11"/>
    </row>
    <row r="21" spans="20:25" x14ac:dyDescent="0.25">
      <c r="T21" s="11"/>
      <c r="U21" s="11"/>
      <c r="V21" s="11"/>
      <c r="W21" s="11"/>
      <c r="X21" s="11"/>
      <c r="Y21" s="11"/>
    </row>
    <row r="22" spans="20:25" x14ac:dyDescent="0.25">
      <c r="T22" s="11"/>
      <c r="U22" s="11"/>
      <c r="V22" s="11"/>
      <c r="W22" s="11"/>
      <c r="X22" s="11"/>
      <c r="Y22" s="11"/>
    </row>
    <row r="23" spans="20:25" x14ac:dyDescent="0.25">
      <c r="T23" s="11"/>
      <c r="U23" s="11"/>
      <c r="V23" s="11"/>
      <c r="W23" s="11"/>
      <c r="X23" s="11"/>
      <c r="Y23" s="11"/>
    </row>
    <row r="24" spans="20:25" x14ac:dyDescent="0.25">
      <c r="T24" s="11"/>
      <c r="U24" s="11"/>
      <c r="V24" s="11"/>
      <c r="W24" s="11"/>
      <c r="X24" s="11"/>
      <c r="Y24" s="11"/>
    </row>
    <row r="25" spans="20:25" x14ac:dyDescent="0.25">
      <c r="T25" s="11"/>
      <c r="U25" s="11"/>
      <c r="V25" s="11"/>
      <c r="W25" s="11"/>
      <c r="X25" s="11"/>
      <c r="Y25" s="11"/>
    </row>
    <row r="26" spans="20:25" x14ac:dyDescent="0.25">
      <c r="T26" s="11"/>
      <c r="U26" s="11"/>
      <c r="V26" s="11"/>
      <c r="W26" s="11"/>
      <c r="X26" s="11"/>
      <c r="Y26" s="11"/>
    </row>
    <row r="27" spans="20:25" x14ac:dyDescent="0.25">
      <c r="T27" s="11"/>
      <c r="U27" s="11"/>
      <c r="V27" s="11"/>
      <c r="W27" s="11"/>
      <c r="X27" s="11"/>
      <c r="Y27" s="11"/>
    </row>
    <row r="28" spans="20:25" x14ac:dyDescent="0.25">
      <c r="T28" s="11"/>
      <c r="U28" s="11"/>
      <c r="V28" s="11"/>
      <c r="W28" s="11"/>
      <c r="X28" s="11"/>
      <c r="Y28" s="11"/>
    </row>
    <row r="29" spans="20:25" x14ac:dyDescent="0.25">
      <c r="T29" s="11"/>
      <c r="U29" s="11"/>
      <c r="V29" s="11"/>
      <c r="W29" s="11"/>
      <c r="X29" s="11"/>
      <c r="Y29" s="11"/>
    </row>
    <row r="30" spans="20:25" x14ac:dyDescent="0.25">
      <c r="T30" s="11"/>
      <c r="U30" s="11"/>
      <c r="V30" s="11"/>
      <c r="W30" s="11"/>
      <c r="X30" s="11"/>
      <c r="Y30" s="11"/>
    </row>
    <row r="31" spans="20:25" x14ac:dyDescent="0.25">
      <c r="T31" s="11"/>
      <c r="U31" s="11"/>
      <c r="V31" s="11"/>
      <c r="W31" s="11"/>
      <c r="X31" s="11"/>
      <c r="Y31" s="11"/>
    </row>
    <row r="32" spans="20:25" x14ac:dyDescent="0.25">
      <c r="T32" s="11"/>
      <c r="U32" s="11"/>
      <c r="V32" s="11"/>
      <c r="W32" s="11"/>
      <c r="X32" s="11"/>
      <c r="Y32" s="11"/>
    </row>
    <row r="33" spans="20:25" x14ac:dyDescent="0.25">
      <c r="T33" s="11"/>
      <c r="U33" s="11"/>
      <c r="V33" s="11"/>
      <c r="W33" s="11"/>
      <c r="X33" s="11"/>
      <c r="Y33" s="11"/>
    </row>
    <row r="34" spans="20:25" x14ac:dyDescent="0.25">
      <c r="T34" s="11"/>
      <c r="U34" s="11"/>
      <c r="V34" s="11"/>
      <c r="W34" s="11"/>
      <c r="X34" s="11"/>
      <c r="Y34" s="11"/>
    </row>
    <row r="35" spans="20:25" x14ac:dyDescent="0.25">
      <c r="T35" s="11"/>
      <c r="U35" s="11"/>
      <c r="V35" s="11"/>
      <c r="W35" s="11"/>
      <c r="X35" s="11"/>
      <c r="Y35" s="11"/>
    </row>
    <row r="36" spans="20:25" x14ac:dyDescent="0.25">
      <c r="T36" s="11"/>
      <c r="U36" s="11"/>
      <c r="V36" s="11"/>
      <c r="W36" s="11"/>
      <c r="X36" s="11"/>
      <c r="Y36" s="11"/>
    </row>
    <row r="37" spans="20:25" x14ac:dyDescent="0.25">
      <c r="T37" s="11"/>
      <c r="U37" s="11"/>
      <c r="V37" s="11"/>
      <c r="W37" s="11"/>
      <c r="X37" s="11"/>
      <c r="Y37" s="11"/>
    </row>
    <row r="38" spans="20:25" x14ac:dyDescent="0.25">
      <c r="T38" s="11"/>
      <c r="U38" s="11"/>
      <c r="V38" s="11"/>
      <c r="W38" s="11"/>
      <c r="X38" s="11"/>
      <c r="Y38" s="11"/>
    </row>
    <row r="39" spans="20:25" x14ac:dyDescent="0.25">
      <c r="T39" s="11"/>
      <c r="U39" s="11"/>
      <c r="V39" s="11"/>
      <c r="W39" s="11"/>
      <c r="X39" s="11"/>
      <c r="Y39" s="11"/>
    </row>
    <row r="40" spans="20:25" x14ac:dyDescent="0.25">
      <c r="T40" s="11"/>
      <c r="U40" s="11"/>
      <c r="V40" s="11"/>
      <c r="W40" s="11"/>
      <c r="X40" s="11"/>
      <c r="Y40" s="11"/>
    </row>
    <row r="41" spans="20:25" x14ac:dyDescent="0.25">
      <c r="T41" s="11"/>
      <c r="U41" s="11"/>
      <c r="V41" s="11"/>
      <c r="W41" s="11"/>
      <c r="X41" s="11"/>
      <c r="Y41" s="11"/>
    </row>
    <row r="42" spans="20:25" x14ac:dyDescent="0.25">
      <c r="T42" s="11"/>
      <c r="U42" s="11"/>
      <c r="V42" s="11"/>
      <c r="W42" s="11"/>
      <c r="X42" s="11"/>
      <c r="Y42" s="11"/>
    </row>
    <row r="43" spans="20:25" x14ac:dyDescent="0.25">
      <c r="T43" s="11"/>
      <c r="U43" s="11"/>
      <c r="V43" s="11"/>
      <c r="W43" s="11"/>
      <c r="X43" s="11"/>
      <c r="Y43" s="11"/>
    </row>
    <row r="44" spans="20:25" x14ac:dyDescent="0.25">
      <c r="T44" s="11"/>
      <c r="U44" s="11"/>
      <c r="V44" s="11"/>
      <c r="W44" s="11"/>
      <c r="X44" s="11"/>
      <c r="Y44" s="11"/>
    </row>
    <row r="45" spans="20:25" x14ac:dyDescent="0.25">
      <c r="T45" s="11"/>
      <c r="U45" s="11"/>
      <c r="V45" s="11"/>
      <c r="W45" s="11"/>
      <c r="X45" s="11"/>
      <c r="Y45" s="11"/>
    </row>
    <row r="46" spans="20:25" x14ac:dyDescent="0.25">
      <c r="T46" s="11"/>
      <c r="U46" s="11"/>
      <c r="V46" s="11"/>
      <c r="W46" s="11"/>
      <c r="X46" s="11"/>
      <c r="Y46" s="11"/>
    </row>
    <row r="47" spans="20:25" x14ac:dyDescent="0.25">
      <c r="T47" s="11"/>
      <c r="U47" s="11"/>
      <c r="V47" s="11"/>
      <c r="W47" s="11"/>
      <c r="X47" s="11"/>
      <c r="Y47" s="11"/>
    </row>
    <row r="48" spans="20:25" x14ac:dyDescent="0.25">
      <c r="T48" s="11"/>
      <c r="U48" s="11"/>
      <c r="V48" s="11"/>
      <c r="W48" s="11"/>
      <c r="X48" s="11"/>
      <c r="Y48" s="11"/>
    </row>
    <row r="49" spans="20:25" x14ac:dyDescent="0.25">
      <c r="T49" s="11"/>
      <c r="U49" s="11"/>
      <c r="V49" s="11"/>
      <c r="W49" s="11"/>
      <c r="X49" s="11"/>
      <c r="Y49" s="11"/>
    </row>
    <row r="50" spans="20:25" x14ac:dyDescent="0.25">
      <c r="T50" s="11"/>
      <c r="U50" s="11"/>
      <c r="V50" s="11"/>
      <c r="W50" s="11"/>
      <c r="X50" s="11"/>
      <c r="Y50" s="11"/>
    </row>
    <row r="51" spans="20:25" x14ac:dyDescent="0.25">
      <c r="T51" s="11"/>
      <c r="U51" s="11"/>
      <c r="V51" s="11"/>
      <c r="W51" s="11"/>
      <c r="X51" s="11"/>
      <c r="Y51" s="11"/>
    </row>
    <row r="52" spans="20:25" x14ac:dyDescent="0.25">
      <c r="T52" s="11"/>
      <c r="U52" s="11"/>
      <c r="V52" s="11"/>
      <c r="W52" s="11"/>
      <c r="X52" s="11"/>
      <c r="Y52" s="11"/>
    </row>
    <row r="53" spans="20:25" x14ac:dyDescent="0.25">
      <c r="T53" s="11"/>
      <c r="U53" s="11"/>
      <c r="V53" s="11"/>
      <c r="W53" s="11"/>
      <c r="X53" s="11"/>
      <c r="Y53" s="11"/>
    </row>
    <row r="54" spans="20:25" x14ac:dyDescent="0.25">
      <c r="T54" s="11"/>
      <c r="U54" s="11"/>
      <c r="V54" s="11"/>
      <c r="W54" s="11"/>
      <c r="X54" s="11"/>
      <c r="Y54" s="11"/>
    </row>
    <row r="55" spans="20:25" x14ac:dyDescent="0.25">
      <c r="T55" s="11"/>
      <c r="U55" s="11"/>
      <c r="V55" s="11"/>
      <c r="W55" s="11"/>
      <c r="X55" s="11"/>
      <c r="Y55" s="11"/>
    </row>
    <row r="56" spans="20:25" x14ac:dyDescent="0.25">
      <c r="T56" s="11"/>
      <c r="U56" s="11"/>
      <c r="V56" s="11"/>
      <c r="W56" s="11"/>
      <c r="X56" s="11"/>
      <c r="Y56" s="11"/>
    </row>
    <row r="57" spans="20:25" x14ac:dyDescent="0.25">
      <c r="T57" s="11"/>
      <c r="U57" s="11"/>
      <c r="V57" s="11"/>
      <c r="W57" s="11"/>
      <c r="X57" s="11"/>
      <c r="Y57" s="11"/>
    </row>
    <row r="58" spans="20:25" x14ac:dyDescent="0.25">
      <c r="T58" s="11"/>
      <c r="U58" s="11"/>
      <c r="V58" s="11"/>
      <c r="W58" s="11"/>
      <c r="X58" s="11"/>
      <c r="Y58" s="11"/>
    </row>
    <row r="59" spans="20:25" x14ac:dyDescent="0.25">
      <c r="T59" s="11"/>
      <c r="U59" s="11"/>
      <c r="V59" s="11"/>
      <c r="W59" s="11"/>
      <c r="X59" s="11"/>
      <c r="Y59" s="11"/>
    </row>
    <row r="60" spans="20:25" x14ac:dyDescent="0.25">
      <c r="T60" s="11"/>
      <c r="U60" s="11"/>
      <c r="V60" s="11"/>
      <c r="W60" s="11"/>
      <c r="X60" s="11"/>
      <c r="Y60" s="11"/>
    </row>
    <row r="61" spans="20:25" x14ac:dyDescent="0.25">
      <c r="T61" s="11"/>
      <c r="U61" s="11"/>
      <c r="V61" s="11"/>
      <c r="W61" s="11"/>
      <c r="X61" s="11"/>
      <c r="Y61" s="11"/>
    </row>
    <row r="62" spans="20:25" x14ac:dyDescent="0.25">
      <c r="T62" s="11"/>
      <c r="U62" s="11"/>
      <c r="V62" s="11"/>
      <c r="W62" s="11"/>
      <c r="X62" s="11"/>
      <c r="Y62" s="11"/>
    </row>
    <row r="63" spans="20:25" x14ac:dyDescent="0.25">
      <c r="T63" s="11"/>
      <c r="U63" s="11"/>
      <c r="V63" s="11"/>
      <c r="W63" s="11"/>
      <c r="X63" s="11"/>
      <c r="Y63" s="11"/>
    </row>
    <row r="64" spans="20:25" x14ac:dyDescent="0.25">
      <c r="T64" s="11"/>
      <c r="U64" s="11"/>
      <c r="V64" s="11"/>
      <c r="W64" s="11"/>
      <c r="X64" s="11"/>
      <c r="Y64" s="11"/>
    </row>
    <row r="65" spans="20:25" x14ac:dyDescent="0.25">
      <c r="T65" s="11"/>
      <c r="U65" s="11"/>
      <c r="V65" s="11"/>
      <c r="W65" s="11"/>
      <c r="X65" s="11"/>
      <c r="Y65" s="11"/>
    </row>
    <row r="66" spans="20:25" x14ac:dyDescent="0.25">
      <c r="T66" s="11"/>
      <c r="U66" s="11"/>
      <c r="V66" s="11"/>
      <c r="W66" s="11"/>
      <c r="X66" s="11"/>
      <c r="Y66" s="11"/>
    </row>
    <row r="67" spans="20:25" x14ac:dyDescent="0.25">
      <c r="T67" s="11"/>
      <c r="U67" s="11"/>
      <c r="V67" s="11"/>
      <c r="W67" s="11"/>
      <c r="X67" s="11"/>
      <c r="Y67" s="11"/>
    </row>
    <row r="68" spans="20:25" x14ac:dyDescent="0.25">
      <c r="T68" s="11"/>
      <c r="U68" s="11"/>
      <c r="V68" s="11"/>
      <c r="W68" s="11"/>
    </row>
    <row r="168" spans="36:36" x14ac:dyDescent="0.25">
      <c r="AJ168" t="s">
        <v>81</v>
      </c>
    </row>
    <row r="169" spans="36:36" x14ac:dyDescent="0.25">
      <c r="AJ169" t="s">
        <v>81</v>
      </c>
    </row>
    <row r="170" spans="36:36" x14ac:dyDescent="0.25">
      <c r="AJ170" t="s">
        <v>81</v>
      </c>
    </row>
    <row r="171" spans="36:36" x14ac:dyDescent="0.25">
      <c r="AJ171" t="s">
        <v>81</v>
      </c>
    </row>
    <row r="172" spans="36:36" x14ac:dyDescent="0.25">
      <c r="AJ172" t="s">
        <v>81</v>
      </c>
    </row>
    <row r="173" spans="36:36" x14ac:dyDescent="0.25">
      <c r="AJ173" t="s">
        <v>81</v>
      </c>
    </row>
    <row r="174" spans="36:36" x14ac:dyDescent="0.25">
      <c r="AJ174" t="s">
        <v>81</v>
      </c>
    </row>
    <row r="175" spans="36:36" x14ac:dyDescent="0.25">
      <c r="AJ175" t="s">
        <v>81</v>
      </c>
    </row>
    <row r="176" spans="36:36" x14ac:dyDescent="0.25">
      <c r="AJ176" t="s">
        <v>81</v>
      </c>
    </row>
    <row r="177" spans="36:36" x14ac:dyDescent="0.25">
      <c r="AJ177" t="s">
        <v>81</v>
      </c>
    </row>
    <row r="178" spans="36:36" x14ac:dyDescent="0.25">
      <c r="AJ178" t="s">
        <v>81</v>
      </c>
    </row>
    <row r="179" spans="36:36" x14ac:dyDescent="0.25">
      <c r="AJ179" t="s">
        <v>81</v>
      </c>
    </row>
    <row r="180" spans="36:36" x14ac:dyDescent="0.25">
      <c r="AJ180" t="s">
        <v>81</v>
      </c>
    </row>
    <row r="181" spans="36:36" x14ac:dyDescent="0.25">
      <c r="AJ181" t="s">
        <v>81</v>
      </c>
    </row>
    <row r="182" spans="36:36" x14ac:dyDescent="0.25">
      <c r="AJ182" t="s">
        <v>81</v>
      </c>
    </row>
    <row r="183" spans="36:36" x14ac:dyDescent="0.25">
      <c r="AJ183" t="s">
        <v>81</v>
      </c>
    </row>
    <row r="184" spans="36:36" x14ac:dyDescent="0.25">
      <c r="AJ184" t="s">
        <v>81</v>
      </c>
    </row>
    <row r="185" spans="36:36" x14ac:dyDescent="0.25">
      <c r="AJ185" t="s">
        <v>81</v>
      </c>
    </row>
    <row r="186" spans="36:36" x14ac:dyDescent="0.25">
      <c r="AJ186" t="s">
        <v>81</v>
      </c>
    </row>
    <row r="187" spans="36:36" x14ac:dyDescent="0.25">
      <c r="AJ187" t="s">
        <v>81</v>
      </c>
    </row>
    <row r="188" spans="36:36" x14ac:dyDescent="0.25">
      <c r="AJ188" t="s">
        <v>81</v>
      </c>
    </row>
    <row r="189" spans="36:36" x14ac:dyDescent="0.25">
      <c r="AJ189" t="s">
        <v>81</v>
      </c>
    </row>
    <row r="190" spans="36:36" x14ac:dyDescent="0.25">
      <c r="AJ190" t="s">
        <v>81</v>
      </c>
    </row>
    <row r="191" spans="36:36" x14ac:dyDescent="0.25">
      <c r="AJ191" t="s">
        <v>81</v>
      </c>
    </row>
    <row r="192" spans="36:36" x14ac:dyDescent="0.25">
      <c r="AJ192" t="s">
        <v>81</v>
      </c>
    </row>
    <row r="193" spans="36:36" x14ac:dyDescent="0.25">
      <c r="AJ193" t="s">
        <v>81</v>
      </c>
    </row>
    <row r="194" spans="36:36" x14ac:dyDescent="0.25">
      <c r="AJ194" t="s">
        <v>81</v>
      </c>
    </row>
    <row r="195" spans="36:36" x14ac:dyDescent="0.25">
      <c r="AJ195" t="s">
        <v>81</v>
      </c>
    </row>
    <row r="196" spans="36:36" x14ac:dyDescent="0.25">
      <c r="AJ196" t="s">
        <v>81</v>
      </c>
    </row>
    <row r="197" spans="36:36" x14ac:dyDescent="0.25">
      <c r="AJ197" t="s">
        <v>81</v>
      </c>
    </row>
    <row r="198" spans="36:36" x14ac:dyDescent="0.25">
      <c r="AJ198" t="s">
        <v>81</v>
      </c>
    </row>
    <row r="199" spans="36:36" x14ac:dyDescent="0.25">
      <c r="AJ199" t="s">
        <v>81</v>
      </c>
    </row>
    <row r="200" spans="36:36" x14ac:dyDescent="0.25">
      <c r="AJ200" t="s">
        <v>81</v>
      </c>
    </row>
    <row r="201" spans="36:36" x14ac:dyDescent="0.25">
      <c r="AJ201" t="s">
        <v>81</v>
      </c>
    </row>
    <row r="202" spans="36:36" x14ac:dyDescent="0.25">
      <c r="AJ202" t="s">
        <v>81</v>
      </c>
    </row>
    <row r="203" spans="36:36" x14ac:dyDescent="0.25">
      <c r="AJ203" t="s">
        <v>81</v>
      </c>
    </row>
    <row r="204" spans="36:36" x14ac:dyDescent="0.25">
      <c r="AJ204" t="s">
        <v>81</v>
      </c>
    </row>
    <row r="205" spans="36:36" x14ac:dyDescent="0.25">
      <c r="AJ205" t="s">
        <v>81</v>
      </c>
    </row>
    <row r="206" spans="36:36" x14ac:dyDescent="0.25">
      <c r="AJ206" t="s">
        <v>81</v>
      </c>
    </row>
    <row r="207" spans="36:36" x14ac:dyDescent="0.25">
      <c r="AJ207" t="s">
        <v>81</v>
      </c>
    </row>
    <row r="208" spans="36:36" x14ac:dyDescent="0.25">
      <c r="AJ208" t="s">
        <v>81</v>
      </c>
    </row>
    <row r="209" spans="36:36" x14ac:dyDescent="0.25">
      <c r="AJ209" t="s">
        <v>81</v>
      </c>
    </row>
    <row r="210" spans="36:36" x14ac:dyDescent="0.25">
      <c r="AJ210" t="s">
        <v>81</v>
      </c>
    </row>
    <row r="211" spans="36:36" x14ac:dyDescent="0.25">
      <c r="AJ211" t="s">
        <v>81</v>
      </c>
    </row>
    <row r="212" spans="36:36" x14ac:dyDescent="0.25">
      <c r="AJ212" t="s">
        <v>81</v>
      </c>
    </row>
    <row r="213" spans="36:36" x14ac:dyDescent="0.25">
      <c r="AJ213" t="s">
        <v>81</v>
      </c>
    </row>
    <row r="214" spans="36:36" x14ac:dyDescent="0.25">
      <c r="AJ214" t="s">
        <v>81</v>
      </c>
    </row>
    <row r="215" spans="36:36" x14ac:dyDescent="0.25">
      <c r="AJ215" t="s">
        <v>81</v>
      </c>
    </row>
    <row r="216" spans="36:36" x14ac:dyDescent="0.25">
      <c r="AJ216" t="s">
        <v>81</v>
      </c>
    </row>
    <row r="217" spans="36:36" x14ac:dyDescent="0.25">
      <c r="AJ217" t="s">
        <v>81</v>
      </c>
    </row>
    <row r="218" spans="36:36" x14ac:dyDescent="0.25">
      <c r="AJ218" t="s">
        <v>81</v>
      </c>
    </row>
    <row r="219" spans="36:36" x14ac:dyDescent="0.25">
      <c r="AJ219" t="s">
        <v>81</v>
      </c>
    </row>
    <row r="220" spans="36:36" x14ac:dyDescent="0.25">
      <c r="AJ220" t="s">
        <v>81</v>
      </c>
    </row>
    <row r="221" spans="36:36" x14ac:dyDescent="0.25">
      <c r="AJ221" t="s">
        <v>81</v>
      </c>
    </row>
    <row r="222" spans="36:36" x14ac:dyDescent="0.25">
      <c r="AJ222" t="s">
        <v>81</v>
      </c>
    </row>
    <row r="223" spans="36:36" x14ac:dyDescent="0.25">
      <c r="AJ223" t="s">
        <v>81</v>
      </c>
    </row>
    <row r="224" spans="36:36" x14ac:dyDescent="0.25">
      <c r="AJ224" t="s">
        <v>81</v>
      </c>
    </row>
    <row r="225" spans="36:36" x14ac:dyDescent="0.25">
      <c r="AJ225" t="s">
        <v>81</v>
      </c>
    </row>
    <row r="226" spans="36:36" x14ac:dyDescent="0.25">
      <c r="AJ226" t="s">
        <v>81</v>
      </c>
    </row>
    <row r="227" spans="36:36" x14ac:dyDescent="0.25">
      <c r="AJ227" t="s">
        <v>81</v>
      </c>
    </row>
    <row r="228" spans="36:36" x14ac:dyDescent="0.25">
      <c r="AJ228" t="s">
        <v>81</v>
      </c>
    </row>
    <row r="229" spans="36:36" x14ac:dyDescent="0.25">
      <c r="AJ229" t="s">
        <v>81</v>
      </c>
    </row>
    <row r="230" spans="36:36" x14ac:dyDescent="0.25">
      <c r="AJ230" t="s">
        <v>81</v>
      </c>
    </row>
    <row r="231" spans="36:36" x14ac:dyDescent="0.25">
      <c r="AJ231" t="s">
        <v>81</v>
      </c>
    </row>
    <row r="232" spans="36:36" x14ac:dyDescent="0.25">
      <c r="AJ232" t="s">
        <v>81</v>
      </c>
    </row>
    <row r="233" spans="36:36" x14ac:dyDescent="0.25">
      <c r="AJ233" t="s">
        <v>81</v>
      </c>
    </row>
    <row r="234" spans="36:36" x14ac:dyDescent="0.25">
      <c r="AJ234" t="s">
        <v>81</v>
      </c>
    </row>
    <row r="235" spans="36:36" x14ac:dyDescent="0.25">
      <c r="AJ235" t="s">
        <v>81</v>
      </c>
    </row>
    <row r="236" spans="36:36" x14ac:dyDescent="0.25">
      <c r="AJ236" t="s">
        <v>81</v>
      </c>
    </row>
    <row r="237" spans="36:36" x14ac:dyDescent="0.25">
      <c r="AJ237" t="s">
        <v>81</v>
      </c>
    </row>
    <row r="238" spans="36:36" x14ac:dyDescent="0.25">
      <c r="AJ238" t="s">
        <v>81</v>
      </c>
    </row>
    <row r="239" spans="36:36" x14ac:dyDescent="0.25">
      <c r="AJ239" t="s">
        <v>81</v>
      </c>
    </row>
    <row r="240" spans="36:36" x14ac:dyDescent="0.25">
      <c r="AJ240" t="s">
        <v>81</v>
      </c>
    </row>
    <row r="241" spans="36:36" x14ac:dyDescent="0.25">
      <c r="AJ241" t="s">
        <v>81</v>
      </c>
    </row>
    <row r="242" spans="36:36" x14ac:dyDescent="0.25">
      <c r="AJ242" t="s">
        <v>81</v>
      </c>
    </row>
    <row r="243" spans="36:36" x14ac:dyDescent="0.25">
      <c r="AJ243" t="s">
        <v>81</v>
      </c>
    </row>
    <row r="244" spans="36:36" x14ac:dyDescent="0.25">
      <c r="AJ244" t="s">
        <v>81</v>
      </c>
    </row>
    <row r="245" spans="36:36" x14ac:dyDescent="0.25">
      <c r="AJ245" t="s">
        <v>81</v>
      </c>
    </row>
    <row r="246" spans="36:36" x14ac:dyDescent="0.25">
      <c r="AJ246" t="s">
        <v>81</v>
      </c>
    </row>
    <row r="247" spans="36:36" x14ac:dyDescent="0.25">
      <c r="AJ247" t="s">
        <v>81</v>
      </c>
    </row>
    <row r="248" spans="36:36" x14ac:dyDescent="0.25">
      <c r="AJ248" t="s">
        <v>81</v>
      </c>
    </row>
    <row r="249" spans="36:36" x14ac:dyDescent="0.25">
      <c r="AJ249" t="s">
        <v>81</v>
      </c>
    </row>
    <row r="250" spans="36:36" x14ac:dyDescent="0.25">
      <c r="AJ250" t="s">
        <v>81</v>
      </c>
    </row>
    <row r="251" spans="36:36" x14ac:dyDescent="0.25">
      <c r="AJ251" t="s">
        <v>81</v>
      </c>
    </row>
    <row r="252" spans="36:36" x14ac:dyDescent="0.25">
      <c r="AJ252" t="s">
        <v>81</v>
      </c>
    </row>
    <row r="253" spans="36:36" x14ac:dyDescent="0.25">
      <c r="AJ253" t="s">
        <v>81</v>
      </c>
    </row>
    <row r="254" spans="36:36" x14ac:dyDescent="0.25">
      <c r="AJ254" t="s">
        <v>81</v>
      </c>
    </row>
    <row r="255" spans="36:36" x14ac:dyDescent="0.25">
      <c r="AJ255" t="s">
        <v>81</v>
      </c>
    </row>
    <row r="256" spans="36:36" x14ac:dyDescent="0.25">
      <c r="AJ256" t="s">
        <v>81</v>
      </c>
    </row>
    <row r="257" spans="36:36" x14ac:dyDescent="0.25">
      <c r="AJ257" t="s">
        <v>81</v>
      </c>
    </row>
    <row r="258" spans="36:36" x14ac:dyDescent="0.25">
      <c r="AJ258" t="s">
        <v>81</v>
      </c>
    </row>
    <row r="259" spans="36:36" x14ac:dyDescent="0.25">
      <c r="AJ259" t="s">
        <v>81</v>
      </c>
    </row>
    <row r="260" spans="36:36" x14ac:dyDescent="0.25">
      <c r="AJ260" t="s">
        <v>81</v>
      </c>
    </row>
    <row r="261" spans="36:36" x14ac:dyDescent="0.25">
      <c r="AJ261" t="s">
        <v>81</v>
      </c>
    </row>
    <row r="262" spans="36:36" x14ac:dyDescent="0.25">
      <c r="AJ262" t="s">
        <v>81</v>
      </c>
    </row>
    <row r="263" spans="36:36" x14ac:dyDescent="0.25">
      <c r="AJ263" t="s">
        <v>81</v>
      </c>
    </row>
    <row r="264" spans="36:36" x14ac:dyDescent="0.25">
      <c r="AJ264" t="s">
        <v>81</v>
      </c>
    </row>
    <row r="265" spans="36:36" x14ac:dyDescent="0.25">
      <c r="AJ265" t="s">
        <v>81</v>
      </c>
    </row>
    <row r="266" spans="36:36" x14ac:dyDescent="0.25">
      <c r="AJ266" t="s">
        <v>81</v>
      </c>
    </row>
    <row r="267" spans="36:36" x14ac:dyDescent="0.25">
      <c r="AJ267" t="s">
        <v>81</v>
      </c>
    </row>
    <row r="268" spans="36:36" x14ac:dyDescent="0.25">
      <c r="AJ268" t="s">
        <v>81</v>
      </c>
    </row>
    <row r="269" spans="36:36" x14ac:dyDescent="0.25">
      <c r="AJ269" t="s">
        <v>81</v>
      </c>
    </row>
    <row r="270" spans="36:36" x14ac:dyDescent="0.25">
      <c r="AJ270" t="s">
        <v>81</v>
      </c>
    </row>
    <row r="271" spans="36:36" x14ac:dyDescent="0.25">
      <c r="AJ271" t="s">
        <v>81</v>
      </c>
    </row>
    <row r="272" spans="36:36" x14ac:dyDescent="0.25">
      <c r="AJ272" t="s">
        <v>81</v>
      </c>
    </row>
    <row r="273" spans="36:36" x14ac:dyDescent="0.25">
      <c r="AJ273" t="s">
        <v>81</v>
      </c>
    </row>
    <row r="274" spans="36:36" x14ac:dyDescent="0.25">
      <c r="AJ274" t="s">
        <v>81</v>
      </c>
    </row>
    <row r="275" spans="36:36" x14ac:dyDescent="0.25">
      <c r="AJ275" t="s">
        <v>81</v>
      </c>
    </row>
    <row r="276" spans="36:36" x14ac:dyDescent="0.25">
      <c r="AJ276" t="s">
        <v>81</v>
      </c>
    </row>
    <row r="277" spans="36:36" x14ac:dyDescent="0.25">
      <c r="AJ277" t="s">
        <v>81</v>
      </c>
    </row>
    <row r="278" spans="36:36" x14ac:dyDescent="0.25">
      <c r="AJ278" t="s">
        <v>81</v>
      </c>
    </row>
    <row r="279" spans="36:36" x14ac:dyDescent="0.25">
      <c r="AJ279" t="s">
        <v>81</v>
      </c>
    </row>
    <row r="280" spans="36:36" x14ac:dyDescent="0.25">
      <c r="AJ280" t="s">
        <v>81</v>
      </c>
    </row>
    <row r="281" spans="36:36" x14ac:dyDescent="0.25">
      <c r="AJ281" t="s">
        <v>81</v>
      </c>
    </row>
    <row r="282" spans="36:36" x14ac:dyDescent="0.25">
      <c r="AJ282" t="s">
        <v>81</v>
      </c>
    </row>
    <row r="283" spans="36:36" x14ac:dyDescent="0.25">
      <c r="AJ283" t="s">
        <v>81</v>
      </c>
    </row>
    <row r="284" spans="36:36" x14ac:dyDescent="0.25">
      <c r="AJ284" t="s">
        <v>81</v>
      </c>
    </row>
    <row r="285" spans="36:36" x14ac:dyDescent="0.25">
      <c r="AJ285" t="s">
        <v>81</v>
      </c>
    </row>
    <row r="286" spans="36:36" x14ac:dyDescent="0.25">
      <c r="AJ286" t="s">
        <v>81</v>
      </c>
    </row>
    <row r="287" spans="36:36" x14ac:dyDescent="0.25">
      <c r="AJ287" t="s">
        <v>81</v>
      </c>
    </row>
    <row r="288" spans="36:36" x14ac:dyDescent="0.25">
      <c r="AJ288" t="s">
        <v>81</v>
      </c>
    </row>
    <row r="289" spans="36:36" x14ac:dyDescent="0.25">
      <c r="AJ289" t="s">
        <v>81</v>
      </c>
    </row>
    <row r="290" spans="36:36" x14ac:dyDescent="0.25">
      <c r="AJ290" t="s">
        <v>81</v>
      </c>
    </row>
    <row r="291" spans="36:36" x14ac:dyDescent="0.25">
      <c r="AJ291" t="s">
        <v>81</v>
      </c>
    </row>
    <row r="292" spans="36:36" x14ac:dyDescent="0.25">
      <c r="AJ292" t="s">
        <v>81</v>
      </c>
    </row>
    <row r="293" spans="36:36" x14ac:dyDescent="0.25">
      <c r="AJ293" t="s">
        <v>81</v>
      </c>
    </row>
    <row r="294" spans="36:36" x14ac:dyDescent="0.25">
      <c r="AJ294" t="s">
        <v>81</v>
      </c>
    </row>
    <row r="295" spans="36:36" x14ac:dyDescent="0.25">
      <c r="AJ295" t="s">
        <v>81</v>
      </c>
    </row>
    <row r="296" spans="36:36" x14ac:dyDescent="0.25">
      <c r="AJ296" t="s">
        <v>81</v>
      </c>
    </row>
    <row r="297" spans="36:36" x14ac:dyDescent="0.25">
      <c r="AJ297" t="s">
        <v>81</v>
      </c>
    </row>
    <row r="298" spans="36:36" x14ac:dyDescent="0.25">
      <c r="AJ298" t="s">
        <v>81</v>
      </c>
    </row>
    <row r="299" spans="36:36" x14ac:dyDescent="0.25">
      <c r="AJ299" t="s">
        <v>81</v>
      </c>
    </row>
    <row r="300" spans="36:36" x14ac:dyDescent="0.25">
      <c r="AJ300" t="s">
        <v>81</v>
      </c>
    </row>
    <row r="301" spans="36:36" x14ac:dyDescent="0.25">
      <c r="AJ301" t="s">
        <v>81</v>
      </c>
    </row>
    <row r="302" spans="36:36" x14ac:dyDescent="0.25">
      <c r="AJ302" t="s">
        <v>81</v>
      </c>
    </row>
    <row r="303" spans="36:36" x14ac:dyDescent="0.25">
      <c r="AJ303" t="s">
        <v>81</v>
      </c>
    </row>
    <row r="304" spans="36:36" x14ac:dyDescent="0.25">
      <c r="AJ304" t="s">
        <v>81</v>
      </c>
    </row>
    <row r="305" spans="36:36" x14ac:dyDescent="0.25">
      <c r="AJ305" t="s">
        <v>81</v>
      </c>
    </row>
    <row r="306" spans="36:36" x14ac:dyDescent="0.25">
      <c r="AJ306" t="s">
        <v>81</v>
      </c>
    </row>
    <row r="307" spans="36:36" x14ac:dyDescent="0.25">
      <c r="AJ307" t="s">
        <v>81</v>
      </c>
    </row>
    <row r="308" spans="36:36" x14ac:dyDescent="0.25">
      <c r="AJ308" t="s">
        <v>81</v>
      </c>
    </row>
    <row r="309" spans="36:36" x14ac:dyDescent="0.25">
      <c r="AJ309" t="s">
        <v>81</v>
      </c>
    </row>
    <row r="310" spans="36:36" x14ac:dyDescent="0.25">
      <c r="AJ310" t="s">
        <v>81</v>
      </c>
    </row>
    <row r="311" spans="36:36" x14ac:dyDescent="0.25">
      <c r="AJ311" t="s">
        <v>81</v>
      </c>
    </row>
    <row r="312" spans="36:36" x14ac:dyDescent="0.25">
      <c r="AJ312" t="s">
        <v>81</v>
      </c>
    </row>
    <row r="313" spans="36:36" x14ac:dyDescent="0.25">
      <c r="AJ313" t="s">
        <v>81</v>
      </c>
    </row>
    <row r="314" spans="36:36" x14ac:dyDescent="0.25">
      <c r="AJ314" t="s">
        <v>81</v>
      </c>
    </row>
    <row r="315" spans="36:36" x14ac:dyDescent="0.25">
      <c r="AJ315" t="s">
        <v>81</v>
      </c>
    </row>
    <row r="316" spans="36:36" x14ac:dyDescent="0.25">
      <c r="AJ316" t="s">
        <v>81</v>
      </c>
    </row>
    <row r="317" spans="36:36" x14ac:dyDescent="0.25">
      <c r="AJ317" t="s">
        <v>81</v>
      </c>
    </row>
    <row r="318" spans="36:36" x14ac:dyDescent="0.25">
      <c r="AJ318" t="s">
        <v>81</v>
      </c>
    </row>
    <row r="319" spans="36:36" x14ac:dyDescent="0.25">
      <c r="AJ319" t="s">
        <v>81</v>
      </c>
    </row>
    <row r="320" spans="36:36" x14ac:dyDescent="0.25">
      <c r="AJ320" t="s">
        <v>81</v>
      </c>
    </row>
    <row r="321" spans="36:36" x14ac:dyDescent="0.25">
      <c r="AJ321" t="s">
        <v>81</v>
      </c>
    </row>
    <row r="322" spans="36:36" x14ac:dyDescent="0.25">
      <c r="AJ322" t="s">
        <v>81</v>
      </c>
    </row>
    <row r="323" spans="36:36" x14ac:dyDescent="0.25">
      <c r="AJ323" t="s">
        <v>81</v>
      </c>
    </row>
    <row r="324" spans="36:36" x14ac:dyDescent="0.25">
      <c r="AJ324" t="s">
        <v>81</v>
      </c>
    </row>
    <row r="325" spans="36:36" x14ac:dyDescent="0.25">
      <c r="AJ325" t="s">
        <v>81</v>
      </c>
    </row>
    <row r="326" spans="36:36" x14ac:dyDescent="0.25">
      <c r="AJ326" t="s">
        <v>81</v>
      </c>
    </row>
    <row r="327" spans="36:36" x14ac:dyDescent="0.25">
      <c r="AJ327" t="s">
        <v>81</v>
      </c>
    </row>
    <row r="328" spans="36:36" x14ac:dyDescent="0.25">
      <c r="AJ328" t="s">
        <v>81</v>
      </c>
    </row>
    <row r="329" spans="36:36" x14ac:dyDescent="0.25">
      <c r="AJ329" t="s">
        <v>81</v>
      </c>
    </row>
    <row r="330" spans="36:36" x14ac:dyDescent="0.25">
      <c r="AJ330" t="s">
        <v>81</v>
      </c>
    </row>
    <row r="331" spans="36:36" x14ac:dyDescent="0.25">
      <c r="AJ331" t="s">
        <v>81</v>
      </c>
    </row>
    <row r="332" spans="36:36" x14ac:dyDescent="0.25">
      <c r="AJ332" t="s">
        <v>81</v>
      </c>
    </row>
    <row r="333" spans="36:36" x14ac:dyDescent="0.25">
      <c r="AJ333" t="s">
        <v>81</v>
      </c>
    </row>
    <row r="334" spans="36:36" x14ac:dyDescent="0.25">
      <c r="AJ334" t="s">
        <v>81</v>
      </c>
    </row>
    <row r="335" spans="36:36" x14ac:dyDescent="0.25">
      <c r="AJ335" t="s">
        <v>81</v>
      </c>
    </row>
    <row r="336" spans="36:36" x14ac:dyDescent="0.25">
      <c r="AJ336" t="s">
        <v>81</v>
      </c>
    </row>
    <row r="337" spans="36:36" x14ac:dyDescent="0.25">
      <c r="AJ337" t="s">
        <v>81</v>
      </c>
    </row>
    <row r="338" spans="36:36" x14ac:dyDescent="0.25">
      <c r="AJ338" t="s">
        <v>81</v>
      </c>
    </row>
    <row r="339" spans="36:36" x14ac:dyDescent="0.25">
      <c r="AJ339" t="s">
        <v>81</v>
      </c>
    </row>
    <row r="340" spans="36:36" x14ac:dyDescent="0.25">
      <c r="AJ340" t="s">
        <v>81</v>
      </c>
    </row>
    <row r="341" spans="36:36" x14ac:dyDescent="0.25">
      <c r="AJ341" t="s">
        <v>81</v>
      </c>
    </row>
    <row r="342" spans="36:36" x14ac:dyDescent="0.25">
      <c r="AJ342" t="s">
        <v>81</v>
      </c>
    </row>
    <row r="343" spans="36:36" x14ac:dyDescent="0.25">
      <c r="AJ343" t="s">
        <v>81</v>
      </c>
    </row>
    <row r="344" spans="36:36" x14ac:dyDescent="0.25">
      <c r="AJ344" t="s">
        <v>81</v>
      </c>
    </row>
    <row r="345" spans="36:36" x14ac:dyDescent="0.25">
      <c r="AJ345" t="s">
        <v>81</v>
      </c>
    </row>
    <row r="346" spans="36:36" x14ac:dyDescent="0.25">
      <c r="AJ346" t="s">
        <v>81</v>
      </c>
    </row>
    <row r="347" spans="36:36" x14ac:dyDescent="0.25">
      <c r="AJ347" t="s">
        <v>81</v>
      </c>
    </row>
    <row r="348" spans="36:36" x14ac:dyDescent="0.25">
      <c r="AJ348" t="s">
        <v>81</v>
      </c>
    </row>
    <row r="349" spans="36:36" x14ac:dyDescent="0.25">
      <c r="AJ349" t="s">
        <v>81</v>
      </c>
    </row>
    <row r="350" spans="36:36" x14ac:dyDescent="0.25">
      <c r="AJ350" t="s">
        <v>81</v>
      </c>
    </row>
    <row r="351" spans="36:36" x14ac:dyDescent="0.25">
      <c r="AJ351" t="s">
        <v>81</v>
      </c>
    </row>
    <row r="352" spans="36:36" x14ac:dyDescent="0.25">
      <c r="AJ352" t="s">
        <v>81</v>
      </c>
    </row>
    <row r="353" spans="36:36" x14ac:dyDescent="0.25">
      <c r="AJ353" t="s">
        <v>81</v>
      </c>
    </row>
    <row r="354" spans="36:36" x14ac:dyDescent="0.25">
      <c r="AJ354" t="s">
        <v>81</v>
      </c>
    </row>
    <row r="355" spans="36:36" x14ac:dyDescent="0.25">
      <c r="AJ355" t="s">
        <v>81</v>
      </c>
    </row>
    <row r="356" spans="36:36" x14ac:dyDescent="0.25">
      <c r="AJ356" t="s">
        <v>81</v>
      </c>
    </row>
    <row r="357" spans="36:36" x14ac:dyDescent="0.25">
      <c r="AJ357" t="s">
        <v>81</v>
      </c>
    </row>
    <row r="358" spans="36:36" x14ac:dyDescent="0.25">
      <c r="AJ358" t="s">
        <v>81</v>
      </c>
    </row>
    <row r="359" spans="36:36" x14ac:dyDescent="0.25">
      <c r="AJ359" t="s">
        <v>81</v>
      </c>
    </row>
    <row r="360" spans="36:36" x14ac:dyDescent="0.25">
      <c r="AJ360" t="s">
        <v>81</v>
      </c>
    </row>
    <row r="361" spans="36:36" x14ac:dyDescent="0.25">
      <c r="AJ361" t="s">
        <v>81</v>
      </c>
    </row>
    <row r="362" spans="36:36" x14ac:dyDescent="0.25">
      <c r="AJ362" t="s">
        <v>81</v>
      </c>
    </row>
    <row r="363" spans="36:36" x14ac:dyDescent="0.25">
      <c r="AJ363" t="s">
        <v>81</v>
      </c>
    </row>
    <row r="364" spans="36:36" x14ac:dyDescent="0.25">
      <c r="AJ364" t="s">
        <v>81</v>
      </c>
    </row>
    <row r="365" spans="36:36" x14ac:dyDescent="0.25">
      <c r="AJ365" t="s">
        <v>81</v>
      </c>
    </row>
    <row r="366" spans="36:36" x14ac:dyDescent="0.25">
      <c r="AJ366" t="s">
        <v>81</v>
      </c>
    </row>
    <row r="367" spans="36:36" x14ac:dyDescent="0.25">
      <c r="AJ367" t="s">
        <v>81</v>
      </c>
    </row>
    <row r="368" spans="36:36" x14ac:dyDescent="0.25">
      <c r="AJ368" t="s">
        <v>81</v>
      </c>
    </row>
    <row r="369" spans="36:36" x14ac:dyDescent="0.25">
      <c r="AJ369" t="s">
        <v>81</v>
      </c>
    </row>
    <row r="370" spans="36:36" x14ac:dyDescent="0.25">
      <c r="AJ370" t="s">
        <v>81</v>
      </c>
    </row>
    <row r="371" spans="36:36" x14ac:dyDescent="0.25">
      <c r="AJ371" t="s">
        <v>81</v>
      </c>
    </row>
    <row r="372" spans="36:36" x14ac:dyDescent="0.25">
      <c r="AJ372" t="s">
        <v>81</v>
      </c>
    </row>
    <row r="373" spans="36:36" x14ac:dyDescent="0.25">
      <c r="AJ373" t="s">
        <v>81</v>
      </c>
    </row>
    <row r="374" spans="36:36" x14ac:dyDescent="0.25">
      <c r="AJ374" t="s">
        <v>81</v>
      </c>
    </row>
    <row r="375" spans="36:36" x14ac:dyDescent="0.25">
      <c r="AJ375" t="s">
        <v>81</v>
      </c>
    </row>
    <row r="376" spans="36:36" x14ac:dyDescent="0.25">
      <c r="AJ376" t="s">
        <v>81</v>
      </c>
    </row>
    <row r="377" spans="36:36" x14ac:dyDescent="0.25">
      <c r="AJ377" t="s">
        <v>81</v>
      </c>
    </row>
    <row r="378" spans="36:36" x14ac:dyDescent="0.25">
      <c r="AJ378" t="s">
        <v>81</v>
      </c>
    </row>
    <row r="379" spans="36:36" x14ac:dyDescent="0.25">
      <c r="AJ379" t="s">
        <v>81</v>
      </c>
    </row>
    <row r="380" spans="36:36" x14ac:dyDescent="0.25">
      <c r="AJ380" t="s">
        <v>81</v>
      </c>
    </row>
    <row r="381" spans="36:36" x14ac:dyDescent="0.25">
      <c r="AJ381" t="s">
        <v>81</v>
      </c>
    </row>
    <row r="382" spans="36:36" x14ac:dyDescent="0.25">
      <c r="AJ382" t="s">
        <v>81</v>
      </c>
    </row>
    <row r="383" spans="36:36" x14ac:dyDescent="0.25">
      <c r="AJ383" t="s">
        <v>81</v>
      </c>
    </row>
    <row r="384" spans="36:36" x14ac:dyDescent="0.25">
      <c r="AJ384" t="s">
        <v>81</v>
      </c>
    </row>
    <row r="385" spans="36:36" x14ac:dyDescent="0.25">
      <c r="AJ385" t="s">
        <v>81</v>
      </c>
    </row>
    <row r="386" spans="36:36" x14ac:dyDescent="0.25">
      <c r="AJ386" t="s">
        <v>81</v>
      </c>
    </row>
    <row r="387" spans="36:36" x14ac:dyDescent="0.25">
      <c r="AJ387" t="s">
        <v>81</v>
      </c>
    </row>
    <row r="388" spans="36:36" x14ac:dyDescent="0.25">
      <c r="AJ388" t="s">
        <v>81</v>
      </c>
    </row>
    <row r="389" spans="36:36" x14ac:dyDescent="0.25">
      <c r="AJ389" t="s">
        <v>81</v>
      </c>
    </row>
    <row r="390" spans="36:36" x14ac:dyDescent="0.25">
      <c r="AJ390" t="s">
        <v>81</v>
      </c>
    </row>
    <row r="391" spans="36:36" x14ac:dyDescent="0.25">
      <c r="AJ391" t="s">
        <v>81</v>
      </c>
    </row>
    <row r="392" spans="36:36" x14ac:dyDescent="0.25">
      <c r="AJ392" t="s">
        <v>81</v>
      </c>
    </row>
    <row r="393" spans="36:36" x14ac:dyDescent="0.25">
      <c r="AJ393" t="s">
        <v>81</v>
      </c>
    </row>
    <row r="394" spans="36:36" x14ac:dyDescent="0.25">
      <c r="AJ394" t="s">
        <v>81</v>
      </c>
    </row>
    <row r="395" spans="36:36" x14ac:dyDescent="0.25">
      <c r="AJ395" t="s">
        <v>81</v>
      </c>
    </row>
    <row r="396" spans="36:36" x14ac:dyDescent="0.25">
      <c r="AJ396" t="s">
        <v>81</v>
      </c>
    </row>
    <row r="397" spans="36:36" x14ac:dyDescent="0.25">
      <c r="AJ397" t="s">
        <v>81</v>
      </c>
    </row>
    <row r="398" spans="36:36" x14ac:dyDescent="0.25">
      <c r="AJ398" t="s">
        <v>81</v>
      </c>
    </row>
    <row r="399" spans="36:36" x14ac:dyDescent="0.25">
      <c r="AJ399" t="s">
        <v>81</v>
      </c>
    </row>
    <row r="400" spans="36:36" x14ac:dyDescent="0.25">
      <c r="AJ400" t="s">
        <v>81</v>
      </c>
    </row>
    <row r="401" spans="36:36" x14ac:dyDescent="0.25">
      <c r="AJ401" t="s">
        <v>81</v>
      </c>
    </row>
    <row r="402" spans="36:36" x14ac:dyDescent="0.25">
      <c r="AJ402" t="s">
        <v>81</v>
      </c>
    </row>
    <row r="403" spans="36:36" x14ac:dyDescent="0.25">
      <c r="AJ403" t="s">
        <v>81</v>
      </c>
    </row>
    <row r="404" spans="36:36" x14ac:dyDescent="0.25">
      <c r="AJ404" t="s">
        <v>81</v>
      </c>
    </row>
    <row r="405" spans="36:36" x14ac:dyDescent="0.25">
      <c r="AJ405" t="s">
        <v>81</v>
      </c>
    </row>
    <row r="406" spans="36:36" x14ac:dyDescent="0.25">
      <c r="AJ406" t="s">
        <v>81</v>
      </c>
    </row>
    <row r="407" spans="36:36" x14ac:dyDescent="0.25">
      <c r="AJ407" t="s">
        <v>81</v>
      </c>
    </row>
    <row r="408" spans="36:36" x14ac:dyDescent="0.25">
      <c r="AJ408" t="s">
        <v>81</v>
      </c>
    </row>
    <row r="409" spans="36:36" x14ac:dyDescent="0.25">
      <c r="AJ409" t="s">
        <v>81</v>
      </c>
    </row>
    <row r="410" spans="36:36" x14ac:dyDescent="0.25">
      <c r="AJ410" t="s">
        <v>81</v>
      </c>
    </row>
    <row r="411" spans="36:36" x14ac:dyDescent="0.25">
      <c r="AJ411" t="s">
        <v>81</v>
      </c>
    </row>
    <row r="412" spans="36:36" x14ac:dyDescent="0.25">
      <c r="AJ412" t="s">
        <v>81</v>
      </c>
    </row>
    <row r="413" spans="36:36" x14ac:dyDescent="0.25">
      <c r="AJ413" t="s">
        <v>81</v>
      </c>
    </row>
    <row r="414" spans="36:36" x14ac:dyDescent="0.25">
      <c r="AJ414" t="s">
        <v>81</v>
      </c>
    </row>
    <row r="415" spans="36:36" x14ac:dyDescent="0.25">
      <c r="AJ415" t="s">
        <v>81</v>
      </c>
    </row>
    <row r="416" spans="36:36" x14ac:dyDescent="0.25">
      <c r="AJ416" t="s">
        <v>81</v>
      </c>
    </row>
    <row r="417" spans="36:36" x14ac:dyDescent="0.25">
      <c r="AJ417" t="s">
        <v>81</v>
      </c>
    </row>
    <row r="418" spans="36:36" x14ac:dyDescent="0.25">
      <c r="AJ418" t="s">
        <v>81</v>
      </c>
    </row>
    <row r="419" spans="36:36" x14ac:dyDescent="0.25">
      <c r="AJ419" t="s">
        <v>81</v>
      </c>
    </row>
    <row r="420" spans="36:36" x14ac:dyDescent="0.25">
      <c r="AJ420" t="s">
        <v>81</v>
      </c>
    </row>
    <row r="421" spans="36:36" x14ac:dyDescent="0.25">
      <c r="AJ421" t="s">
        <v>81</v>
      </c>
    </row>
    <row r="422" spans="36:36" x14ac:dyDescent="0.25">
      <c r="AJ422" t="s">
        <v>81</v>
      </c>
    </row>
    <row r="423" spans="36:36" x14ac:dyDescent="0.25">
      <c r="AJ423" t="s">
        <v>81</v>
      </c>
    </row>
    <row r="424" spans="36:36" x14ac:dyDescent="0.25">
      <c r="AJ424" t="s">
        <v>81</v>
      </c>
    </row>
    <row r="425" spans="36:36" x14ac:dyDescent="0.25">
      <c r="AJ425" t="s">
        <v>81</v>
      </c>
    </row>
    <row r="426" spans="36:36" x14ac:dyDescent="0.25">
      <c r="AJ426" t="s">
        <v>81</v>
      </c>
    </row>
    <row r="427" spans="36:36" x14ac:dyDescent="0.25">
      <c r="AJ427" t="s">
        <v>81</v>
      </c>
    </row>
    <row r="428" spans="36:36" x14ac:dyDescent="0.25">
      <c r="AJ428" t="s">
        <v>81</v>
      </c>
    </row>
    <row r="429" spans="36:36" x14ac:dyDescent="0.25">
      <c r="AJ429" t="s">
        <v>81</v>
      </c>
    </row>
    <row r="430" spans="36:36" x14ac:dyDescent="0.25">
      <c r="AJ430" t="s">
        <v>81</v>
      </c>
    </row>
    <row r="431" spans="36:36" x14ac:dyDescent="0.25">
      <c r="AJ431" t="s">
        <v>81</v>
      </c>
    </row>
    <row r="432" spans="36:36" x14ac:dyDescent="0.25">
      <c r="AJ432" t="s">
        <v>81</v>
      </c>
    </row>
    <row r="433" spans="36:36" x14ac:dyDescent="0.25">
      <c r="AJ433" t="s">
        <v>81</v>
      </c>
    </row>
    <row r="434" spans="36:36" x14ac:dyDescent="0.25">
      <c r="AJ434" t="s">
        <v>81</v>
      </c>
    </row>
    <row r="435" spans="36:36" x14ac:dyDescent="0.25">
      <c r="AJ435" t="s">
        <v>81</v>
      </c>
    </row>
    <row r="436" spans="36:36" x14ac:dyDescent="0.25">
      <c r="AJ436" t="s">
        <v>81</v>
      </c>
    </row>
    <row r="437" spans="36:36" x14ac:dyDescent="0.25">
      <c r="AJ437" t="s">
        <v>81</v>
      </c>
    </row>
    <row r="438" spans="36:36" x14ac:dyDescent="0.25">
      <c r="AJ438" t="s">
        <v>81</v>
      </c>
    </row>
    <row r="439" spans="36:36" x14ac:dyDescent="0.25">
      <c r="AJ439" t="s">
        <v>81</v>
      </c>
    </row>
    <row r="440" spans="36:36" x14ac:dyDescent="0.25">
      <c r="AJ440" t="s">
        <v>81</v>
      </c>
    </row>
    <row r="441" spans="36:36" x14ac:dyDescent="0.25">
      <c r="AJ441" t="s">
        <v>81</v>
      </c>
    </row>
    <row r="442" spans="36:36" x14ac:dyDescent="0.25">
      <c r="AJ442" t="s">
        <v>81</v>
      </c>
    </row>
    <row r="443" spans="36:36" x14ac:dyDescent="0.25">
      <c r="AJ443" t="s">
        <v>81</v>
      </c>
    </row>
    <row r="444" spans="36:36" x14ac:dyDescent="0.25">
      <c r="AJ444" t="s">
        <v>81</v>
      </c>
    </row>
    <row r="445" spans="36:36" x14ac:dyDescent="0.25">
      <c r="AJ445" t="s">
        <v>81</v>
      </c>
    </row>
    <row r="446" spans="36:36" x14ac:dyDescent="0.25">
      <c r="AJ446" t="s">
        <v>81</v>
      </c>
    </row>
    <row r="447" spans="36:36" x14ac:dyDescent="0.25">
      <c r="AJ447" t="s">
        <v>81</v>
      </c>
    </row>
    <row r="448" spans="36:36" x14ac:dyDescent="0.25">
      <c r="AJ448" t="s">
        <v>81</v>
      </c>
    </row>
    <row r="449" spans="36:36" x14ac:dyDescent="0.25">
      <c r="AJ449" t="s">
        <v>81</v>
      </c>
    </row>
    <row r="450" spans="36:36" x14ac:dyDescent="0.25">
      <c r="AJ450" t="s">
        <v>81</v>
      </c>
    </row>
    <row r="451" spans="36:36" x14ac:dyDescent="0.25">
      <c r="AJ451" t="s">
        <v>81</v>
      </c>
    </row>
    <row r="452" spans="36:36" x14ac:dyDescent="0.25">
      <c r="AJ452" t="s">
        <v>81</v>
      </c>
    </row>
    <row r="453" spans="36:36" x14ac:dyDescent="0.25">
      <c r="AJ453" t="s">
        <v>81</v>
      </c>
    </row>
    <row r="454" spans="36:36" x14ac:dyDescent="0.25">
      <c r="AJ454" t="s">
        <v>81</v>
      </c>
    </row>
    <row r="455" spans="36:36" x14ac:dyDescent="0.25">
      <c r="AJ455" t="s">
        <v>81</v>
      </c>
    </row>
    <row r="456" spans="36:36" x14ac:dyDescent="0.25">
      <c r="AJ456" t="s">
        <v>81</v>
      </c>
    </row>
    <row r="457" spans="36:36" x14ac:dyDescent="0.25">
      <c r="AJ457" t="s">
        <v>81</v>
      </c>
    </row>
    <row r="458" spans="36:36" x14ac:dyDescent="0.25">
      <c r="AJ458" t="s">
        <v>81</v>
      </c>
    </row>
    <row r="459" spans="36:36" x14ac:dyDescent="0.25">
      <c r="AJ459" t="s">
        <v>81</v>
      </c>
    </row>
    <row r="460" spans="36:36" x14ac:dyDescent="0.25">
      <c r="AJ460" t="s">
        <v>81</v>
      </c>
    </row>
    <row r="461" spans="36:36" x14ac:dyDescent="0.25">
      <c r="AJ461" t="s">
        <v>81</v>
      </c>
    </row>
    <row r="462" spans="36:36" x14ac:dyDescent="0.25">
      <c r="AJ462" t="s">
        <v>81</v>
      </c>
    </row>
    <row r="463" spans="36:36" x14ac:dyDescent="0.25">
      <c r="AJ463" t="s">
        <v>81</v>
      </c>
    </row>
    <row r="464" spans="36:36" x14ac:dyDescent="0.25">
      <c r="AJ464" t="s">
        <v>81</v>
      </c>
    </row>
    <row r="465" spans="36:36" x14ac:dyDescent="0.25">
      <c r="AJ465" t="s">
        <v>81</v>
      </c>
    </row>
    <row r="466" spans="36:36" x14ac:dyDescent="0.25">
      <c r="AJ466" t="s">
        <v>81</v>
      </c>
    </row>
    <row r="467" spans="36:36" x14ac:dyDescent="0.25">
      <c r="AJ467" t="s">
        <v>81</v>
      </c>
    </row>
    <row r="468" spans="36:36" x14ac:dyDescent="0.25">
      <c r="AJ468" t="s">
        <v>81</v>
      </c>
    </row>
    <row r="469" spans="36:36" x14ac:dyDescent="0.25">
      <c r="AJ469" t="s">
        <v>81</v>
      </c>
    </row>
    <row r="470" spans="36:36" x14ac:dyDescent="0.25">
      <c r="AJ470" t="s">
        <v>81</v>
      </c>
    </row>
    <row r="471" spans="36:36" x14ac:dyDescent="0.25">
      <c r="AJ471" t="s">
        <v>81</v>
      </c>
    </row>
    <row r="472" spans="36:36" x14ac:dyDescent="0.25">
      <c r="AJ472" t="s">
        <v>81</v>
      </c>
    </row>
    <row r="473" spans="36:36" x14ac:dyDescent="0.25">
      <c r="AJ473" t="s">
        <v>81</v>
      </c>
    </row>
    <row r="474" spans="36:36" x14ac:dyDescent="0.25">
      <c r="AJ474" t="s">
        <v>81</v>
      </c>
    </row>
    <row r="475" spans="36:36" x14ac:dyDescent="0.25">
      <c r="AJ475" t="s">
        <v>81</v>
      </c>
    </row>
    <row r="476" spans="36:36" x14ac:dyDescent="0.25">
      <c r="AJ476" t="s">
        <v>81</v>
      </c>
    </row>
    <row r="477" spans="36:36" x14ac:dyDescent="0.25">
      <c r="AJ477" t="s">
        <v>81</v>
      </c>
    </row>
    <row r="478" spans="36:36" x14ac:dyDescent="0.25">
      <c r="AJ478" t="s">
        <v>81</v>
      </c>
    </row>
    <row r="479" spans="36:36" x14ac:dyDescent="0.25">
      <c r="AJ479" t="s">
        <v>81</v>
      </c>
    </row>
    <row r="480" spans="36:36" x14ac:dyDescent="0.25">
      <c r="AJ480" t="s">
        <v>81</v>
      </c>
    </row>
    <row r="481" spans="36:36" x14ac:dyDescent="0.25">
      <c r="AJ481" t="s">
        <v>81</v>
      </c>
    </row>
    <row r="482" spans="36:36" x14ac:dyDescent="0.25">
      <c r="AJ482" t="s">
        <v>81</v>
      </c>
    </row>
    <row r="483" spans="36:36" x14ac:dyDescent="0.25">
      <c r="AJ483" t="s">
        <v>81</v>
      </c>
    </row>
    <row r="484" spans="36:36" x14ac:dyDescent="0.25">
      <c r="AJ484" t="s">
        <v>81</v>
      </c>
    </row>
    <row r="485" spans="36:36" x14ac:dyDescent="0.25">
      <c r="AJ485" t="s">
        <v>81</v>
      </c>
    </row>
    <row r="486" spans="36:36" x14ac:dyDescent="0.25">
      <c r="AJ486" t="s">
        <v>81</v>
      </c>
    </row>
    <row r="487" spans="36:36" x14ac:dyDescent="0.25">
      <c r="AJ487" t="s">
        <v>81</v>
      </c>
    </row>
    <row r="488" spans="36:36" x14ac:dyDescent="0.25">
      <c r="AJ488" t="s">
        <v>81</v>
      </c>
    </row>
    <row r="489" spans="36:36" x14ac:dyDescent="0.25">
      <c r="AJ489" t="s">
        <v>81</v>
      </c>
    </row>
    <row r="490" spans="36:36" x14ac:dyDescent="0.25">
      <c r="AJ490" t="s">
        <v>81</v>
      </c>
    </row>
    <row r="491" spans="36:36" x14ac:dyDescent="0.25">
      <c r="AJ491" t="s">
        <v>81</v>
      </c>
    </row>
    <row r="492" spans="36:36" x14ac:dyDescent="0.25">
      <c r="AJ492" t="s">
        <v>81</v>
      </c>
    </row>
    <row r="493" spans="36:36" x14ac:dyDescent="0.25">
      <c r="AJ493" t="s">
        <v>81</v>
      </c>
    </row>
    <row r="494" spans="36:36" x14ac:dyDescent="0.25">
      <c r="AJ494" t="s">
        <v>81</v>
      </c>
    </row>
    <row r="495" spans="36:36" x14ac:dyDescent="0.25">
      <c r="AJ495" t="s">
        <v>81</v>
      </c>
    </row>
    <row r="496" spans="36:36" x14ac:dyDescent="0.25">
      <c r="AJ496" t="s">
        <v>81</v>
      </c>
    </row>
    <row r="497" spans="36:36" x14ac:dyDescent="0.25">
      <c r="AJ497" t="s">
        <v>81</v>
      </c>
    </row>
    <row r="498" spans="36:36" x14ac:dyDescent="0.25">
      <c r="AJ498" t="s">
        <v>81</v>
      </c>
    </row>
    <row r="499" spans="36:36" x14ac:dyDescent="0.25">
      <c r="AJ499" t="s">
        <v>81</v>
      </c>
    </row>
    <row r="500" spans="36:36" x14ac:dyDescent="0.25">
      <c r="AJ500" t="s">
        <v>81</v>
      </c>
    </row>
    <row r="501" spans="36:36" x14ac:dyDescent="0.25">
      <c r="AJ501" t="s">
        <v>81</v>
      </c>
    </row>
    <row r="502" spans="36:36" x14ac:dyDescent="0.25">
      <c r="AJ502" t="s">
        <v>81</v>
      </c>
    </row>
    <row r="503" spans="36:36" x14ac:dyDescent="0.25">
      <c r="AJ503" t="s">
        <v>81</v>
      </c>
    </row>
    <row r="504" spans="36:36" x14ac:dyDescent="0.25">
      <c r="AJ504" t="s">
        <v>81</v>
      </c>
    </row>
    <row r="505" spans="36:36" x14ac:dyDescent="0.25">
      <c r="AJ505" t="s">
        <v>81</v>
      </c>
    </row>
    <row r="506" spans="36:36" x14ac:dyDescent="0.25">
      <c r="AJ506" t="s">
        <v>81</v>
      </c>
    </row>
    <row r="507" spans="36:36" x14ac:dyDescent="0.25">
      <c r="AJ507" t="s">
        <v>81</v>
      </c>
    </row>
    <row r="508" spans="36:36" x14ac:dyDescent="0.25">
      <c r="AJ508" t="s">
        <v>81</v>
      </c>
    </row>
    <row r="509" spans="36:36" x14ac:dyDescent="0.25">
      <c r="AJ509" t="s">
        <v>81</v>
      </c>
    </row>
    <row r="510" spans="36:36" x14ac:dyDescent="0.25">
      <c r="AJ510" t="s">
        <v>81</v>
      </c>
    </row>
    <row r="511" spans="36:36" x14ac:dyDescent="0.25">
      <c r="AJ511" t="s">
        <v>81</v>
      </c>
    </row>
    <row r="512" spans="36:36" x14ac:dyDescent="0.25">
      <c r="AJ512" t="s">
        <v>81</v>
      </c>
    </row>
    <row r="513" spans="36:36" x14ac:dyDescent="0.25">
      <c r="AJ513" t="s">
        <v>81</v>
      </c>
    </row>
    <row r="514" spans="36:36" x14ac:dyDescent="0.25">
      <c r="AJ514" t="s">
        <v>81</v>
      </c>
    </row>
    <row r="515" spans="36:36" x14ac:dyDescent="0.25">
      <c r="AJ515" t="s">
        <v>81</v>
      </c>
    </row>
    <row r="516" spans="36:36" x14ac:dyDescent="0.25">
      <c r="AJ516" t="s">
        <v>81</v>
      </c>
    </row>
    <row r="517" spans="36:36" x14ac:dyDescent="0.25">
      <c r="AJ517" t="s">
        <v>81</v>
      </c>
    </row>
    <row r="518" spans="36:36" x14ac:dyDescent="0.25">
      <c r="AJ518" t="s">
        <v>81</v>
      </c>
    </row>
    <row r="519" spans="36:36" x14ac:dyDescent="0.25">
      <c r="AJ519" t="s">
        <v>81</v>
      </c>
    </row>
    <row r="520" spans="36:36" x14ac:dyDescent="0.25">
      <c r="AJ520" t="s">
        <v>81</v>
      </c>
    </row>
    <row r="521" spans="36:36" x14ac:dyDescent="0.25">
      <c r="AJ521" t="s">
        <v>81</v>
      </c>
    </row>
    <row r="522" spans="36:36" x14ac:dyDescent="0.25">
      <c r="AJ522" t="s">
        <v>81</v>
      </c>
    </row>
    <row r="523" spans="36:36" x14ac:dyDescent="0.25">
      <c r="AJ523" t="s">
        <v>81</v>
      </c>
    </row>
    <row r="524" spans="36:36" x14ac:dyDescent="0.25">
      <c r="AJ524" t="s">
        <v>81</v>
      </c>
    </row>
    <row r="525" spans="36:36" x14ac:dyDescent="0.25">
      <c r="AJ525" t="s">
        <v>81</v>
      </c>
    </row>
    <row r="526" spans="36:36" x14ac:dyDescent="0.25">
      <c r="AJ526" t="s">
        <v>81</v>
      </c>
    </row>
    <row r="527" spans="36:36" x14ac:dyDescent="0.25">
      <c r="AJ527" t="s">
        <v>81</v>
      </c>
    </row>
    <row r="528" spans="36:36" x14ac:dyDescent="0.25">
      <c r="AJ528" t="s">
        <v>81</v>
      </c>
    </row>
    <row r="529" spans="36:36" x14ac:dyDescent="0.25">
      <c r="AJ529" t="s">
        <v>81</v>
      </c>
    </row>
    <row r="530" spans="36:36" x14ac:dyDescent="0.25">
      <c r="AJ530" t="s">
        <v>81</v>
      </c>
    </row>
    <row r="531" spans="36:36" x14ac:dyDescent="0.25">
      <c r="AJ531" t="s">
        <v>81</v>
      </c>
    </row>
    <row r="532" spans="36:36" x14ac:dyDescent="0.25">
      <c r="AJ532" t="s">
        <v>81</v>
      </c>
    </row>
    <row r="533" spans="36:36" x14ac:dyDescent="0.25">
      <c r="AJ533" t="s">
        <v>81</v>
      </c>
    </row>
    <row r="534" spans="36:36" x14ac:dyDescent="0.25">
      <c r="AJ534" t="s">
        <v>81</v>
      </c>
    </row>
    <row r="535" spans="36:36" x14ac:dyDescent="0.25">
      <c r="AJ535" t="s">
        <v>81</v>
      </c>
    </row>
    <row r="536" spans="36:36" x14ac:dyDescent="0.25">
      <c r="AJ536" t="s">
        <v>81</v>
      </c>
    </row>
    <row r="537" spans="36:36" x14ac:dyDescent="0.25">
      <c r="AJ537" t="s">
        <v>81</v>
      </c>
    </row>
    <row r="538" spans="36:36" x14ac:dyDescent="0.25">
      <c r="AJ538" t="s">
        <v>81</v>
      </c>
    </row>
    <row r="539" spans="36:36" x14ac:dyDescent="0.25">
      <c r="AJ539" t="s">
        <v>81</v>
      </c>
    </row>
    <row r="540" spans="36:36" x14ac:dyDescent="0.25">
      <c r="AJ540" t="s">
        <v>81</v>
      </c>
    </row>
    <row r="541" spans="36:36" x14ac:dyDescent="0.25">
      <c r="AJ541" t="s">
        <v>81</v>
      </c>
    </row>
    <row r="542" spans="36:36" x14ac:dyDescent="0.25">
      <c r="AJ542" t="s">
        <v>81</v>
      </c>
    </row>
    <row r="543" spans="36:36" x14ac:dyDescent="0.25">
      <c r="AJ543" t="s">
        <v>81</v>
      </c>
    </row>
    <row r="544" spans="36:36" x14ac:dyDescent="0.25">
      <c r="AJ544" t="s">
        <v>81</v>
      </c>
    </row>
    <row r="545" spans="36:36" x14ac:dyDescent="0.25">
      <c r="AJ545" t="s">
        <v>81</v>
      </c>
    </row>
    <row r="546" spans="36:36" x14ac:dyDescent="0.25">
      <c r="AJ546" t="s">
        <v>81</v>
      </c>
    </row>
    <row r="547" spans="36:36" x14ac:dyDescent="0.25">
      <c r="AJ547" t="s">
        <v>81</v>
      </c>
    </row>
    <row r="548" spans="36:36" x14ac:dyDescent="0.25">
      <c r="AJ548" t="s">
        <v>81</v>
      </c>
    </row>
    <row r="549" spans="36:36" x14ac:dyDescent="0.25">
      <c r="AJ549" t="s">
        <v>81</v>
      </c>
    </row>
    <row r="550" spans="36:36" x14ac:dyDescent="0.25">
      <c r="AJ550" t="s">
        <v>81</v>
      </c>
    </row>
    <row r="551" spans="36:36" x14ac:dyDescent="0.25">
      <c r="AJ551" t="s">
        <v>81</v>
      </c>
    </row>
    <row r="552" spans="36:36" x14ac:dyDescent="0.25">
      <c r="AJ552" t="s">
        <v>81</v>
      </c>
    </row>
    <row r="553" spans="36:36" x14ac:dyDescent="0.25">
      <c r="AJ553" t="s">
        <v>81</v>
      </c>
    </row>
    <row r="554" spans="36:36" x14ac:dyDescent="0.25">
      <c r="AJ554" t="s">
        <v>81</v>
      </c>
    </row>
    <row r="555" spans="36:36" x14ac:dyDescent="0.25">
      <c r="AJ555" t="s">
        <v>81</v>
      </c>
    </row>
    <row r="556" spans="36:36" x14ac:dyDescent="0.25">
      <c r="AJ556" t="s">
        <v>81</v>
      </c>
    </row>
    <row r="557" spans="36:36" x14ac:dyDescent="0.25">
      <c r="AJ557" t="s">
        <v>81</v>
      </c>
    </row>
    <row r="558" spans="36:36" x14ac:dyDescent="0.25">
      <c r="AJ558" t="s">
        <v>81</v>
      </c>
    </row>
    <row r="559" spans="36:36" x14ac:dyDescent="0.25">
      <c r="AJ559" t="s">
        <v>81</v>
      </c>
    </row>
    <row r="560" spans="36:36" x14ac:dyDescent="0.25">
      <c r="AJ560" t="s">
        <v>81</v>
      </c>
    </row>
    <row r="561" spans="36:36" x14ac:dyDescent="0.25">
      <c r="AJ561" t="s">
        <v>81</v>
      </c>
    </row>
    <row r="562" spans="36:36" x14ac:dyDescent="0.25">
      <c r="AJ562" t="s">
        <v>81</v>
      </c>
    </row>
    <row r="563" spans="36:36" x14ac:dyDescent="0.25">
      <c r="AJ563" t="s">
        <v>81</v>
      </c>
    </row>
    <row r="564" spans="36:36" x14ac:dyDescent="0.25">
      <c r="AJ564" t="s">
        <v>81</v>
      </c>
    </row>
    <row r="565" spans="36:36" x14ac:dyDescent="0.25">
      <c r="AJ565" t="s">
        <v>81</v>
      </c>
    </row>
    <row r="566" spans="36:36" x14ac:dyDescent="0.25">
      <c r="AJ566" t="s">
        <v>81</v>
      </c>
    </row>
    <row r="567" spans="36:36" x14ac:dyDescent="0.25">
      <c r="AJ567" t="s">
        <v>81</v>
      </c>
    </row>
    <row r="568" spans="36:36" x14ac:dyDescent="0.25">
      <c r="AJ568" t="s">
        <v>81</v>
      </c>
    </row>
    <row r="569" spans="36:36" x14ac:dyDescent="0.25">
      <c r="AJ569" t="s">
        <v>81</v>
      </c>
    </row>
    <row r="570" spans="36:36" x14ac:dyDescent="0.25">
      <c r="AJ570" t="s">
        <v>81</v>
      </c>
    </row>
    <row r="571" spans="36:36" x14ac:dyDescent="0.25">
      <c r="AJ571" t="s">
        <v>81</v>
      </c>
    </row>
    <row r="572" spans="36:36" x14ac:dyDescent="0.25">
      <c r="AJ572" t="s">
        <v>81</v>
      </c>
    </row>
    <row r="573" spans="36:36" x14ac:dyDescent="0.25">
      <c r="AJ573" t="s">
        <v>81</v>
      </c>
    </row>
    <row r="574" spans="36:36" x14ac:dyDescent="0.25">
      <c r="AJ574" t="s">
        <v>81</v>
      </c>
    </row>
    <row r="575" spans="36:36" x14ac:dyDescent="0.25">
      <c r="AJ575" t="s">
        <v>81</v>
      </c>
    </row>
    <row r="576" spans="36:36" x14ac:dyDescent="0.25">
      <c r="AJ576" t="s">
        <v>81</v>
      </c>
    </row>
    <row r="577" spans="36:36" x14ac:dyDescent="0.25">
      <c r="AJ577" t="s">
        <v>81</v>
      </c>
    </row>
    <row r="578" spans="36:36" x14ac:dyDescent="0.25">
      <c r="AJ578" t="s">
        <v>81</v>
      </c>
    </row>
    <row r="579" spans="36:36" x14ac:dyDescent="0.25">
      <c r="AJ579" t="s">
        <v>81</v>
      </c>
    </row>
    <row r="580" spans="36:36" x14ac:dyDescent="0.25">
      <c r="AJ580" t="s">
        <v>81</v>
      </c>
    </row>
    <row r="581" spans="36:36" x14ac:dyDescent="0.25">
      <c r="AJ581" t="s">
        <v>81</v>
      </c>
    </row>
    <row r="582" spans="36:36" x14ac:dyDescent="0.25">
      <c r="AJ582" t="s">
        <v>81</v>
      </c>
    </row>
    <row r="583" spans="36:36" x14ac:dyDescent="0.25">
      <c r="AJ583" t="s">
        <v>81</v>
      </c>
    </row>
    <row r="584" spans="36:36" x14ac:dyDescent="0.25">
      <c r="AJ584" t="s">
        <v>81</v>
      </c>
    </row>
    <row r="585" spans="36:36" x14ac:dyDescent="0.25">
      <c r="AJ585" t="s">
        <v>81</v>
      </c>
    </row>
    <row r="586" spans="36:36" x14ac:dyDescent="0.25">
      <c r="AJ586" t="s">
        <v>81</v>
      </c>
    </row>
    <row r="587" spans="36:36" x14ac:dyDescent="0.25">
      <c r="AJ587" t="s">
        <v>81</v>
      </c>
    </row>
    <row r="588" spans="36:36" x14ac:dyDescent="0.25">
      <c r="AJ588" t="s">
        <v>81</v>
      </c>
    </row>
    <row r="589" spans="36:36" x14ac:dyDescent="0.25">
      <c r="AJ589" t="s">
        <v>81</v>
      </c>
    </row>
    <row r="590" spans="36:36" x14ac:dyDescent="0.25">
      <c r="AJ590" t="s">
        <v>81</v>
      </c>
    </row>
    <row r="591" spans="36:36" x14ac:dyDescent="0.25">
      <c r="AJ591" t="s">
        <v>81</v>
      </c>
    </row>
    <row r="592" spans="36:36" x14ac:dyDescent="0.25">
      <c r="AJ592" t="s">
        <v>81</v>
      </c>
    </row>
    <row r="593" spans="36:36" x14ac:dyDescent="0.25">
      <c r="AJ593" t="s">
        <v>81</v>
      </c>
    </row>
    <row r="594" spans="36:36" x14ac:dyDescent="0.25">
      <c r="AJ594" t="s">
        <v>81</v>
      </c>
    </row>
    <row r="595" spans="36:36" x14ac:dyDescent="0.25">
      <c r="AJ595" t="s">
        <v>81</v>
      </c>
    </row>
    <row r="596" spans="36:36" x14ac:dyDescent="0.25">
      <c r="AJ596" t="s">
        <v>81</v>
      </c>
    </row>
    <row r="597" spans="36:36" x14ac:dyDescent="0.25">
      <c r="AJ597" t="s">
        <v>81</v>
      </c>
    </row>
    <row r="598" spans="36:36" x14ac:dyDescent="0.25">
      <c r="AJ598" t="s">
        <v>81</v>
      </c>
    </row>
    <row r="599" spans="36:36" x14ac:dyDescent="0.25">
      <c r="AJ599" t="s">
        <v>81</v>
      </c>
    </row>
  </sheetData>
  <sortState xmlns:xlrd2="http://schemas.microsoft.com/office/spreadsheetml/2017/richdata2" ref="A3:BJ650">
    <sortCondition ref="B3:B650"/>
    <sortCondition ref="A3:A650"/>
  </sortState>
  <mergeCells count="5">
    <mergeCell ref="D1:R1"/>
    <mergeCell ref="T1:AH1"/>
    <mergeCell ref="AJ1:AX1"/>
    <mergeCell ref="AZ1:BN1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CB3"/>
  <sheetViews>
    <sheetView topLeftCell="AB1" workbookViewId="0">
      <selection activeCell="AA25" sqref="AA25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0" hidden="1" customWidth="1"/>
    <col min="7" max="12" width="9.140625" hidden="1" customWidth="1"/>
    <col min="13" max="15" width="13.140625" customWidth="1"/>
    <col min="16" max="16" width="2.85546875" style="1" customWidth="1"/>
    <col min="17" max="25" width="9.140625" hidden="1" customWidth="1"/>
    <col min="26" max="28" width="12.5703125" customWidth="1"/>
    <col min="29" max="29" width="2.85546875" style="1" customWidth="1"/>
    <col min="30" max="38" width="8.5703125" hidden="1" customWidth="1"/>
    <col min="39" max="41" width="15.28515625" customWidth="1"/>
    <col min="42" max="42" width="2.85546875" style="1" customWidth="1"/>
    <col min="43" max="51" width="8.5703125" hidden="1" customWidth="1"/>
    <col min="52" max="54" width="16" customWidth="1"/>
    <col min="55" max="55" width="2.85546875" style="1" customWidth="1"/>
    <col min="56" max="64" width="9.140625" hidden="1" customWidth="1"/>
    <col min="65" max="67" width="18" customWidth="1"/>
    <col min="68" max="68" width="2.85546875" style="1" customWidth="1"/>
    <col min="69" max="77" width="9.140625" hidden="1" customWidth="1"/>
    <col min="78" max="80" width="16.140625" customWidth="1"/>
  </cols>
  <sheetData>
    <row r="1" spans="1:80" ht="30" customHeight="1" x14ac:dyDescent="0.25">
      <c r="A1" s="131" t="s">
        <v>224</v>
      </c>
      <c r="B1" s="131"/>
      <c r="D1" s="130" t="s">
        <v>18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Q1" s="130" t="s">
        <v>143</v>
      </c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D1" s="130" t="s">
        <v>19</v>
      </c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Q1" s="130" t="s">
        <v>20</v>
      </c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D1" s="130" t="s">
        <v>21</v>
      </c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Q1" s="130" t="s">
        <v>22</v>
      </c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</row>
    <row r="2" spans="1:80" x14ac:dyDescent="0.25">
      <c r="A2" s="2" t="s">
        <v>0</v>
      </c>
      <c r="B2" s="2" t="s">
        <v>1</v>
      </c>
      <c r="D2" s="4">
        <v>44287</v>
      </c>
      <c r="E2" s="4">
        <v>44317</v>
      </c>
      <c r="F2" s="4">
        <v>44348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44287</v>
      </c>
      <c r="R2" s="4">
        <v>44317</v>
      </c>
      <c r="S2" s="4">
        <v>44348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44287</v>
      </c>
      <c r="AE2" s="4">
        <v>44317</v>
      </c>
      <c r="AF2" s="4">
        <v>44348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44287</v>
      </c>
      <c r="AR2" s="4">
        <v>44317</v>
      </c>
      <c r="AS2" s="4">
        <v>44348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  <c r="BD2" s="4">
        <v>44287</v>
      </c>
      <c r="BE2" s="4">
        <v>44317</v>
      </c>
      <c r="BF2" s="4">
        <v>44348</v>
      </c>
      <c r="BG2" s="4">
        <v>44287</v>
      </c>
      <c r="BH2" s="4">
        <v>44317</v>
      </c>
      <c r="BI2" s="4">
        <v>44348</v>
      </c>
      <c r="BJ2" s="4">
        <v>44378</v>
      </c>
      <c r="BK2" s="4">
        <v>44409</v>
      </c>
      <c r="BL2" s="4">
        <v>44440</v>
      </c>
      <c r="BM2" s="4">
        <v>44470</v>
      </c>
      <c r="BN2" s="4">
        <v>44501</v>
      </c>
      <c r="BO2" s="4">
        <v>44531</v>
      </c>
      <c r="BQ2" s="4">
        <v>44287</v>
      </c>
      <c r="BR2" s="4">
        <v>44317</v>
      </c>
      <c r="BS2" s="4">
        <v>44348</v>
      </c>
      <c r="BT2" s="4">
        <v>44287</v>
      </c>
      <c r="BU2" s="4">
        <v>44317</v>
      </c>
      <c r="BV2" s="4">
        <v>44348</v>
      </c>
      <c r="BW2" s="4">
        <v>44378</v>
      </c>
      <c r="BX2" s="4">
        <v>44409</v>
      </c>
      <c r="BY2" s="4">
        <v>44440</v>
      </c>
      <c r="BZ2" s="4">
        <v>44470</v>
      </c>
      <c r="CA2" s="4">
        <v>44501</v>
      </c>
      <c r="CB2" s="4">
        <v>44531</v>
      </c>
    </row>
    <row r="3" spans="1:80" x14ac:dyDescent="0.25">
      <c r="A3" t="s">
        <v>226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C000"/>
  </sheetPr>
  <dimension ref="A1:BB4"/>
  <sheetViews>
    <sheetView topLeftCell="AO1" workbookViewId="0">
      <selection activeCell="BE9" sqref="BE9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3.5703125" hidden="1" customWidth="1"/>
    <col min="5" max="9" width="9.5703125" hidden="1" customWidth="1"/>
    <col min="10" max="10" width="19.7109375" hidden="1" customWidth="1"/>
    <col min="11" max="11" width="22.85546875" hidden="1" customWidth="1"/>
    <col min="12" max="12" width="19.7109375" hidden="1" customWidth="1"/>
    <col min="13" max="15" width="27.140625" customWidth="1"/>
    <col min="16" max="16" width="2.85546875" style="1" customWidth="1"/>
    <col min="17" max="19" width="14.7109375" hidden="1" customWidth="1"/>
    <col min="20" max="23" width="9.140625" hidden="1" customWidth="1"/>
    <col min="24" max="24" width="11.28515625" hidden="1" customWidth="1"/>
    <col min="25" max="25" width="15.140625" hidden="1" customWidth="1"/>
    <col min="26" max="28" width="16.5703125" customWidth="1"/>
    <col min="29" max="29" width="2.85546875" style="1" customWidth="1"/>
    <col min="30" max="32" width="14" hidden="1" customWidth="1"/>
    <col min="33" max="36" width="9.140625" hidden="1" customWidth="1"/>
    <col min="37" max="38" width="16.5703125" hidden="1" customWidth="1"/>
    <col min="39" max="41" width="17.5703125" customWidth="1"/>
    <col min="42" max="42" width="2.85546875" style="1" customWidth="1"/>
    <col min="43" max="45" width="14.7109375" hidden="1" customWidth="1"/>
    <col min="46" max="46" width="14.42578125" hidden="1" customWidth="1"/>
    <col min="47" max="49" width="9.140625" hidden="1" customWidth="1"/>
    <col min="50" max="51" width="14.7109375" hidden="1" customWidth="1"/>
    <col min="52" max="54" width="22" customWidth="1"/>
    <col min="55" max="55" width="9.140625" customWidth="1"/>
  </cols>
  <sheetData>
    <row r="1" spans="1:54" s="7" customFormat="1" ht="30.75" customHeight="1" x14ac:dyDescent="0.25">
      <c r="A1" s="129" t="s">
        <v>224</v>
      </c>
      <c r="B1" s="129"/>
      <c r="C1" s="28"/>
      <c r="D1" s="127" t="s">
        <v>23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28"/>
      <c r="Q1" s="127" t="s">
        <v>24</v>
      </c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28"/>
      <c r="AD1" s="127" t="s">
        <v>25</v>
      </c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28"/>
      <c r="AQ1" s="127" t="s">
        <v>26</v>
      </c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</row>
    <row r="2" spans="1:54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t="s">
        <v>83</v>
      </c>
      <c r="B3" s="12" t="s">
        <v>34</v>
      </c>
      <c r="D3" s="13">
        <v>57</v>
      </c>
      <c r="E3" s="13">
        <v>49</v>
      </c>
      <c r="F3" s="13">
        <v>47</v>
      </c>
      <c r="G3" s="13">
        <v>64</v>
      </c>
      <c r="H3" s="13">
        <v>87</v>
      </c>
      <c r="I3" s="13">
        <v>80</v>
      </c>
      <c r="J3" s="13">
        <v>76</v>
      </c>
      <c r="K3" s="13">
        <v>72</v>
      </c>
      <c r="L3" s="13">
        <v>81</v>
      </c>
      <c r="M3" s="13">
        <v>81</v>
      </c>
      <c r="N3" s="13">
        <v>83</v>
      </c>
      <c r="O3" s="13">
        <v>112</v>
      </c>
      <c r="Q3" s="13">
        <v>7</v>
      </c>
      <c r="R3" s="13">
        <v>5</v>
      </c>
      <c r="S3" s="13">
        <v>1</v>
      </c>
      <c r="T3" s="13">
        <v>5</v>
      </c>
      <c r="U3" s="13">
        <v>4</v>
      </c>
      <c r="V3" s="13">
        <v>8</v>
      </c>
      <c r="W3" s="13">
        <v>2</v>
      </c>
      <c r="X3" s="13">
        <v>3</v>
      </c>
      <c r="Y3" s="13">
        <v>4</v>
      </c>
      <c r="Z3" s="13">
        <v>7</v>
      </c>
      <c r="AA3" s="13">
        <v>4</v>
      </c>
      <c r="AB3" s="13">
        <v>11</v>
      </c>
      <c r="AD3">
        <v>20</v>
      </c>
      <c r="AE3">
        <v>27</v>
      </c>
      <c r="AF3">
        <v>40</v>
      </c>
      <c r="AG3">
        <v>32</v>
      </c>
      <c r="AH3">
        <v>17</v>
      </c>
      <c r="AI3">
        <v>26</v>
      </c>
      <c r="AJ3">
        <v>20</v>
      </c>
      <c r="AK3">
        <v>27</v>
      </c>
      <c r="AL3">
        <v>30</v>
      </c>
      <c r="AM3">
        <v>32</v>
      </c>
      <c r="AN3">
        <v>41</v>
      </c>
      <c r="AO3">
        <v>47</v>
      </c>
      <c r="AQ3">
        <v>0</v>
      </c>
      <c r="AR3">
        <v>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</v>
      </c>
      <c r="AZ3">
        <v>0</v>
      </c>
      <c r="BA3">
        <v>0</v>
      </c>
      <c r="BB3">
        <v>1</v>
      </c>
    </row>
    <row r="4" spans="1:54" x14ac:dyDescent="0.25">
      <c r="A4" t="s">
        <v>83</v>
      </c>
      <c r="B4" s="12" t="s">
        <v>75</v>
      </c>
      <c r="D4" s="13">
        <v>2335</v>
      </c>
      <c r="E4" s="13">
        <v>2472</v>
      </c>
      <c r="F4" s="13">
        <v>2478</v>
      </c>
      <c r="G4" s="13">
        <v>2584</v>
      </c>
      <c r="H4" s="13">
        <v>2798</v>
      </c>
      <c r="I4" s="13">
        <v>2935</v>
      </c>
      <c r="J4" s="13">
        <v>2327</v>
      </c>
      <c r="K4" s="13">
        <v>2356</v>
      </c>
      <c r="L4" s="13">
        <v>2501</v>
      </c>
      <c r="M4" s="13">
        <v>2457</v>
      </c>
      <c r="N4" s="13">
        <v>2909</v>
      </c>
      <c r="O4" s="13">
        <v>3189</v>
      </c>
      <c r="Q4" s="13">
        <v>166</v>
      </c>
      <c r="R4" s="13">
        <v>77</v>
      </c>
      <c r="S4" s="13">
        <v>118</v>
      </c>
      <c r="T4" s="13">
        <v>104</v>
      </c>
      <c r="U4" s="13">
        <v>83</v>
      </c>
      <c r="V4" s="13">
        <v>100</v>
      </c>
      <c r="W4" s="13">
        <v>95</v>
      </c>
      <c r="X4" s="13">
        <v>100</v>
      </c>
      <c r="Y4" s="13">
        <v>85</v>
      </c>
      <c r="Z4" s="13">
        <v>115</v>
      </c>
      <c r="AA4" s="13">
        <v>104</v>
      </c>
      <c r="AB4" s="13">
        <v>138</v>
      </c>
      <c r="AD4">
        <v>944</v>
      </c>
      <c r="AE4">
        <v>788</v>
      </c>
      <c r="AF4">
        <v>907</v>
      </c>
      <c r="AG4">
        <v>474</v>
      </c>
      <c r="AH4">
        <v>350</v>
      </c>
      <c r="AI4">
        <v>455</v>
      </c>
      <c r="AJ4">
        <v>542</v>
      </c>
      <c r="AK4">
        <v>566</v>
      </c>
      <c r="AL4">
        <v>643</v>
      </c>
      <c r="AM4">
        <v>714</v>
      </c>
      <c r="AN4">
        <v>721</v>
      </c>
      <c r="AO4">
        <v>786</v>
      </c>
      <c r="AQ4">
        <v>9</v>
      </c>
      <c r="AR4">
        <v>9</v>
      </c>
      <c r="AS4">
        <v>12</v>
      </c>
      <c r="AT4">
        <v>18</v>
      </c>
      <c r="AU4">
        <v>11</v>
      </c>
      <c r="AV4">
        <v>43</v>
      </c>
      <c r="AW4">
        <v>40</v>
      </c>
      <c r="AX4">
        <v>35</v>
      </c>
      <c r="AY4">
        <v>25</v>
      </c>
      <c r="AZ4">
        <v>9</v>
      </c>
      <c r="BA4">
        <v>9</v>
      </c>
      <c r="BB4">
        <v>11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C000"/>
  </sheetPr>
  <dimension ref="A1:BB3"/>
  <sheetViews>
    <sheetView topLeftCell="O1" zoomScale="90" zoomScaleNormal="90" workbookViewId="0">
      <selection activeCell="BB2" sqref="AZ1:BB1048576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140625" hidden="1" customWidth="1"/>
    <col min="5" max="9" width="10.28515625" hidden="1" customWidth="1"/>
    <col min="10" max="10" width="9.140625" hidden="1" customWidth="1"/>
    <col min="11" max="12" width="22.28515625" hidden="1" customWidth="1"/>
    <col min="13" max="15" width="23.5703125" customWidth="1"/>
    <col min="16" max="16" width="2.85546875" style="1" customWidth="1"/>
    <col min="17" max="22" width="7.85546875" hidden="1" customWidth="1"/>
    <col min="23" max="25" width="17.5703125" hidden="1" customWidth="1"/>
    <col min="26" max="28" width="21.42578125" customWidth="1"/>
    <col min="29" max="29" width="2.85546875" style="1" customWidth="1"/>
    <col min="30" max="35" width="11.42578125" hidden="1" customWidth="1"/>
    <col min="36" max="38" width="17" hidden="1" customWidth="1"/>
    <col min="39" max="41" width="15.42578125" customWidth="1"/>
    <col min="42" max="42" width="2.85546875" style="1" customWidth="1"/>
    <col min="43" max="43" width="6.5703125" hidden="1" customWidth="1"/>
    <col min="44" max="48" width="8" hidden="1" customWidth="1"/>
    <col min="49" max="51" width="15.28515625" hidden="1" customWidth="1"/>
    <col min="52" max="54" width="14.140625" customWidth="1"/>
  </cols>
  <sheetData>
    <row r="1" spans="1:54" ht="30" customHeight="1" x14ac:dyDescent="0.25">
      <c r="A1" s="6" t="s">
        <v>224</v>
      </c>
      <c r="B1" s="3"/>
      <c r="D1" s="127" t="s">
        <v>33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Q1" s="127" t="s">
        <v>227</v>
      </c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D1" s="127" t="s">
        <v>228</v>
      </c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Q1" s="127" t="s">
        <v>32</v>
      </c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</row>
    <row r="2" spans="1:54" x14ac:dyDescent="0.25">
      <c r="A2" s="5" t="s">
        <v>0</v>
      </c>
      <c r="B2" s="5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s="14" t="s">
        <v>83</v>
      </c>
      <c r="B3" s="14" t="s">
        <v>75</v>
      </c>
      <c r="D3">
        <v>4</v>
      </c>
      <c r="E3">
        <v>2</v>
      </c>
      <c r="F3">
        <v>2</v>
      </c>
      <c r="G3">
        <v>2</v>
      </c>
      <c r="H3">
        <v>2</v>
      </c>
      <c r="I3">
        <v>2</v>
      </c>
      <c r="J3">
        <v>4</v>
      </c>
      <c r="K3">
        <v>3</v>
      </c>
      <c r="L3">
        <v>4</v>
      </c>
      <c r="M3">
        <v>3</v>
      </c>
      <c r="N3">
        <v>3</v>
      </c>
      <c r="O3">
        <v>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1</v>
      </c>
      <c r="AK3">
        <v>1</v>
      </c>
      <c r="AL3">
        <v>2</v>
      </c>
      <c r="AM3">
        <v>0</v>
      </c>
      <c r="AN3">
        <v>0</v>
      </c>
      <c r="AO3">
        <v>1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FFC000"/>
  </sheetPr>
  <dimension ref="A1:CL64"/>
  <sheetViews>
    <sheetView zoomScaleNormal="100" workbookViewId="0">
      <selection activeCell="D1" sqref="D1:AM1"/>
    </sheetView>
  </sheetViews>
  <sheetFormatPr defaultRowHeight="15" x14ac:dyDescent="0.25"/>
  <cols>
    <col min="1" max="2" width="5.85546875" customWidth="1"/>
    <col min="3" max="3" width="2.85546875" style="1" customWidth="1"/>
    <col min="4" max="12" width="0" hidden="1" customWidth="1"/>
    <col min="13" max="27" width="9.140625" hidden="1" customWidth="1"/>
    <col min="28" max="39" width="9.140625" customWidth="1"/>
    <col min="40" max="40" width="2.85546875" style="1" customWidth="1"/>
    <col min="41" max="47" width="8.5703125" style="27" hidden="1" customWidth="1"/>
    <col min="48" max="48" width="6.7109375" style="27" hidden="1" customWidth="1"/>
    <col min="49" max="49" width="9" style="27" hidden="1" customWidth="1"/>
    <col min="50" max="50" width="7.140625" style="27" hidden="1" customWidth="1"/>
    <col min="51" max="51" width="7.140625" style="27" customWidth="1"/>
    <col min="52" max="59" width="13.42578125" style="27" customWidth="1"/>
    <col min="60" max="60" width="2.85546875" style="1" customWidth="1"/>
    <col min="61" max="61" width="18.7109375" hidden="1" customWidth="1"/>
    <col min="62" max="66" width="10.5703125" hidden="1" customWidth="1"/>
    <col min="67" max="67" width="16.85546875" customWidth="1"/>
    <col min="68" max="69" width="22.140625" customWidth="1"/>
    <col min="70" max="72" width="7.85546875" hidden="1" customWidth="1"/>
    <col min="73" max="73" width="2.85546875" style="1" customWidth="1"/>
    <col min="74" max="74" width="0.85546875" hidden="1" customWidth="1"/>
    <col min="75" max="75" width="14.5703125" hidden="1" customWidth="1"/>
    <col min="76" max="78" width="10.5703125" hidden="1" customWidth="1"/>
    <col min="79" max="81" width="9.5703125" hidden="1" customWidth="1"/>
    <col min="82" max="90" width="19.5703125" customWidth="1"/>
  </cols>
  <sheetData>
    <row r="1" spans="1:90" s="27" customFormat="1" ht="30" customHeight="1" x14ac:dyDescent="0.25">
      <c r="A1" s="132" t="s">
        <v>224</v>
      </c>
      <c r="B1" s="132"/>
      <c r="C1" s="35"/>
      <c r="D1" s="137" t="s">
        <v>27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35"/>
      <c r="AO1" s="127" t="s">
        <v>28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35"/>
      <c r="BI1" s="136" t="s">
        <v>29</v>
      </c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35"/>
      <c r="BV1" s="137" t="s">
        <v>30</v>
      </c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68"/>
      <c r="CJ1" s="168"/>
      <c r="CK1" s="168"/>
      <c r="CL1" s="168"/>
    </row>
    <row r="2" spans="1:90" s="27" customFormat="1" x14ac:dyDescent="0.25">
      <c r="A2" s="36"/>
      <c r="B2" s="36"/>
      <c r="C2" s="35"/>
      <c r="D2" s="81" t="s">
        <v>0</v>
      </c>
      <c r="E2" s="81" t="s">
        <v>1</v>
      </c>
      <c r="F2" s="93">
        <v>44197</v>
      </c>
      <c r="G2" s="133">
        <v>44228</v>
      </c>
      <c r="H2" s="134"/>
      <c r="I2" s="135"/>
      <c r="J2" s="133">
        <v>44256</v>
      </c>
      <c r="K2" s="134"/>
      <c r="L2" s="135"/>
      <c r="M2" s="133">
        <v>44287</v>
      </c>
      <c r="N2" s="134"/>
      <c r="O2" s="135"/>
      <c r="P2" s="133">
        <v>44317</v>
      </c>
      <c r="Q2" s="134"/>
      <c r="R2" s="135"/>
      <c r="S2" s="133">
        <v>44348</v>
      </c>
      <c r="T2" s="134"/>
      <c r="U2" s="135"/>
      <c r="V2" s="133">
        <v>44378</v>
      </c>
      <c r="W2" s="134"/>
      <c r="X2" s="135"/>
      <c r="Y2" s="133">
        <v>44409</v>
      </c>
      <c r="Z2" s="134"/>
      <c r="AA2" s="135"/>
      <c r="AB2" s="133">
        <v>44440</v>
      </c>
      <c r="AC2" s="134"/>
      <c r="AD2" s="135"/>
      <c r="AE2" s="133">
        <v>44470</v>
      </c>
      <c r="AF2" s="134"/>
      <c r="AG2" s="135"/>
      <c r="AH2" s="133">
        <v>44501</v>
      </c>
      <c r="AI2" s="134"/>
      <c r="AJ2" s="135"/>
      <c r="AK2" s="133">
        <v>44531</v>
      </c>
      <c r="AL2" s="134"/>
      <c r="AM2" s="135"/>
      <c r="AN2" s="35"/>
      <c r="AO2" s="81" t="s">
        <v>0</v>
      </c>
      <c r="AP2" s="81" t="s">
        <v>1</v>
      </c>
      <c r="AQ2" s="93">
        <v>44197</v>
      </c>
      <c r="AR2" s="37">
        <v>44228</v>
      </c>
      <c r="AS2" s="37">
        <v>44256</v>
      </c>
      <c r="AT2" s="101" t="s">
        <v>0</v>
      </c>
      <c r="AU2" s="101" t="s">
        <v>1</v>
      </c>
      <c r="AV2" s="37">
        <v>44287</v>
      </c>
      <c r="AW2" s="37">
        <v>44317</v>
      </c>
      <c r="AX2" s="37">
        <v>44348</v>
      </c>
      <c r="AY2" s="133">
        <v>44470</v>
      </c>
      <c r="AZ2" s="134"/>
      <c r="BA2" s="135"/>
      <c r="BB2" s="133">
        <v>44501</v>
      </c>
      <c r="BC2" s="134"/>
      <c r="BD2" s="135"/>
      <c r="BE2" s="133">
        <v>44531</v>
      </c>
      <c r="BF2" s="134"/>
      <c r="BG2" s="135"/>
      <c r="BH2" s="35"/>
      <c r="BI2" s="37">
        <v>44197</v>
      </c>
      <c r="BJ2" s="37">
        <v>44228</v>
      </c>
      <c r="BK2" s="37">
        <v>44256</v>
      </c>
      <c r="BL2" s="37">
        <v>44287</v>
      </c>
      <c r="BM2" s="37">
        <v>44317</v>
      </c>
      <c r="BN2" s="37">
        <v>44348</v>
      </c>
      <c r="BO2" s="37">
        <v>44440</v>
      </c>
      <c r="BP2" s="37">
        <v>44470</v>
      </c>
      <c r="BQ2" s="37">
        <v>44501</v>
      </c>
      <c r="BR2" s="37">
        <v>44470</v>
      </c>
      <c r="BS2" s="37">
        <v>44501</v>
      </c>
      <c r="BT2" s="37">
        <v>44531</v>
      </c>
      <c r="BU2" s="35"/>
      <c r="BV2" s="81" t="s">
        <v>0</v>
      </c>
      <c r="BW2" s="81" t="s">
        <v>1</v>
      </c>
      <c r="BX2" s="93">
        <v>44197</v>
      </c>
      <c r="BY2" s="37">
        <v>44228</v>
      </c>
      <c r="BZ2" s="37">
        <v>44256</v>
      </c>
      <c r="CA2" s="93">
        <v>44287</v>
      </c>
      <c r="CB2" s="37">
        <v>44317</v>
      </c>
      <c r="CC2" s="37">
        <v>44348</v>
      </c>
      <c r="CD2" s="133">
        <v>44470</v>
      </c>
      <c r="CE2" s="134"/>
      <c r="CF2" s="135"/>
      <c r="CG2" s="133">
        <v>44501</v>
      </c>
      <c r="CH2" s="134"/>
      <c r="CI2" s="135"/>
      <c r="CJ2" s="133">
        <v>44531</v>
      </c>
      <c r="CK2" s="134"/>
      <c r="CL2" s="135"/>
    </row>
    <row r="3" spans="1:90" x14ac:dyDescent="0.25">
      <c r="A3" s="24"/>
      <c r="B3" s="24"/>
      <c r="D3" s="90" t="s">
        <v>35</v>
      </c>
      <c r="E3" s="90" t="s">
        <v>34</v>
      </c>
      <c r="F3" s="91">
        <v>72</v>
      </c>
      <c r="G3" s="90" t="s">
        <v>35</v>
      </c>
      <c r="H3" s="90" t="s">
        <v>34</v>
      </c>
      <c r="I3" s="91">
        <v>59</v>
      </c>
      <c r="J3" s="90" t="s">
        <v>35</v>
      </c>
      <c r="K3" s="90" t="s">
        <v>34</v>
      </c>
      <c r="L3" s="91">
        <v>34</v>
      </c>
      <c r="M3" t="s">
        <v>35</v>
      </c>
      <c r="N3" t="s">
        <v>34</v>
      </c>
      <c r="O3">
        <v>23</v>
      </c>
      <c r="P3" t="s">
        <v>35</v>
      </c>
      <c r="Q3" t="s">
        <v>34</v>
      </c>
      <c r="R3">
        <v>20</v>
      </c>
      <c r="S3" t="s">
        <v>35</v>
      </c>
      <c r="T3" t="s">
        <v>34</v>
      </c>
      <c r="U3">
        <v>22</v>
      </c>
      <c r="V3" t="s">
        <v>35</v>
      </c>
      <c r="W3" t="s">
        <v>34</v>
      </c>
      <c r="X3">
        <v>19</v>
      </c>
      <c r="Y3" t="s">
        <v>35</v>
      </c>
      <c r="Z3" t="s">
        <v>34</v>
      </c>
      <c r="AA3">
        <v>14</v>
      </c>
      <c r="AB3" t="s">
        <v>35</v>
      </c>
      <c r="AC3" t="s">
        <v>34</v>
      </c>
      <c r="AD3">
        <v>12</v>
      </c>
      <c r="AE3" t="s">
        <v>35</v>
      </c>
      <c r="AF3" t="s">
        <v>34</v>
      </c>
      <c r="AG3">
        <v>9</v>
      </c>
      <c r="AH3" t="s">
        <v>35</v>
      </c>
      <c r="AI3" t="s">
        <v>34</v>
      </c>
      <c r="AJ3">
        <v>9</v>
      </c>
      <c r="AK3" t="s">
        <v>35</v>
      </c>
      <c r="AL3" t="s">
        <v>34</v>
      </c>
      <c r="AM3">
        <v>13</v>
      </c>
      <c r="AO3" s="27" t="s">
        <v>35</v>
      </c>
      <c r="AP3" s="27" t="s">
        <v>34</v>
      </c>
      <c r="AQ3" s="27">
        <v>4</v>
      </c>
      <c r="AR3" s="27">
        <v>1</v>
      </c>
      <c r="AS3" s="27">
        <v>2</v>
      </c>
      <c r="AT3" s="7" t="s">
        <v>35</v>
      </c>
      <c r="AU3" t="s">
        <v>34</v>
      </c>
      <c r="AV3">
        <v>1</v>
      </c>
      <c r="AW3">
        <v>6</v>
      </c>
      <c r="AX3"/>
      <c r="AY3" s="169" t="s">
        <v>35</v>
      </c>
      <c r="AZ3" s="169" t="s">
        <v>34</v>
      </c>
      <c r="BA3" s="170">
        <v>3</v>
      </c>
      <c r="BB3" s="169" t="s">
        <v>35</v>
      </c>
      <c r="BC3" s="169" t="s">
        <v>34</v>
      </c>
      <c r="BD3" s="170">
        <v>6</v>
      </c>
      <c r="BE3" s="27" t="s">
        <v>35</v>
      </c>
      <c r="BF3" s="27" t="s">
        <v>34</v>
      </c>
      <c r="BG3" s="27">
        <v>5</v>
      </c>
      <c r="BV3" s="7" t="s">
        <v>35</v>
      </c>
      <c r="BW3" t="s">
        <v>34</v>
      </c>
      <c r="BX3">
        <v>32</v>
      </c>
      <c r="BY3">
        <v>52</v>
      </c>
      <c r="BZ3">
        <v>28</v>
      </c>
      <c r="CA3">
        <v>6</v>
      </c>
      <c r="CB3">
        <v>6</v>
      </c>
      <c r="CC3">
        <v>10</v>
      </c>
      <c r="CD3" t="s">
        <v>35</v>
      </c>
      <c r="CE3" t="s">
        <v>34</v>
      </c>
      <c r="CF3">
        <v>2</v>
      </c>
      <c r="CG3" s="169" t="s">
        <v>35</v>
      </c>
      <c r="CH3" s="169" t="s">
        <v>34</v>
      </c>
      <c r="CI3" s="170">
        <v>3</v>
      </c>
      <c r="CJ3" t="s">
        <v>35</v>
      </c>
      <c r="CK3" t="s">
        <v>34</v>
      </c>
      <c r="CL3">
        <v>1</v>
      </c>
    </row>
    <row r="4" spans="1:90" x14ac:dyDescent="0.25">
      <c r="A4" s="24"/>
      <c r="B4" s="24"/>
      <c r="D4" s="90" t="s">
        <v>35</v>
      </c>
      <c r="E4" s="90" t="s">
        <v>75</v>
      </c>
      <c r="F4" s="91">
        <v>1285</v>
      </c>
      <c r="G4" s="90" t="s">
        <v>35</v>
      </c>
      <c r="H4" s="90" t="s">
        <v>75</v>
      </c>
      <c r="I4" s="91">
        <v>1117</v>
      </c>
      <c r="J4" s="90" t="s">
        <v>35</v>
      </c>
      <c r="K4" s="90" t="s">
        <v>75</v>
      </c>
      <c r="L4" s="91">
        <v>882</v>
      </c>
      <c r="M4" t="s">
        <v>35</v>
      </c>
      <c r="N4" t="s">
        <v>75</v>
      </c>
      <c r="O4">
        <v>685</v>
      </c>
      <c r="P4" t="s">
        <v>35</v>
      </c>
      <c r="Q4" t="s">
        <v>75</v>
      </c>
      <c r="R4">
        <v>612</v>
      </c>
      <c r="S4" t="s">
        <v>35</v>
      </c>
      <c r="T4" t="s">
        <v>75</v>
      </c>
      <c r="U4">
        <v>525</v>
      </c>
      <c r="V4" t="s">
        <v>35</v>
      </c>
      <c r="W4" t="s">
        <v>75</v>
      </c>
      <c r="X4">
        <v>430</v>
      </c>
      <c r="Y4" t="s">
        <v>35</v>
      </c>
      <c r="Z4" t="s">
        <v>75</v>
      </c>
      <c r="AA4">
        <v>367</v>
      </c>
      <c r="AB4" t="s">
        <v>35</v>
      </c>
      <c r="AC4" t="s">
        <v>75</v>
      </c>
      <c r="AD4">
        <v>291</v>
      </c>
      <c r="AE4" t="s">
        <v>35</v>
      </c>
      <c r="AF4" t="s">
        <v>75</v>
      </c>
      <c r="AG4">
        <v>234</v>
      </c>
      <c r="AH4" t="s">
        <v>35</v>
      </c>
      <c r="AI4" t="s">
        <v>75</v>
      </c>
      <c r="AJ4">
        <v>234</v>
      </c>
      <c r="AK4" t="s">
        <v>35</v>
      </c>
      <c r="AL4" t="s">
        <v>75</v>
      </c>
      <c r="AM4">
        <v>139</v>
      </c>
      <c r="AO4" s="27" t="s">
        <v>35</v>
      </c>
      <c r="AP4" s="27" t="s">
        <v>75</v>
      </c>
      <c r="AQ4" s="27">
        <v>71</v>
      </c>
      <c r="AR4" s="27">
        <v>53</v>
      </c>
      <c r="AS4" s="27">
        <v>58</v>
      </c>
      <c r="AT4" s="92" t="s">
        <v>35</v>
      </c>
      <c r="AU4" t="s">
        <v>75</v>
      </c>
      <c r="AV4">
        <v>19</v>
      </c>
      <c r="AW4">
        <v>17</v>
      </c>
      <c r="AX4">
        <v>19</v>
      </c>
      <c r="AY4" s="169" t="s">
        <v>35</v>
      </c>
      <c r="AZ4" s="169" t="s">
        <v>75</v>
      </c>
      <c r="BA4" s="170">
        <v>8</v>
      </c>
      <c r="BB4" s="169" t="s">
        <v>35</v>
      </c>
      <c r="BC4" s="169" t="s">
        <v>75</v>
      </c>
      <c r="BD4" s="170">
        <v>10</v>
      </c>
      <c r="BE4" s="27" t="s">
        <v>35</v>
      </c>
      <c r="BF4" s="27" t="s">
        <v>75</v>
      </c>
      <c r="BG4" s="27">
        <v>2</v>
      </c>
      <c r="BV4" s="92" t="s">
        <v>35</v>
      </c>
      <c r="BW4" t="s">
        <v>75</v>
      </c>
      <c r="BX4">
        <v>530</v>
      </c>
      <c r="BY4">
        <v>644</v>
      </c>
      <c r="BZ4">
        <v>592</v>
      </c>
      <c r="CA4">
        <v>248</v>
      </c>
      <c r="CB4">
        <v>256</v>
      </c>
      <c r="CC4">
        <v>278</v>
      </c>
      <c r="CD4" t="s">
        <v>35</v>
      </c>
      <c r="CE4" t="s">
        <v>75</v>
      </c>
      <c r="CF4">
        <v>82</v>
      </c>
      <c r="CG4" s="169" t="s">
        <v>35</v>
      </c>
      <c r="CH4" s="169" t="s">
        <v>75</v>
      </c>
      <c r="CI4" s="170">
        <v>50</v>
      </c>
      <c r="CJ4" t="s">
        <v>35</v>
      </c>
      <c r="CK4" t="s">
        <v>75</v>
      </c>
      <c r="CL4">
        <v>8</v>
      </c>
    </row>
    <row r="5" spans="1:90" x14ac:dyDescent="0.25">
      <c r="A5" s="24"/>
      <c r="B5" s="24"/>
      <c r="D5" s="90" t="s">
        <v>36</v>
      </c>
      <c r="E5" s="90" t="s">
        <v>34</v>
      </c>
      <c r="F5" s="91">
        <v>87</v>
      </c>
      <c r="G5" s="90" t="s">
        <v>36</v>
      </c>
      <c r="H5" s="90" t="s">
        <v>34</v>
      </c>
      <c r="I5" s="91">
        <v>66</v>
      </c>
      <c r="J5" s="90" t="s">
        <v>36</v>
      </c>
      <c r="K5" s="90" t="s">
        <v>34</v>
      </c>
      <c r="L5" s="91">
        <v>38</v>
      </c>
      <c r="M5" t="s">
        <v>36</v>
      </c>
      <c r="N5" t="s">
        <v>34</v>
      </c>
      <c r="O5">
        <v>30</v>
      </c>
      <c r="P5" t="s">
        <v>36</v>
      </c>
      <c r="Q5" t="s">
        <v>34</v>
      </c>
      <c r="R5">
        <v>29</v>
      </c>
      <c r="S5" t="s">
        <v>36</v>
      </c>
      <c r="T5" t="s">
        <v>34</v>
      </c>
      <c r="U5">
        <v>24</v>
      </c>
      <c r="V5" t="s">
        <v>36</v>
      </c>
      <c r="W5" t="s">
        <v>34</v>
      </c>
      <c r="X5">
        <v>23</v>
      </c>
      <c r="Y5" t="s">
        <v>36</v>
      </c>
      <c r="Z5" t="s">
        <v>34</v>
      </c>
      <c r="AA5">
        <v>21</v>
      </c>
      <c r="AB5" t="s">
        <v>36</v>
      </c>
      <c r="AC5" t="s">
        <v>34</v>
      </c>
      <c r="AD5">
        <v>15</v>
      </c>
      <c r="AE5" t="s">
        <v>36</v>
      </c>
      <c r="AF5" t="s">
        <v>34</v>
      </c>
      <c r="AG5">
        <v>12</v>
      </c>
      <c r="AH5" t="s">
        <v>36</v>
      </c>
      <c r="AI5" t="s">
        <v>34</v>
      </c>
      <c r="AJ5">
        <v>12</v>
      </c>
      <c r="AK5" t="s">
        <v>36</v>
      </c>
      <c r="AL5" t="s">
        <v>34</v>
      </c>
      <c r="AM5">
        <v>10</v>
      </c>
      <c r="AO5" s="27" t="s">
        <v>36</v>
      </c>
      <c r="AP5" s="27" t="s">
        <v>34</v>
      </c>
      <c r="AR5" s="27">
        <v>6</v>
      </c>
      <c r="AS5" s="27">
        <v>3</v>
      </c>
      <c r="AT5" s="7" t="s">
        <v>36</v>
      </c>
      <c r="AU5" t="s">
        <v>34</v>
      </c>
      <c r="AV5">
        <v>4</v>
      </c>
      <c r="AW5">
        <v>12</v>
      </c>
      <c r="AX5">
        <v>5</v>
      </c>
      <c r="AY5" s="169" t="s">
        <v>36</v>
      </c>
      <c r="AZ5" s="169" t="s">
        <v>34</v>
      </c>
      <c r="BA5" s="170">
        <v>4</v>
      </c>
      <c r="BB5" s="169" t="s">
        <v>36</v>
      </c>
      <c r="BC5" s="169" t="s">
        <v>34</v>
      </c>
      <c r="BD5" s="170">
        <v>2</v>
      </c>
      <c r="BE5" s="27" t="s">
        <v>36</v>
      </c>
      <c r="BF5" s="27" t="s">
        <v>34</v>
      </c>
      <c r="BG5" s="27">
        <v>6</v>
      </c>
      <c r="BV5" s="7" t="s">
        <v>36</v>
      </c>
      <c r="BW5" t="s">
        <v>34</v>
      </c>
      <c r="BX5">
        <v>42</v>
      </c>
      <c r="BY5">
        <v>62</v>
      </c>
      <c r="BZ5">
        <v>26</v>
      </c>
      <c r="CA5">
        <v>8</v>
      </c>
      <c r="CB5">
        <v>24</v>
      </c>
      <c r="CC5">
        <v>16</v>
      </c>
      <c r="CD5" t="s">
        <v>36</v>
      </c>
      <c r="CE5" t="s">
        <v>34</v>
      </c>
      <c r="CF5">
        <v>9</v>
      </c>
      <c r="CG5" s="169" t="s">
        <v>36</v>
      </c>
      <c r="CH5" s="169" t="s">
        <v>34</v>
      </c>
      <c r="CI5" s="170">
        <v>3</v>
      </c>
      <c r="CJ5" t="s">
        <v>36</v>
      </c>
      <c r="CK5" t="s">
        <v>34</v>
      </c>
      <c r="CL5">
        <v>3</v>
      </c>
    </row>
    <row r="6" spans="1:90" x14ac:dyDescent="0.25">
      <c r="A6" s="24"/>
      <c r="B6" s="24"/>
      <c r="D6" s="90" t="s">
        <v>36</v>
      </c>
      <c r="E6" s="90" t="s">
        <v>75</v>
      </c>
      <c r="F6" s="91">
        <v>1537</v>
      </c>
      <c r="G6" s="90" t="s">
        <v>36</v>
      </c>
      <c r="H6" s="90" t="s">
        <v>75</v>
      </c>
      <c r="I6" s="91">
        <v>1235</v>
      </c>
      <c r="J6" s="90" t="s">
        <v>36</v>
      </c>
      <c r="K6" s="90" t="s">
        <v>75</v>
      </c>
      <c r="L6" s="91">
        <v>1009</v>
      </c>
      <c r="M6" t="s">
        <v>36</v>
      </c>
      <c r="N6" t="s">
        <v>75</v>
      </c>
      <c r="O6">
        <v>816</v>
      </c>
      <c r="P6" t="s">
        <v>36</v>
      </c>
      <c r="Q6" t="s">
        <v>75</v>
      </c>
      <c r="R6">
        <v>708</v>
      </c>
      <c r="S6" t="s">
        <v>36</v>
      </c>
      <c r="T6" t="s">
        <v>75</v>
      </c>
      <c r="U6">
        <v>645</v>
      </c>
      <c r="V6" t="s">
        <v>36</v>
      </c>
      <c r="W6" t="s">
        <v>75</v>
      </c>
      <c r="X6">
        <v>526</v>
      </c>
      <c r="Y6" t="s">
        <v>36</v>
      </c>
      <c r="Z6" t="s">
        <v>75</v>
      </c>
      <c r="AA6">
        <v>437</v>
      </c>
      <c r="AB6" t="s">
        <v>36</v>
      </c>
      <c r="AC6" t="s">
        <v>75</v>
      </c>
      <c r="AD6">
        <v>354</v>
      </c>
      <c r="AE6" t="s">
        <v>36</v>
      </c>
      <c r="AF6" t="s">
        <v>75</v>
      </c>
      <c r="AG6">
        <v>268</v>
      </c>
      <c r="AH6" t="s">
        <v>36</v>
      </c>
      <c r="AI6" t="s">
        <v>75</v>
      </c>
      <c r="AJ6">
        <v>268</v>
      </c>
      <c r="AK6" t="s">
        <v>36</v>
      </c>
      <c r="AL6" t="s">
        <v>75</v>
      </c>
      <c r="AM6">
        <v>175</v>
      </c>
      <c r="AO6" s="27" t="s">
        <v>36</v>
      </c>
      <c r="AP6" s="27" t="s">
        <v>75</v>
      </c>
      <c r="AQ6" s="27">
        <v>103</v>
      </c>
      <c r="AR6" s="27">
        <v>75</v>
      </c>
      <c r="AS6" s="27">
        <v>32</v>
      </c>
      <c r="AT6" s="92" t="s">
        <v>36</v>
      </c>
      <c r="AU6" t="s">
        <v>75</v>
      </c>
      <c r="AV6">
        <v>48</v>
      </c>
      <c r="AW6">
        <v>22</v>
      </c>
      <c r="AX6">
        <v>19</v>
      </c>
      <c r="AY6" s="169" t="s">
        <v>36</v>
      </c>
      <c r="AZ6" s="169" t="s">
        <v>75</v>
      </c>
      <c r="BA6" s="170">
        <v>21</v>
      </c>
      <c r="BB6" s="169" t="s">
        <v>36</v>
      </c>
      <c r="BC6" s="169" t="s">
        <v>75</v>
      </c>
      <c r="BD6" s="170">
        <v>20</v>
      </c>
      <c r="BE6" s="27" t="s">
        <v>36</v>
      </c>
      <c r="BF6" s="27" t="s">
        <v>75</v>
      </c>
      <c r="BG6" s="27">
        <v>7</v>
      </c>
      <c r="BV6" s="92" t="s">
        <v>36</v>
      </c>
      <c r="BW6" t="s">
        <v>75</v>
      </c>
      <c r="BX6">
        <v>894</v>
      </c>
      <c r="BY6">
        <v>652</v>
      </c>
      <c r="BZ6">
        <v>522</v>
      </c>
      <c r="CA6">
        <v>372</v>
      </c>
      <c r="CB6">
        <v>238</v>
      </c>
      <c r="CC6">
        <v>332</v>
      </c>
      <c r="CD6" t="s">
        <v>36</v>
      </c>
      <c r="CE6" t="s">
        <v>75</v>
      </c>
      <c r="CF6">
        <v>99</v>
      </c>
      <c r="CG6" s="169" t="s">
        <v>36</v>
      </c>
      <c r="CH6" s="169" t="s">
        <v>75</v>
      </c>
      <c r="CI6" s="170">
        <v>63</v>
      </c>
      <c r="CJ6" t="s">
        <v>36</v>
      </c>
      <c r="CK6" t="s">
        <v>75</v>
      </c>
      <c r="CL6">
        <v>20</v>
      </c>
    </row>
    <row r="7" spans="1:90" x14ac:dyDescent="0.25">
      <c r="A7" s="24"/>
      <c r="B7" s="24"/>
      <c r="D7" s="90" t="s">
        <v>37</v>
      </c>
      <c r="E7" s="90" t="s">
        <v>34</v>
      </c>
      <c r="F7" s="91">
        <v>43</v>
      </c>
      <c r="G7" s="90" t="s">
        <v>37</v>
      </c>
      <c r="H7" s="90" t="s">
        <v>34</v>
      </c>
      <c r="I7" s="91">
        <v>37</v>
      </c>
      <c r="J7" s="90" t="s">
        <v>37</v>
      </c>
      <c r="K7" s="90" t="s">
        <v>34</v>
      </c>
      <c r="L7" s="91">
        <v>22</v>
      </c>
      <c r="M7" t="s">
        <v>37</v>
      </c>
      <c r="N7" t="s">
        <v>34</v>
      </c>
      <c r="O7">
        <v>17</v>
      </c>
      <c r="P7" t="s">
        <v>37</v>
      </c>
      <c r="Q7" t="s">
        <v>34</v>
      </c>
      <c r="R7">
        <v>15</v>
      </c>
      <c r="S7" t="s">
        <v>37</v>
      </c>
      <c r="T7" t="s">
        <v>34</v>
      </c>
      <c r="U7">
        <v>15</v>
      </c>
      <c r="V7" t="s">
        <v>37</v>
      </c>
      <c r="W7" t="s">
        <v>34</v>
      </c>
      <c r="X7">
        <v>15</v>
      </c>
      <c r="Y7" t="s">
        <v>37</v>
      </c>
      <c r="Z7" t="s">
        <v>34</v>
      </c>
      <c r="AA7">
        <v>15</v>
      </c>
      <c r="AB7" t="s">
        <v>37</v>
      </c>
      <c r="AC7" t="s">
        <v>34</v>
      </c>
      <c r="AD7">
        <v>13</v>
      </c>
      <c r="AE7" t="s">
        <v>37</v>
      </c>
      <c r="AF7" t="s">
        <v>34</v>
      </c>
      <c r="AG7">
        <v>10</v>
      </c>
      <c r="AH7" t="s">
        <v>37</v>
      </c>
      <c r="AI7" t="s">
        <v>34</v>
      </c>
      <c r="AJ7">
        <v>10</v>
      </c>
      <c r="AK7" t="s">
        <v>37</v>
      </c>
      <c r="AL7" t="s">
        <v>34</v>
      </c>
      <c r="AM7">
        <v>10</v>
      </c>
      <c r="AO7" s="27" t="s">
        <v>37</v>
      </c>
      <c r="AP7" s="27" t="s">
        <v>34</v>
      </c>
      <c r="AQ7" s="27">
        <v>6</v>
      </c>
      <c r="AS7" s="27">
        <v>1</v>
      </c>
      <c r="AT7" s="7" t="s">
        <v>37</v>
      </c>
      <c r="AU7" t="s">
        <v>34</v>
      </c>
      <c r="AV7">
        <v>2</v>
      </c>
      <c r="AW7">
        <v>3</v>
      </c>
      <c r="AX7">
        <v>3</v>
      </c>
      <c r="AY7" s="169" t="s">
        <v>37</v>
      </c>
      <c r="AZ7" s="169" t="s">
        <v>34</v>
      </c>
      <c r="BA7" s="170">
        <v>2</v>
      </c>
      <c r="BB7" s="169" t="s">
        <v>37</v>
      </c>
      <c r="BC7" s="169" t="s">
        <v>34</v>
      </c>
      <c r="BD7" s="170">
        <v>2</v>
      </c>
      <c r="BE7" s="27" t="s">
        <v>37</v>
      </c>
      <c r="BF7" s="27" t="s">
        <v>34</v>
      </c>
      <c r="BG7" s="27">
        <v>4</v>
      </c>
      <c r="BV7" s="7" t="s">
        <v>37</v>
      </c>
      <c r="BW7" t="s">
        <v>34</v>
      </c>
      <c r="BX7">
        <v>18</v>
      </c>
      <c r="BY7">
        <v>30</v>
      </c>
      <c r="BZ7">
        <v>14</v>
      </c>
      <c r="CA7">
        <v>8</v>
      </c>
      <c r="CB7">
        <v>6</v>
      </c>
      <c r="CC7">
        <v>8</v>
      </c>
      <c r="CD7" t="s">
        <v>37</v>
      </c>
      <c r="CE7" t="s">
        <v>34</v>
      </c>
      <c r="CF7">
        <v>2</v>
      </c>
      <c r="CG7" s="169" t="s">
        <v>37</v>
      </c>
      <c r="CH7" s="169" t="s">
        <v>34</v>
      </c>
      <c r="CI7" s="170">
        <v>2</v>
      </c>
      <c r="CJ7" t="s">
        <v>37</v>
      </c>
      <c r="CK7" t="s">
        <v>75</v>
      </c>
      <c r="CL7">
        <v>5</v>
      </c>
    </row>
    <row r="8" spans="1:90" x14ac:dyDescent="0.25">
      <c r="A8" s="24"/>
      <c r="B8" s="24"/>
      <c r="D8" s="90" t="s">
        <v>37</v>
      </c>
      <c r="E8" s="90" t="s">
        <v>75</v>
      </c>
      <c r="F8" s="91">
        <v>351</v>
      </c>
      <c r="G8" s="90" t="s">
        <v>37</v>
      </c>
      <c r="H8" s="90" t="s">
        <v>75</v>
      </c>
      <c r="I8" s="91">
        <v>274</v>
      </c>
      <c r="J8" s="90" t="s">
        <v>37</v>
      </c>
      <c r="K8" s="90" t="s">
        <v>75</v>
      </c>
      <c r="L8" s="91">
        <v>227</v>
      </c>
      <c r="M8" t="s">
        <v>37</v>
      </c>
      <c r="N8" t="s">
        <v>75</v>
      </c>
      <c r="O8">
        <v>170</v>
      </c>
      <c r="P8" t="s">
        <v>37</v>
      </c>
      <c r="Q8" t="s">
        <v>75</v>
      </c>
      <c r="R8">
        <v>149</v>
      </c>
      <c r="S8" t="s">
        <v>37</v>
      </c>
      <c r="T8" t="s">
        <v>75</v>
      </c>
      <c r="U8">
        <v>139</v>
      </c>
      <c r="V8" t="s">
        <v>37</v>
      </c>
      <c r="W8" t="s">
        <v>75</v>
      </c>
      <c r="X8">
        <v>119</v>
      </c>
      <c r="Y8" t="s">
        <v>37</v>
      </c>
      <c r="Z8" t="s">
        <v>75</v>
      </c>
      <c r="AA8">
        <v>109</v>
      </c>
      <c r="AB8" t="s">
        <v>37</v>
      </c>
      <c r="AC8" t="s">
        <v>75</v>
      </c>
      <c r="AD8">
        <v>81</v>
      </c>
      <c r="AE8" t="s">
        <v>37</v>
      </c>
      <c r="AF8" t="s">
        <v>75</v>
      </c>
      <c r="AG8">
        <v>69</v>
      </c>
      <c r="AH8" t="s">
        <v>37</v>
      </c>
      <c r="AI8" t="s">
        <v>75</v>
      </c>
      <c r="AJ8">
        <v>69</v>
      </c>
      <c r="AK8" t="s">
        <v>37</v>
      </c>
      <c r="AL8" t="s">
        <v>75</v>
      </c>
      <c r="AM8">
        <v>49</v>
      </c>
      <c r="AO8" s="27" t="s">
        <v>37</v>
      </c>
      <c r="AP8" s="27" t="s">
        <v>75</v>
      </c>
      <c r="AQ8" s="27">
        <v>17</v>
      </c>
      <c r="AR8" s="27">
        <v>16</v>
      </c>
      <c r="AS8" s="27">
        <v>22</v>
      </c>
      <c r="AT8" s="92" t="s">
        <v>37</v>
      </c>
      <c r="AU8" t="s">
        <v>75</v>
      </c>
      <c r="AV8">
        <v>5</v>
      </c>
      <c r="AW8">
        <v>1</v>
      </c>
      <c r="AX8">
        <v>6</v>
      </c>
      <c r="AY8" s="169" t="s">
        <v>37</v>
      </c>
      <c r="AZ8" s="169" t="s">
        <v>75</v>
      </c>
      <c r="BA8" s="170">
        <v>5</v>
      </c>
      <c r="BB8" s="169" t="s">
        <v>37</v>
      </c>
      <c r="BC8" s="169" t="s">
        <v>75</v>
      </c>
      <c r="BD8" s="170">
        <v>4</v>
      </c>
      <c r="BE8" s="27" t="s">
        <v>37</v>
      </c>
      <c r="BF8" s="27" t="s">
        <v>75</v>
      </c>
      <c r="BG8" s="27">
        <v>2</v>
      </c>
      <c r="BV8" s="92" t="s">
        <v>37</v>
      </c>
      <c r="BW8" t="s">
        <v>75</v>
      </c>
      <c r="BX8">
        <v>204</v>
      </c>
      <c r="BY8">
        <v>140</v>
      </c>
      <c r="BZ8">
        <v>172</v>
      </c>
      <c r="CA8">
        <v>72</v>
      </c>
      <c r="CB8">
        <v>32</v>
      </c>
      <c r="CC8">
        <v>58</v>
      </c>
      <c r="CD8" t="s">
        <v>37</v>
      </c>
      <c r="CE8" t="s">
        <v>75</v>
      </c>
      <c r="CF8">
        <v>26</v>
      </c>
      <c r="CG8" s="169" t="s">
        <v>37</v>
      </c>
      <c r="CH8" s="169" t="s">
        <v>75</v>
      </c>
      <c r="CI8" s="170">
        <v>10</v>
      </c>
      <c r="CJ8" t="s">
        <v>40</v>
      </c>
      <c r="CK8" t="s">
        <v>34</v>
      </c>
      <c r="CL8">
        <v>1</v>
      </c>
    </row>
    <row r="9" spans="1:90" x14ac:dyDescent="0.25">
      <c r="A9" s="45"/>
      <c r="B9" s="24"/>
      <c r="D9" s="90" t="s">
        <v>40</v>
      </c>
      <c r="E9" s="90" t="s">
        <v>34</v>
      </c>
      <c r="F9" s="91">
        <v>29</v>
      </c>
      <c r="G9" s="90" t="s">
        <v>40</v>
      </c>
      <c r="H9" s="90" t="s">
        <v>34</v>
      </c>
      <c r="I9" s="91">
        <v>24</v>
      </c>
      <c r="J9" s="90" t="s">
        <v>40</v>
      </c>
      <c r="K9" s="90" t="s">
        <v>34</v>
      </c>
      <c r="L9" s="91">
        <v>19</v>
      </c>
      <c r="M9" t="s">
        <v>40</v>
      </c>
      <c r="N9" t="s">
        <v>34</v>
      </c>
      <c r="O9">
        <v>16</v>
      </c>
      <c r="P9" t="s">
        <v>40</v>
      </c>
      <c r="Q9" t="s">
        <v>34</v>
      </c>
      <c r="R9">
        <v>15</v>
      </c>
      <c r="S9" t="s">
        <v>40</v>
      </c>
      <c r="T9" t="s">
        <v>34</v>
      </c>
      <c r="U9">
        <v>13</v>
      </c>
      <c r="V9" t="s">
        <v>40</v>
      </c>
      <c r="W9" t="s">
        <v>34</v>
      </c>
      <c r="X9">
        <v>5</v>
      </c>
      <c r="Y9" t="s">
        <v>40</v>
      </c>
      <c r="Z9" t="s">
        <v>34</v>
      </c>
      <c r="AA9">
        <v>6</v>
      </c>
      <c r="AB9" t="s">
        <v>40</v>
      </c>
      <c r="AC9" t="s">
        <v>34</v>
      </c>
      <c r="AD9">
        <v>5</v>
      </c>
      <c r="AE9" t="s">
        <v>40</v>
      </c>
      <c r="AF9" t="s">
        <v>34</v>
      </c>
      <c r="AG9">
        <v>5</v>
      </c>
      <c r="AH9" t="s">
        <v>40</v>
      </c>
      <c r="AI9" t="s">
        <v>34</v>
      </c>
      <c r="AJ9">
        <v>5</v>
      </c>
      <c r="AK9" t="s">
        <v>40</v>
      </c>
      <c r="AL9" t="s">
        <v>34</v>
      </c>
      <c r="AM9">
        <v>5</v>
      </c>
      <c r="AO9" s="27" t="s">
        <v>40</v>
      </c>
      <c r="AP9" s="27" t="s">
        <v>34</v>
      </c>
      <c r="AQ9" s="27">
        <v>4</v>
      </c>
      <c r="AR9" s="27">
        <v>1</v>
      </c>
      <c r="AS9" s="27">
        <v>2</v>
      </c>
      <c r="AT9" s="7" t="s">
        <v>40</v>
      </c>
      <c r="AU9" t="s">
        <v>34</v>
      </c>
      <c r="AV9"/>
      <c r="AW9">
        <v>4</v>
      </c>
      <c r="AX9">
        <v>2</v>
      </c>
      <c r="AY9" s="169" t="s">
        <v>40</v>
      </c>
      <c r="AZ9" s="169" t="s">
        <v>34</v>
      </c>
      <c r="BA9" s="170">
        <v>1</v>
      </c>
      <c r="BB9" s="169" t="s">
        <v>40</v>
      </c>
      <c r="BC9" s="169" t="s">
        <v>34</v>
      </c>
      <c r="BD9" s="170">
        <v>1</v>
      </c>
      <c r="BE9" s="27" t="s">
        <v>40</v>
      </c>
      <c r="BF9" s="27" t="s">
        <v>34</v>
      </c>
      <c r="BG9" s="27">
        <v>1</v>
      </c>
      <c r="BV9" s="7" t="s">
        <v>40</v>
      </c>
      <c r="BW9" t="s">
        <v>34</v>
      </c>
      <c r="BX9">
        <v>14</v>
      </c>
      <c r="BY9">
        <v>14</v>
      </c>
      <c r="BZ9">
        <v>8</v>
      </c>
      <c r="CA9">
        <v>2</v>
      </c>
      <c r="CB9">
        <v>8</v>
      </c>
      <c r="CC9">
        <v>18</v>
      </c>
      <c r="CD9" t="s">
        <v>40</v>
      </c>
      <c r="CE9" t="s">
        <v>34</v>
      </c>
      <c r="CF9">
        <v>1</v>
      </c>
      <c r="CG9" s="169" t="s">
        <v>40</v>
      </c>
      <c r="CH9" s="169" t="s">
        <v>34</v>
      </c>
      <c r="CI9" s="170">
        <v>1</v>
      </c>
      <c r="CJ9" t="s">
        <v>40</v>
      </c>
      <c r="CK9" t="s">
        <v>75</v>
      </c>
      <c r="CL9">
        <v>8</v>
      </c>
    </row>
    <row r="10" spans="1:90" x14ac:dyDescent="0.25">
      <c r="A10" s="24"/>
      <c r="B10" s="24"/>
      <c r="D10" s="90" t="s">
        <v>40</v>
      </c>
      <c r="E10" s="90" t="s">
        <v>75</v>
      </c>
      <c r="F10" s="91">
        <v>892</v>
      </c>
      <c r="G10" s="90" t="s">
        <v>40</v>
      </c>
      <c r="H10" s="90" t="s">
        <v>75</v>
      </c>
      <c r="I10" s="91">
        <v>773</v>
      </c>
      <c r="J10" s="90" t="s">
        <v>40</v>
      </c>
      <c r="K10" s="90" t="s">
        <v>75</v>
      </c>
      <c r="L10" s="91">
        <v>670</v>
      </c>
      <c r="M10" t="s">
        <v>40</v>
      </c>
      <c r="N10" t="s">
        <v>75</v>
      </c>
      <c r="O10">
        <v>560</v>
      </c>
      <c r="P10" t="s">
        <v>40</v>
      </c>
      <c r="Q10" t="s">
        <v>75</v>
      </c>
      <c r="R10">
        <v>499</v>
      </c>
      <c r="S10" t="s">
        <v>40</v>
      </c>
      <c r="T10" t="s">
        <v>75</v>
      </c>
      <c r="U10">
        <v>443</v>
      </c>
      <c r="V10" t="s">
        <v>40</v>
      </c>
      <c r="W10" t="s">
        <v>75</v>
      </c>
      <c r="X10">
        <v>357</v>
      </c>
      <c r="Y10" t="s">
        <v>40</v>
      </c>
      <c r="Z10" t="s">
        <v>75</v>
      </c>
      <c r="AA10">
        <v>296</v>
      </c>
      <c r="AB10" t="s">
        <v>40</v>
      </c>
      <c r="AC10" t="s">
        <v>75</v>
      </c>
      <c r="AD10">
        <v>239</v>
      </c>
      <c r="AE10" t="s">
        <v>40</v>
      </c>
      <c r="AF10" t="s">
        <v>75</v>
      </c>
      <c r="AG10">
        <v>175</v>
      </c>
      <c r="AH10" t="s">
        <v>40</v>
      </c>
      <c r="AI10" t="s">
        <v>75</v>
      </c>
      <c r="AJ10">
        <v>175</v>
      </c>
      <c r="AK10" t="s">
        <v>40</v>
      </c>
      <c r="AL10" t="s">
        <v>75</v>
      </c>
      <c r="AM10">
        <v>104</v>
      </c>
      <c r="AO10" s="27" t="s">
        <v>40</v>
      </c>
      <c r="AP10" s="27" t="s">
        <v>75</v>
      </c>
      <c r="AQ10" s="27">
        <v>37</v>
      </c>
      <c r="AR10" s="27">
        <v>59</v>
      </c>
      <c r="AS10" s="27">
        <v>47</v>
      </c>
      <c r="AT10" s="92" t="s">
        <v>40</v>
      </c>
      <c r="AU10" t="s">
        <v>75</v>
      </c>
      <c r="AV10">
        <v>31</v>
      </c>
      <c r="AW10">
        <v>18</v>
      </c>
      <c r="AX10">
        <v>14</v>
      </c>
      <c r="AY10" s="169" t="s">
        <v>40</v>
      </c>
      <c r="AZ10" s="169" t="s">
        <v>75</v>
      </c>
      <c r="BA10" s="170">
        <v>7</v>
      </c>
      <c r="BB10" s="169" t="s">
        <v>40</v>
      </c>
      <c r="BC10" s="169" t="s">
        <v>75</v>
      </c>
      <c r="BD10" s="170">
        <v>13</v>
      </c>
      <c r="BE10" s="27" t="s">
        <v>40</v>
      </c>
      <c r="BF10" s="27" t="s">
        <v>75</v>
      </c>
      <c r="BG10" s="27">
        <v>4</v>
      </c>
      <c r="BV10" s="92" t="s">
        <v>40</v>
      </c>
      <c r="BW10" t="s">
        <v>75</v>
      </c>
      <c r="BX10">
        <v>364</v>
      </c>
      <c r="BY10">
        <v>376</v>
      </c>
      <c r="BZ10">
        <v>388</v>
      </c>
      <c r="CA10">
        <v>222</v>
      </c>
      <c r="CB10">
        <v>170</v>
      </c>
      <c r="CC10">
        <v>232</v>
      </c>
      <c r="CD10" t="s">
        <v>40</v>
      </c>
      <c r="CE10" t="s">
        <v>75</v>
      </c>
      <c r="CF10">
        <v>71</v>
      </c>
      <c r="CG10" s="169" t="s">
        <v>40</v>
      </c>
      <c r="CH10" s="169" t="s">
        <v>75</v>
      </c>
      <c r="CI10" s="170">
        <v>34</v>
      </c>
      <c r="CJ10" t="s">
        <v>42</v>
      </c>
      <c r="CK10" t="s">
        <v>75</v>
      </c>
      <c r="CL10">
        <v>1</v>
      </c>
    </row>
    <row r="11" spans="1:90" x14ac:dyDescent="0.25">
      <c r="A11" s="24"/>
      <c r="B11" s="24"/>
      <c r="D11" s="90" t="s">
        <v>41</v>
      </c>
      <c r="E11" s="90" t="s">
        <v>34</v>
      </c>
      <c r="F11" s="91">
        <v>1</v>
      </c>
      <c r="G11" s="90" t="s">
        <v>41</v>
      </c>
      <c r="H11" s="90" t="s">
        <v>34</v>
      </c>
      <c r="I11" s="91">
        <v>1</v>
      </c>
      <c r="J11" s="90" t="s">
        <v>42</v>
      </c>
      <c r="K11" s="90" t="s">
        <v>34</v>
      </c>
      <c r="L11" s="91">
        <v>2</v>
      </c>
      <c r="M11" t="s">
        <v>42</v>
      </c>
      <c r="N11" t="s">
        <v>34</v>
      </c>
      <c r="O11">
        <v>1</v>
      </c>
      <c r="P11" t="s">
        <v>42</v>
      </c>
      <c r="Q11" t="s">
        <v>34</v>
      </c>
      <c r="R11">
        <v>1</v>
      </c>
      <c r="S11" t="s">
        <v>42</v>
      </c>
      <c r="T11" t="s">
        <v>75</v>
      </c>
      <c r="U11">
        <v>8</v>
      </c>
      <c r="V11" t="s">
        <v>42</v>
      </c>
      <c r="W11" t="s">
        <v>75</v>
      </c>
      <c r="X11">
        <v>8</v>
      </c>
      <c r="Y11" t="s">
        <v>42</v>
      </c>
      <c r="Z11" t="s">
        <v>75</v>
      </c>
      <c r="AA11">
        <v>7</v>
      </c>
      <c r="AB11" t="s">
        <v>42</v>
      </c>
      <c r="AC11" t="s">
        <v>75</v>
      </c>
      <c r="AD11">
        <v>7</v>
      </c>
      <c r="AE11" t="s">
        <v>42</v>
      </c>
      <c r="AF11" t="s">
        <v>75</v>
      </c>
      <c r="AG11">
        <v>6</v>
      </c>
      <c r="AH11" t="s">
        <v>42</v>
      </c>
      <c r="AI11" t="s">
        <v>75</v>
      </c>
      <c r="AJ11">
        <v>6</v>
      </c>
      <c r="AK11" t="s">
        <v>42</v>
      </c>
      <c r="AL11" t="s">
        <v>75</v>
      </c>
      <c r="AM11">
        <v>6</v>
      </c>
      <c r="AO11" s="27" t="s">
        <v>42</v>
      </c>
      <c r="AP11" s="27" t="s">
        <v>75</v>
      </c>
      <c r="AQ11" s="27">
        <v>2</v>
      </c>
      <c r="AR11" s="27">
        <v>1</v>
      </c>
      <c r="AT11" s="92" t="s">
        <v>42</v>
      </c>
      <c r="AU11" t="s">
        <v>75</v>
      </c>
      <c r="AV11">
        <v>2</v>
      </c>
      <c r="AW11"/>
      <c r="AX11"/>
      <c r="AY11" s="169" t="s">
        <v>44</v>
      </c>
      <c r="AZ11" s="169" t="s">
        <v>75</v>
      </c>
      <c r="BA11" s="170">
        <v>4</v>
      </c>
      <c r="BB11" s="169" t="s">
        <v>44</v>
      </c>
      <c r="BC11" s="169" t="s">
        <v>75</v>
      </c>
      <c r="BD11" s="170">
        <v>5</v>
      </c>
      <c r="BE11" s="27" t="s">
        <v>42</v>
      </c>
      <c r="BF11" s="27" t="s">
        <v>75</v>
      </c>
      <c r="BG11" s="27">
        <v>1</v>
      </c>
      <c r="BV11" s="92" t="s">
        <v>41</v>
      </c>
      <c r="BW11" t="s">
        <v>34</v>
      </c>
      <c r="BY11">
        <v>2</v>
      </c>
      <c r="CD11" t="s">
        <v>44</v>
      </c>
      <c r="CE11" t="s">
        <v>34</v>
      </c>
      <c r="CF11">
        <v>1</v>
      </c>
      <c r="CG11" s="169" t="s">
        <v>42</v>
      </c>
      <c r="CH11" s="169" t="s">
        <v>75</v>
      </c>
      <c r="CI11" s="170">
        <v>1</v>
      </c>
      <c r="CJ11" t="s">
        <v>44</v>
      </c>
      <c r="CK11" t="s">
        <v>75</v>
      </c>
      <c r="CL11">
        <v>6</v>
      </c>
    </row>
    <row r="12" spans="1:90" x14ac:dyDescent="0.25">
      <c r="A12" s="24"/>
      <c r="B12" s="24"/>
      <c r="D12" s="90" t="s">
        <v>42</v>
      </c>
      <c r="E12" s="90" t="s">
        <v>34</v>
      </c>
      <c r="F12" s="91">
        <v>2</v>
      </c>
      <c r="G12" s="90" t="s">
        <v>42</v>
      </c>
      <c r="H12" s="90" t="s">
        <v>34</v>
      </c>
      <c r="I12" s="91">
        <v>2</v>
      </c>
      <c r="J12" s="90" t="s">
        <v>42</v>
      </c>
      <c r="K12" s="90" t="s">
        <v>75</v>
      </c>
      <c r="L12" s="91">
        <v>10</v>
      </c>
      <c r="M12" t="s">
        <v>42</v>
      </c>
      <c r="N12" t="s">
        <v>75</v>
      </c>
      <c r="O12">
        <v>6</v>
      </c>
      <c r="P12" t="s">
        <v>42</v>
      </c>
      <c r="Q12" t="s">
        <v>75</v>
      </c>
      <c r="R12">
        <v>8</v>
      </c>
      <c r="S12" t="s">
        <v>43</v>
      </c>
      <c r="T12" t="s">
        <v>75</v>
      </c>
      <c r="U12">
        <v>11</v>
      </c>
      <c r="V12" t="s">
        <v>43</v>
      </c>
      <c r="W12" t="s">
        <v>75</v>
      </c>
      <c r="X12">
        <v>11</v>
      </c>
      <c r="Y12" t="s">
        <v>43</v>
      </c>
      <c r="Z12" t="s">
        <v>75</v>
      </c>
      <c r="AA12">
        <v>9</v>
      </c>
      <c r="AB12" t="s">
        <v>43</v>
      </c>
      <c r="AC12" t="s">
        <v>75</v>
      </c>
      <c r="AD12">
        <v>9</v>
      </c>
      <c r="AE12" t="s">
        <v>43</v>
      </c>
      <c r="AF12" t="s">
        <v>75</v>
      </c>
      <c r="AG12">
        <v>6</v>
      </c>
      <c r="AH12" t="s">
        <v>43</v>
      </c>
      <c r="AI12" t="s">
        <v>75</v>
      </c>
      <c r="AJ12">
        <v>6</v>
      </c>
      <c r="AK12" t="s">
        <v>43</v>
      </c>
      <c r="AL12" t="s">
        <v>75</v>
      </c>
      <c r="AM12">
        <v>5</v>
      </c>
      <c r="AO12" s="27" t="s">
        <v>43</v>
      </c>
      <c r="AP12" s="27" t="s">
        <v>75</v>
      </c>
      <c r="AQ12" s="27">
        <v>3</v>
      </c>
      <c r="AR12" s="27">
        <v>1</v>
      </c>
      <c r="AT12" s="92" t="s">
        <v>43</v>
      </c>
      <c r="AU12" t="s">
        <v>75</v>
      </c>
      <c r="AV12">
        <v>1</v>
      </c>
      <c r="AW12"/>
      <c r="AX12"/>
      <c r="AY12" s="169" t="s">
        <v>45</v>
      </c>
      <c r="AZ12" s="169" t="s">
        <v>75</v>
      </c>
      <c r="BA12" s="170">
        <v>1</v>
      </c>
      <c r="BB12" s="169" t="s">
        <v>45</v>
      </c>
      <c r="BC12" s="169" t="s">
        <v>75</v>
      </c>
      <c r="BD12" s="170">
        <v>2</v>
      </c>
      <c r="BE12" s="27" t="s">
        <v>44</v>
      </c>
      <c r="BF12" s="27" t="s">
        <v>34</v>
      </c>
      <c r="BG12" s="27">
        <v>1</v>
      </c>
      <c r="BV12" s="7" t="s">
        <v>42</v>
      </c>
      <c r="BW12" t="s">
        <v>34</v>
      </c>
      <c r="BZ12">
        <v>2</v>
      </c>
      <c r="CB12">
        <v>2</v>
      </c>
      <c r="CD12" t="s">
        <v>44</v>
      </c>
      <c r="CE12" t="s">
        <v>75</v>
      </c>
      <c r="CF12">
        <v>15</v>
      </c>
      <c r="CG12" s="169" t="s">
        <v>43</v>
      </c>
      <c r="CH12" s="169" t="s">
        <v>75</v>
      </c>
      <c r="CI12" s="170">
        <v>1</v>
      </c>
      <c r="CJ12" t="s">
        <v>45</v>
      </c>
      <c r="CK12" t="s">
        <v>75</v>
      </c>
      <c r="CL12">
        <v>1</v>
      </c>
    </row>
    <row r="13" spans="1:90" x14ac:dyDescent="0.25">
      <c r="A13" s="24"/>
      <c r="B13" s="24"/>
      <c r="D13" s="90" t="s">
        <v>42</v>
      </c>
      <c r="E13" s="90" t="s">
        <v>75</v>
      </c>
      <c r="F13" s="91">
        <v>26</v>
      </c>
      <c r="G13" s="90" t="s">
        <v>42</v>
      </c>
      <c r="H13" s="90" t="s">
        <v>75</v>
      </c>
      <c r="I13" s="91">
        <v>19</v>
      </c>
      <c r="J13" s="90" t="s">
        <v>43</v>
      </c>
      <c r="K13" s="90" t="s">
        <v>75</v>
      </c>
      <c r="L13" s="91">
        <v>21</v>
      </c>
      <c r="M13" t="s">
        <v>43</v>
      </c>
      <c r="N13" t="s">
        <v>75</v>
      </c>
      <c r="O13">
        <v>13</v>
      </c>
      <c r="P13" t="s">
        <v>43</v>
      </c>
      <c r="Q13" t="s">
        <v>75</v>
      </c>
      <c r="R13">
        <v>13</v>
      </c>
      <c r="S13" t="s">
        <v>44</v>
      </c>
      <c r="T13" t="s">
        <v>34</v>
      </c>
      <c r="U13">
        <v>7</v>
      </c>
      <c r="V13" t="s">
        <v>44</v>
      </c>
      <c r="W13" t="s">
        <v>34</v>
      </c>
      <c r="X13">
        <v>4</v>
      </c>
      <c r="Y13" t="s">
        <v>44</v>
      </c>
      <c r="Z13" t="s">
        <v>34</v>
      </c>
      <c r="AA13">
        <v>4</v>
      </c>
      <c r="AB13" t="s">
        <v>44</v>
      </c>
      <c r="AC13" t="s">
        <v>34</v>
      </c>
      <c r="AD13">
        <v>3</v>
      </c>
      <c r="AE13" t="s">
        <v>44</v>
      </c>
      <c r="AF13" t="s">
        <v>34</v>
      </c>
      <c r="AG13">
        <v>4</v>
      </c>
      <c r="AH13" t="s">
        <v>44</v>
      </c>
      <c r="AI13" t="s">
        <v>34</v>
      </c>
      <c r="AJ13">
        <v>4</v>
      </c>
      <c r="AK13" t="s">
        <v>44</v>
      </c>
      <c r="AL13" t="s">
        <v>34</v>
      </c>
      <c r="AM13">
        <v>2</v>
      </c>
      <c r="AO13" s="27" t="s">
        <v>44</v>
      </c>
      <c r="AP13" s="27" t="s">
        <v>34</v>
      </c>
      <c r="AQ13" s="27">
        <v>2</v>
      </c>
      <c r="AR13" s="27">
        <v>2</v>
      </c>
      <c r="AS13" s="27">
        <v>1</v>
      </c>
      <c r="AT13" s="7" t="s">
        <v>44</v>
      </c>
      <c r="AU13" t="s">
        <v>34</v>
      </c>
      <c r="AV13"/>
      <c r="AW13">
        <v>2</v>
      </c>
      <c r="AX13"/>
      <c r="AY13" s="169" t="s">
        <v>49</v>
      </c>
      <c r="AZ13" s="169" t="s">
        <v>75</v>
      </c>
      <c r="BA13" s="170">
        <v>1</v>
      </c>
      <c r="BB13" s="169" t="s">
        <v>48</v>
      </c>
      <c r="BC13" s="169" t="s">
        <v>75</v>
      </c>
      <c r="BD13" s="170">
        <v>4</v>
      </c>
      <c r="BE13" s="27" t="s">
        <v>44</v>
      </c>
      <c r="BF13" s="27" t="s">
        <v>75</v>
      </c>
      <c r="BG13" s="27">
        <v>1</v>
      </c>
      <c r="BV13" s="92" t="s">
        <v>42</v>
      </c>
      <c r="BW13" t="s">
        <v>75</v>
      </c>
      <c r="BX13">
        <v>16</v>
      </c>
      <c r="BY13">
        <v>22</v>
      </c>
      <c r="BZ13">
        <v>10</v>
      </c>
      <c r="CB13">
        <v>2</v>
      </c>
      <c r="CC13">
        <v>2</v>
      </c>
      <c r="CD13" t="s">
        <v>45</v>
      </c>
      <c r="CE13" t="s">
        <v>75</v>
      </c>
      <c r="CF13">
        <v>7</v>
      </c>
      <c r="CG13" s="169" t="s">
        <v>44</v>
      </c>
      <c r="CH13" s="169" t="s">
        <v>34</v>
      </c>
      <c r="CI13" s="170">
        <v>1</v>
      </c>
      <c r="CJ13" t="s">
        <v>48</v>
      </c>
      <c r="CK13" t="s">
        <v>75</v>
      </c>
      <c r="CL13">
        <v>1</v>
      </c>
    </row>
    <row r="14" spans="1:90" x14ac:dyDescent="0.25">
      <c r="A14" s="24"/>
      <c r="B14" s="24"/>
      <c r="D14" s="90" t="s">
        <v>43</v>
      </c>
      <c r="E14" s="90" t="s">
        <v>75</v>
      </c>
      <c r="F14" s="91">
        <v>25</v>
      </c>
      <c r="G14" s="90" t="s">
        <v>43</v>
      </c>
      <c r="H14" s="90" t="s">
        <v>75</v>
      </c>
      <c r="I14" s="91">
        <v>24</v>
      </c>
      <c r="J14" s="90" t="s">
        <v>44</v>
      </c>
      <c r="K14" s="90" t="s">
        <v>34</v>
      </c>
      <c r="L14" s="91">
        <v>8</v>
      </c>
      <c r="M14" t="s">
        <v>44</v>
      </c>
      <c r="N14" t="s">
        <v>34</v>
      </c>
      <c r="O14">
        <v>5</v>
      </c>
      <c r="P14" t="s">
        <v>44</v>
      </c>
      <c r="Q14" t="s">
        <v>34</v>
      </c>
      <c r="R14">
        <v>5</v>
      </c>
      <c r="S14" t="s">
        <v>44</v>
      </c>
      <c r="T14" t="s">
        <v>75</v>
      </c>
      <c r="U14">
        <v>126</v>
      </c>
      <c r="V14" t="s">
        <v>44</v>
      </c>
      <c r="W14" t="s">
        <v>75</v>
      </c>
      <c r="X14">
        <v>110</v>
      </c>
      <c r="Y14" t="s">
        <v>44</v>
      </c>
      <c r="Z14" t="s">
        <v>75</v>
      </c>
      <c r="AA14">
        <v>93</v>
      </c>
      <c r="AB14" t="s">
        <v>44</v>
      </c>
      <c r="AC14" t="s">
        <v>75</v>
      </c>
      <c r="AD14">
        <v>75</v>
      </c>
      <c r="AE14" t="s">
        <v>44</v>
      </c>
      <c r="AF14" t="s">
        <v>75</v>
      </c>
      <c r="AG14">
        <v>62</v>
      </c>
      <c r="AH14" t="s">
        <v>44</v>
      </c>
      <c r="AI14" t="s">
        <v>75</v>
      </c>
      <c r="AJ14">
        <v>62</v>
      </c>
      <c r="AK14" t="s">
        <v>44</v>
      </c>
      <c r="AL14" t="s">
        <v>75</v>
      </c>
      <c r="AM14">
        <v>47</v>
      </c>
      <c r="AO14" s="27" t="s">
        <v>44</v>
      </c>
      <c r="AP14" s="27" t="s">
        <v>75</v>
      </c>
      <c r="AQ14" s="27">
        <v>11</v>
      </c>
      <c r="AR14" s="27">
        <v>23</v>
      </c>
      <c r="AS14" s="27">
        <v>21</v>
      </c>
      <c r="AT14" s="92" t="s">
        <v>44</v>
      </c>
      <c r="AU14" t="s">
        <v>75</v>
      </c>
      <c r="AV14">
        <v>3</v>
      </c>
      <c r="AW14">
        <v>2</v>
      </c>
      <c r="AX14">
        <v>1</v>
      </c>
      <c r="AY14" s="169" t="s">
        <v>52</v>
      </c>
      <c r="AZ14" s="169" t="s">
        <v>75</v>
      </c>
      <c r="BA14" s="170">
        <v>3</v>
      </c>
      <c r="BB14" s="169" t="s">
        <v>49</v>
      </c>
      <c r="BC14" s="169" t="s">
        <v>75</v>
      </c>
      <c r="BD14" s="170">
        <v>1</v>
      </c>
      <c r="BE14" s="27" t="s">
        <v>50</v>
      </c>
      <c r="BF14" s="27" t="s">
        <v>75</v>
      </c>
      <c r="BG14" s="27">
        <v>1</v>
      </c>
      <c r="BV14" s="92" t="s">
        <v>43</v>
      </c>
      <c r="BW14" t="s">
        <v>75</v>
      </c>
      <c r="BX14">
        <v>10</v>
      </c>
      <c r="BY14">
        <v>8</v>
      </c>
      <c r="BZ14">
        <v>18</v>
      </c>
      <c r="CA14">
        <v>2</v>
      </c>
      <c r="CB14">
        <v>4</v>
      </c>
      <c r="CD14" t="s">
        <v>46</v>
      </c>
      <c r="CE14" t="s">
        <v>75</v>
      </c>
      <c r="CF14">
        <v>1</v>
      </c>
      <c r="CG14" s="169" t="s">
        <v>44</v>
      </c>
      <c r="CH14" s="169" t="s">
        <v>75</v>
      </c>
      <c r="CI14" s="170">
        <v>11</v>
      </c>
      <c r="CJ14" t="s">
        <v>49</v>
      </c>
      <c r="CK14" t="s">
        <v>34</v>
      </c>
      <c r="CL14">
        <v>1</v>
      </c>
    </row>
    <row r="15" spans="1:90" x14ac:dyDescent="0.25">
      <c r="A15" s="24"/>
      <c r="B15" s="24"/>
      <c r="D15" s="90" t="s">
        <v>44</v>
      </c>
      <c r="E15" s="90" t="s">
        <v>34</v>
      </c>
      <c r="F15" s="91">
        <v>22</v>
      </c>
      <c r="G15" s="90" t="s">
        <v>44</v>
      </c>
      <c r="H15" s="90" t="s">
        <v>34</v>
      </c>
      <c r="I15" s="91">
        <v>21</v>
      </c>
      <c r="J15" s="90" t="s">
        <v>44</v>
      </c>
      <c r="K15" s="90" t="s">
        <v>75</v>
      </c>
      <c r="L15" s="91">
        <v>198</v>
      </c>
      <c r="M15" t="s">
        <v>44</v>
      </c>
      <c r="N15" t="s">
        <v>75</v>
      </c>
      <c r="O15">
        <v>152</v>
      </c>
      <c r="P15" t="s">
        <v>44</v>
      </c>
      <c r="Q15" t="s">
        <v>75</v>
      </c>
      <c r="R15">
        <v>140</v>
      </c>
      <c r="S15" t="s">
        <v>45</v>
      </c>
      <c r="T15" t="s">
        <v>34</v>
      </c>
      <c r="U15">
        <v>1</v>
      </c>
      <c r="V15" t="s">
        <v>45</v>
      </c>
      <c r="W15" t="s">
        <v>75</v>
      </c>
      <c r="X15">
        <v>40</v>
      </c>
      <c r="Y15" t="s">
        <v>45</v>
      </c>
      <c r="Z15" t="s">
        <v>75</v>
      </c>
      <c r="AA15">
        <v>29</v>
      </c>
      <c r="AB15" t="s">
        <v>45</v>
      </c>
      <c r="AC15" t="s">
        <v>75</v>
      </c>
      <c r="AD15">
        <v>24</v>
      </c>
      <c r="AE15" t="s">
        <v>45</v>
      </c>
      <c r="AF15" t="s">
        <v>75</v>
      </c>
      <c r="AG15">
        <v>22</v>
      </c>
      <c r="AH15" t="s">
        <v>45</v>
      </c>
      <c r="AI15" t="s">
        <v>75</v>
      </c>
      <c r="AJ15">
        <v>22</v>
      </c>
      <c r="AK15" t="s">
        <v>45</v>
      </c>
      <c r="AL15" t="s">
        <v>75</v>
      </c>
      <c r="AM15">
        <v>17</v>
      </c>
      <c r="AO15" s="27" t="s">
        <v>45</v>
      </c>
      <c r="AP15" s="27" t="s">
        <v>75</v>
      </c>
      <c r="AQ15" s="27">
        <v>5</v>
      </c>
      <c r="AR15" s="27">
        <v>4</v>
      </c>
      <c r="AS15" s="27">
        <v>6</v>
      </c>
      <c r="AT15" s="92" t="s">
        <v>45</v>
      </c>
      <c r="AU15" t="s">
        <v>75</v>
      </c>
      <c r="AV15"/>
      <c r="AW15">
        <v>3</v>
      </c>
      <c r="AX15"/>
      <c r="AY15" s="169" t="s">
        <v>53</v>
      </c>
      <c r="AZ15" s="169" t="s">
        <v>75</v>
      </c>
      <c r="BA15" s="170">
        <v>3</v>
      </c>
      <c r="BB15" s="169" t="s">
        <v>52</v>
      </c>
      <c r="BC15" s="169" t="s">
        <v>75</v>
      </c>
      <c r="BD15" s="170">
        <v>3</v>
      </c>
      <c r="BE15" s="27" t="s">
        <v>52</v>
      </c>
      <c r="BF15" s="27" t="s">
        <v>34</v>
      </c>
      <c r="BG15" s="27">
        <v>1</v>
      </c>
      <c r="BV15" s="7" t="s">
        <v>44</v>
      </c>
      <c r="BW15" t="s">
        <v>34</v>
      </c>
      <c r="BX15">
        <v>10</v>
      </c>
      <c r="BY15">
        <v>26</v>
      </c>
      <c r="BZ15">
        <v>10</v>
      </c>
      <c r="CC15">
        <v>6</v>
      </c>
      <c r="CD15" t="s">
        <v>47</v>
      </c>
      <c r="CE15" t="s">
        <v>75</v>
      </c>
      <c r="CF15">
        <v>1</v>
      </c>
      <c r="CG15" s="169" t="s">
        <v>45</v>
      </c>
      <c r="CH15" s="169" t="s">
        <v>75</v>
      </c>
      <c r="CI15" s="170">
        <v>4</v>
      </c>
      <c r="CJ15" t="s">
        <v>52</v>
      </c>
      <c r="CK15" t="s">
        <v>75</v>
      </c>
      <c r="CL15">
        <v>3</v>
      </c>
    </row>
    <row r="16" spans="1:90" x14ac:dyDescent="0.25">
      <c r="A16" s="24"/>
      <c r="B16" s="24"/>
      <c r="D16" s="90" t="s">
        <v>44</v>
      </c>
      <c r="E16" s="90" t="s">
        <v>75</v>
      </c>
      <c r="F16" s="91">
        <v>298</v>
      </c>
      <c r="G16" s="90" t="s">
        <v>44</v>
      </c>
      <c r="H16" s="90" t="s">
        <v>75</v>
      </c>
      <c r="I16" s="91">
        <v>255</v>
      </c>
      <c r="J16" s="90" t="s">
        <v>45</v>
      </c>
      <c r="K16" s="90" t="s">
        <v>34</v>
      </c>
      <c r="L16" s="91">
        <v>3</v>
      </c>
      <c r="M16" t="s">
        <v>45</v>
      </c>
      <c r="N16" t="s">
        <v>34</v>
      </c>
      <c r="O16">
        <v>2</v>
      </c>
      <c r="P16" t="s">
        <v>45</v>
      </c>
      <c r="Q16" t="s">
        <v>34</v>
      </c>
      <c r="R16">
        <v>2</v>
      </c>
      <c r="S16" t="s">
        <v>45</v>
      </c>
      <c r="T16" t="s">
        <v>75</v>
      </c>
      <c r="U16">
        <v>44</v>
      </c>
      <c r="V16" t="s">
        <v>46</v>
      </c>
      <c r="W16" t="s">
        <v>34</v>
      </c>
      <c r="X16">
        <v>1</v>
      </c>
      <c r="Y16" t="s">
        <v>46</v>
      </c>
      <c r="Z16" t="s">
        <v>75</v>
      </c>
      <c r="AA16">
        <v>9</v>
      </c>
      <c r="AB16" t="s">
        <v>46</v>
      </c>
      <c r="AC16" t="s">
        <v>75</v>
      </c>
      <c r="AD16">
        <v>7</v>
      </c>
      <c r="AE16" t="s">
        <v>46</v>
      </c>
      <c r="AF16" t="s">
        <v>75</v>
      </c>
      <c r="AG16">
        <v>7</v>
      </c>
      <c r="AH16" t="s">
        <v>46</v>
      </c>
      <c r="AI16" t="s">
        <v>75</v>
      </c>
      <c r="AJ16">
        <v>7</v>
      </c>
      <c r="AK16" t="s">
        <v>46</v>
      </c>
      <c r="AL16" t="s">
        <v>75</v>
      </c>
      <c r="AM16">
        <v>2</v>
      </c>
      <c r="AO16" s="27" t="s">
        <v>46</v>
      </c>
      <c r="AP16" s="27" t="s">
        <v>75</v>
      </c>
      <c r="AR16" s="27">
        <v>1</v>
      </c>
      <c r="AT16" s="92" t="s">
        <v>46</v>
      </c>
      <c r="AU16" t="s">
        <v>75</v>
      </c>
      <c r="AV16"/>
      <c r="AW16"/>
      <c r="AX16"/>
      <c r="AY16" s="169" t="s">
        <v>55</v>
      </c>
      <c r="AZ16" s="169" t="s">
        <v>34</v>
      </c>
      <c r="BA16" s="170">
        <v>2</v>
      </c>
      <c r="BB16" s="169" t="s">
        <v>53</v>
      </c>
      <c r="BC16" s="169" t="s">
        <v>34</v>
      </c>
      <c r="BD16" s="170">
        <v>1</v>
      </c>
      <c r="BE16" s="27" t="s">
        <v>52</v>
      </c>
      <c r="BF16" s="27" t="s">
        <v>75</v>
      </c>
      <c r="BG16" s="27">
        <v>1</v>
      </c>
      <c r="BV16" s="92" t="s">
        <v>44</v>
      </c>
      <c r="BW16" t="s">
        <v>75</v>
      </c>
      <c r="BX16">
        <v>120</v>
      </c>
      <c r="BY16">
        <v>178</v>
      </c>
      <c r="BZ16">
        <v>144</v>
      </c>
      <c r="CA16">
        <v>36</v>
      </c>
      <c r="CB16">
        <v>40</v>
      </c>
      <c r="CC16">
        <v>54</v>
      </c>
      <c r="CD16" t="s">
        <v>48</v>
      </c>
      <c r="CE16" t="s">
        <v>75</v>
      </c>
      <c r="CF16">
        <v>3</v>
      </c>
      <c r="CG16" s="169" t="s">
        <v>46</v>
      </c>
      <c r="CH16" s="169" t="s">
        <v>75</v>
      </c>
      <c r="CI16" s="170">
        <v>4</v>
      </c>
      <c r="CJ16" t="s">
        <v>53</v>
      </c>
      <c r="CK16" t="s">
        <v>34</v>
      </c>
      <c r="CL16">
        <v>1</v>
      </c>
    </row>
    <row r="17" spans="1:90" x14ac:dyDescent="0.25">
      <c r="A17" s="24"/>
      <c r="B17" s="24"/>
      <c r="D17" s="90" t="s">
        <v>45</v>
      </c>
      <c r="E17" s="90" t="s">
        <v>34</v>
      </c>
      <c r="F17" s="91">
        <v>7</v>
      </c>
      <c r="G17" s="90" t="s">
        <v>45</v>
      </c>
      <c r="H17" s="90" t="s">
        <v>34</v>
      </c>
      <c r="I17" s="91">
        <v>5</v>
      </c>
      <c r="J17" s="90" t="s">
        <v>45</v>
      </c>
      <c r="K17" s="90" t="s">
        <v>75</v>
      </c>
      <c r="L17" s="91">
        <v>64</v>
      </c>
      <c r="M17" t="s">
        <v>45</v>
      </c>
      <c r="N17" t="s">
        <v>75</v>
      </c>
      <c r="O17">
        <v>64</v>
      </c>
      <c r="P17" t="s">
        <v>45</v>
      </c>
      <c r="Q17" t="s">
        <v>75</v>
      </c>
      <c r="R17">
        <v>56</v>
      </c>
      <c r="S17" t="s">
        <v>46</v>
      </c>
      <c r="T17" t="s">
        <v>34</v>
      </c>
      <c r="U17">
        <v>1</v>
      </c>
      <c r="V17" t="s">
        <v>46</v>
      </c>
      <c r="W17" t="s">
        <v>75</v>
      </c>
      <c r="X17">
        <v>9</v>
      </c>
      <c r="Y17" t="s">
        <v>47</v>
      </c>
      <c r="Z17" t="s">
        <v>34</v>
      </c>
      <c r="AA17">
        <v>2</v>
      </c>
      <c r="AB17" t="s">
        <v>47</v>
      </c>
      <c r="AC17" t="s">
        <v>34</v>
      </c>
      <c r="AD17">
        <v>3</v>
      </c>
      <c r="AE17" t="s">
        <v>47</v>
      </c>
      <c r="AF17" t="s">
        <v>34</v>
      </c>
      <c r="AG17">
        <v>1</v>
      </c>
      <c r="AH17" t="s">
        <v>47</v>
      </c>
      <c r="AI17" t="s">
        <v>34</v>
      </c>
      <c r="AJ17">
        <v>1</v>
      </c>
      <c r="AK17" t="s">
        <v>47</v>
      </c>
      <c r="AL17" t="s">
        <v>34</v>
      </c>
      <c r="AM17">
        <v>1</v>
      </c>
      <c r="AO17" s="27" t="s">
        <v>47</v>
      </c>
      <c r="AP17" s="27" t="s">
        <v>34</v>
      </c>
      <c r="AR17" s="27">
        <v>4</v>
      </c>
      <c r="AT17" s="7" t="s">
        <v>47</v>
      </c>
      <c r="AU17" t="s">
        <v>34</v>
      </c>
      <c r="AV17"/>
      <c r="AW17"/>
      <c r="AX17"/>
      <c r="AY17" s="169" t="s">
        <v>55</v>
      </c>
      <c r="AZ17" s="169" t="s">
        <v>75</v>
      </c>
      <c r="BA17" s="170">
        <v>1</v>
      </c>
      <c r="BB17" s="169" t="s">
        <v>53</v>
      </c>
      <c r="BC17" s="169" t="s">
        <v>75</v>
      </c>
      <c r="BD17" s="170">
        <v>5</v>
      </c>
      <c r="BE17" s="27" t="s">
        <v>53</v>
      </c>
      <c r="BF17" s="27" t="s">
        <v>75</v>
      </c>
      <c r="BG17" s="27">
        <v>5</v>
      </c>
      <c r="BV17" s="7" t="s">
        <v>45</v>
      </c>
      <c r="BW17" t="s">
        <v>34</v>
      </c>
      <c r="BX17">
        <v>4</v>
      </c>
      <c r="BY17">
        <v>4</v>
      </c>
      <c r="BZ17">
        <v>2</v>
      </c>
      <c r="CB17">
        <v>2</v>
      </c>
      <c r="CC17">
        <v>2</v>
      </c>
      <c r="CD17" t="s">
        <v>49</v>
      </c>
      <c r="CE17" t="s">
        <v>75</v>
      </c>
      <c r="CF17">
        <v>7</v>
      </c>
      <c r="CG17" s="169" t="s">
        <v>47</v>
      </c>
      <c r="CH17" s="169" t="s">
        <v>75</v>
      </c>
      <c r="CI17" s="170">
        <v>3</v>
      </c>
      <c r="CJ17" t="s">
        <v>53</v>
      </c>
      <c r="CK17" t="s">
        <v>75</v>
      </c>
      <c r="CL17">
        <v>4</v>
      </c>
    </row>
    <row r="18" spans="1:90" x14ac:dyDescent="0.25">
      <c r="A18" s="24"/>
      <c r="B18" s="24"/>
      <c r="D18" s="90" t="s">
        <v>45</v>
      </c>
      <c r="E18" s="90" t="s">
        <v>75</v>
      </c>
      <c r="F18" s="91">
        <v>137</v>
      </c>
      <c r="G18" s="90" t="s">
        <v>45</v>
      </c>
      <c r="H18" s="90" t="s">
        <v>75</v>
      </c>
      <c r="I18" s="91">
        <v>86</v>
      </c>
      <c r="J18" s="90" t="s">
        <v>46</v>
      </c>
      <c r="K18" s="90" t="s">
        <v>34</v>
      </c>
      <c r="L18" s="91">
        <v>2</v>
      </c>
      <c r="M18" t="s">
        <v>46</v>
      </c>
      <c r="N18" t="s">
        <v>34</v>
      </c>
      <c r="O18">
        <v>1</v>
      </c>
      <c r="P18" t="s">
        <v>46</v>
      </c>
      <c r="Q18" t="s">
        <v>34</v>
      </c>
      <c r="R18">
        <v>1</v>
      </c>
      <c r="S18" t="s">
        <v>46</v>
      </c>
      <c r="T18" t="s">
        <v>75</v>
      </c>
      <c r="U18">
        <v>9</v>
      </c>
      <c r="V18" t="s">
        <v>47</v>
      </c>
      <c r="W18" t="s">
        <v>34</v>
      </c>
      <c r="X18">
        <v>2</v>
      </c>
      <c r="Y18" t="s">
        <v>47</v>
      </c>
      <c r="Z18" t="s">
        <v>75</v>
      </c>
      <c r="AA18">
        <v>16</v>
      </c>
      <c r="AB18" t="s">
        <v>47</v>
      </c>
      <c r="AC18" t="s">
        <v>75</v>
      </c>
      <c r="AD18">
        <v>14</v>
      </c>
      <c r="AE18" t="s">
        <v>47</v>
      </c>
      <c r="AF18" t="s">
        <v>75</v>
      </c>
      <c r="AG18">
        <v>14</v>
      </c>
      <c r="AH18" t="s">
        <v>47</v>
      </c>
      <c r="AI18" t="s">
        <v>75</v>
      </c>
      <c r="AJ18">
        <v>14</v>
      </c>
      <c r="AK18" t="s">
        <v>47</v>
      </c>
      <c r="AL18" t="s">
        <v>75</v>
      </c>
      <c r="AM18">
        <v>11</v>
      </c>
      <c r="AO18" s="27" t="s">
        <v>47</v>
      </c>
      <c r="AP18" s="27" t="s">
        <v>75</v>
      </c>
      <c r="AQ18" s="27">
        <v>6</v>
      </c>
      <c r="AR18" s="27">
        <v>9</v>
      </c>
      <c r="AS18" s="27">
        <v>1</v>
      </c>
      <c r="AT18" s="92" t="s">
        <v>47</v>
      </c>
      <c r="AU18" t="s">
        <v>75</v>
      </c>
      <c r="AV18">
        <v>2</v>
      </c>
      <c r="AW18">
        <v>1</v>
      </c>
      <c r="AX18"/>
      <c r="AY18" s="169" t="s">
        <v>56</v>
      </c>
      <c r="AZ18" s="169" t="s">
        <v>34</v>
      </c>
      <c r="BA18" s="170">
        <v>1</v>
      </c>
      <c r="BB18" s="169" t="s">
        <v>55</v>
      </c>
      <c r="BC18" s="169" t="s">
        <v>75</v>
      </c>
      <c r="BD18" s="170">
        <v>1</v>
      </c>
      <c r="BE18" s="27" t="s">
        <v>54</v>
      </c>
      <c r="BF18" s="27" t="s">
        <v>75</v>
      </c>
      <c r="BG18" s="27">
        <v>1</v>
      </c>
      <c r="BV18" s="92" t="s">
        <v>45</v>
      </c>
      <c r="BW18" t="s">
        <v>75</v>
      </c>
      <c r="BX18">
        <v>118</v>
      </c>
      <c r="BY18">
        <v>50</v>
      </c>
      <c r="BZ18">
        <v>18</v>
      </c>
      <c r="CA18">
        <v>22</v>
      </c>
      <c r="CB18">
        <v>30</v>
      </c>
      <c r="CC18">
        <v>12</v>
      </c>
      <c r="CD18" t="s">
        <v>52</v>
      </c>
      <c r="CE18" t="s">
        <v>34</v>
      </c>
      <c r="CF18">
        <v>3</v>
      </c>
      <c r="CG18" s="169" t="s">
        <v>48</v>
      </c>
      <c r="CH18" s="169" t="s">
        <v>75</v>
      </c>
      <c r="CI18" s="170">
        <v>6</v>
      </c>
      <c r="CJ18" t="s">
        <v>54</v>
      </c>
      <c r="CK18" t="s">
        <v>75</v>
      </c>
      <c r="CL18">
        <v>3</v>
      </c>
    </row>
    <row r="19" spans="1:90" x14ac:dyDescent="0.25">
      <c r="A19" s="24"/>
      <c r="B19" s="24"/>
      <c r="D19" s="90" t="s">
        <v>46</v>
      </c>
      <c r="E19" s="90" t="s">
        <v>34</v>
      </c>
      <c r="F19" s="91">
        <v>2</v>
      </c>
      <c r="G19" s="90" t="s">
        <v>46</v>
      </c>
      <c r="H19" s="90" t="s">
        <v>34</v>
      </c>
      <c r="I19" s="91">
        <v>2</v>
      </c>
      <c r="J19" s="90" t="s">
        <v>46</v>
      </c>
      <c r="K19" s="90" t="s">
        <v>75</v>
      </c>
      <c r="L19" s="91">
        <v>17</v>
      </c>
      <c r="M19" t="s">
        <v>46</v>
      </c>
      <c r="N19" t="s">
        <v>75</v>
      </c>
      <c r="O19">
        <v>9</v>
      </c>
      <c r="P19" t="s">
        <v>46</v>
      </c>
      <c r="Q19" t="s">
        <v>75</v>
      </c>
      <c r="R19">
        <v>9</v>
      </c>
      <c r="S19" t="s">
        <v>47</v>
      </c>
      <c r="T19" t="s">
        <v>34</v>
      </c>
      <c r="U19">
        <v>2</v>
      </c>
      <c r="V19" t="s">
        <v>47</v>
      </c>
      <c r="W19" t="s">
        <v>75</v>
      </c>
      <c r="X19">
        <v>21</v>
      </c>
      <c r="Y19" t="s">
        <v>48</v>
      </c>
      <c r="Z19" t="s">
        <v>75</v>
      </c>
      <c r="AA19">
        <v>30</v>
      </c>
      <c r="AB19" t="s">
        <v>48</v>
      </c>
      <c r="AC19" t="s">
        <v>75</v>
      </c>
      <c r="AD19">
        <v>24</v>
      </c>
      <c r="AE19" t="s">
        <v>48</v>
      </c>
      <c r="AF19" t="s">
        <v>34</v>
      </c>
      <c r="AG19">
        <v>1</v>
      </c>
      <c r="AH19" t="s">
        <v>48</v>
      </c>
      <c r="AI19" t="s">
        <v>34</v>
      </c>
      <c r="AJ19">
        <v>1</v>
      </c>
      <c r="AK19" t="s">
        <v>48</v>
      </c>
      <c r="AL19" t="s">
        <v>34</v>
      </c>
      <c r="AM19">
        <v>1</v>
      </c>
      <c r="AO19" s="27" t="s">
        <v>48</v>
      </c>
      <c r="AP19" s="27" t="s">
        <v>75</v>
      </c>
      <c r="AQ19" s="27">
        <v>2</v>
      </c>
      <c r="AR19" s="27">
        <v>6</v>
      </c>
      <c r="AS19" s="27">
        <v>5</v>
      </c>
      <c r="AT19" s="92" t="s">
        <v>48</v>
      </c>
      <c r="AU19" t="s">
        <v>75</v>
      </c>
      <c r="AV19"/>
      <c r="AW19"/>
      <c r="AX19"/>
      <c r="AY19" s="169" t="s">
        <v>56</v>
      </c>
      <c r="AZ19" s="169" t="s">
        <v>75</v>
      </c>
      <c r="BA19" s="170">
        <v>2</v>
      </c>
      <c r="BB19" s="169" t="s">
        <v>56</v>
      </c>
      <c r="BC19" s="169" t="s">
        <v>34</v>
      </c>
      <c r="BD19" s="170">
        <v>1</v>
      </c>
      <c r="BE19" s="27" t="s">
        <v>56</v>
      </c>
      <c r="BF19" s="27" t="s">
        <v>34</v>
      </c>
      <c r="BG19" s="27">
        <v>1</v>
      </c>
      <c r="BV19" s="7" t="s">
        <v>46</v>
      </c>
      <c r="BW19" t="s">
        <v>34</v>
      </c>
      <c r="BZ19">
        <v>2</v>
      </c>
      <c r="CD19" t="s">
        <v>52</v>
      </c>
      <c r="CE19" t="s">
        <v>75</v>
      </c>
      <c r="CF19">
        <v>30</v>
      </c>
      <c r="CG19" s="169" t="s">
        <v>49</v>
      </c>
      <c r="CH19" s="169" t="s">
        <v>75</v>
      </c>
      <c r="CI19" s="170">
        <v>2</v>
      </c>
      <c r="CJ19" t="s">
        <v>55</v>
      </c>
      <c r="CK19" t="s">
        <v>34</v>
      </c>
      <c r="CL19">
        <v>1</v>
      </c>
    </row>
    <row r="20" spans="1:90" x14ac:dyDescent="0.25">
      <c r="A20" s="24"/>
      <c r="B20" s="24"/>
      <c r="D20" s="90" t="s">
        <v>46</v>
      </c>
      <c r="E20" s="90" t="s">
        <v>75</v>
      </c>
      <c r="F20" s="91">
        <v>20</v>
      </c>
      <c r="G20" s="90" t="s">
        <v>46</v>
      </c>
      <c r="H20" s="90" t="s">
        <v>75</v>
      </c>
      <c r="I20" s="91">
        <v>19</v>
      </c>
      <c r="J20" s="90" t="s">
        <v>47</v>
      </c>
      <c r="K20" s="90" t="s">
        <v>34</v>
      </c>
      <c r="L20" s="91">
        <v>4</v>
      </c>
      <c r="M20" t="s">
        <v>47</v>
      </c>
      <c r="N20" t="s">
        <v>34</v>
      </c>
      <c r="O20">
        <v>4</v>
      </c>
      <c r="P20" t="s">
        <v>47</v>
      </c>
      <c r="Q20" t="s">
        <v>34</v>
      </c>
      <c r="R20">
        <v>3</v>
      </c>
      <c r="S20" t="s">
        <v>47</v>
      </c>
      <c r="T20" t="s">
        <v>75</v>
      </c>
      <c r="U20">
        <v>27</v>
      </c>
      <c r="V20" t="s">
        <v>48</v>
      </c>
      <c r="W20" t="s">
        <v>34</v>
      </c>
      <c r="X20">
        <v>2</v>
      </c>
      <c r="Y20" t="s">
        <v>49</v>
      </c>
      <c r="Z20" t="s">
        <v>34</v>
      </c>
      <c r="AA20">
        <v>3</v>
      </c>
      <c r="AB20" t="s">
        <v>49</v>
      </c>
      <c r="AC20" t="s">
        <v>34</v>
      </c>
      <c r="AD20">
        <v>2</v>
      </c>
      <c r="AE20" t="s">
        <v>48</v>
      </c>
      <c r="AF20" t="s">
        <v>75</v>
      </c>
      <c r="AG20">
        <v>18</v>
      </c>
      <c r="AH20" t="s">
        <v>48</v>
      </c>
      <c r="AI20" t="s">
        <v>75</v>
      </c>
      <c r="AJ20">
        <v>18</v>
      </c>
      <c r="AK20" t="s">
        <v>48</v>
      </c>
      <c r="AL20" t="s">
        <v>75</v>
      </c>
      <c r="AM20">
        <v>13</v>
      </c>
      <c r="AO20" s="27" t="s">
        <v>49</v>
      </c>
      <c r="AP20" s="27" t="s">
        <v>75</v>
      </c>
      <c r="AQ20" s="27">
        <v>5</v>
      </c>
      <c r="AR20" s="27">
        <v>2</v>
      </c>
      <c r="AS20" s="27">
        <v>2</v>
      </c>
      <c r="AT20" s="7" t="s">
        <v>49</v>
      </c>
      <c r="AU20" t="s">
        <v>34</v>
      </c>
      <c r="AV20">
        <v>1</v>
      </c>
      <c r="AW20"/>
      <c r="AX20">
        <v>2</v>
      </c>
      <c r="AY20" s="169" t="s">
        <v>57</v>
      </c>
      <c r="AZ20" s="169" t="s">
        <v>75</v>
      </c>
      <c r="BA20" s="170">
        <v>1</v>
      </c>
      <c r="BB20" s="169" t="s">
        <v>56</v>
      </c>
      <c r="BC20" s="169" t="s">
        <v>75</v>
      </c>
      <c r="BD20" s="170">
        <v>3</v>
      </c>
      <c r="BE20" s="27" t="s">
        <v>56</v>
      </c>
      <c r="BF20" s="27" t="s">
        <v>75</v>
      </c>
      <c r="BG20" s="27">
        <v>2</v>
      </c>
      <c r="BV20" s="92" t="s">
        <v>46</v>
      </c>
      <c r="BW20" t="s">
        <v>75</v>
      </c>
      <c r="BX20">
        <v>4</v>
      </c>
      <c r="BY20">
        <v>8</v>
      </c>
      <c r="BZ20">
        <v>16</v>
      </c>
      <c r="CB20">
        <v>2</v>
      </c>
      <c r="CD20" t="s">
        <v>53</v>
      </c>
      <c r="CE20" t="s">
        <v>34</v>
      </c>
      <c r="CF20">
        <v>2</v>
      </c>
      <c r="CG20" s="169" t="s">
        <v>50</v>
      </c>
      <c r="CH20" s="169" t="s">
        <v>75</v>
      </c>
      <c r="CI20" s="170">
        <v>1</v>
      </c>
      <c r="CJ20" t="s">
        <v>55</v>
      </c>
      <c r="CK20" t="s">
        <v>75</v>
      </c>
      <c r="CL20">
        <v>2</v>
      </c>
    </row>
    <row r="21" spans="1:90" x14ac:dyDescent="0.25">
      <c r="A21" s="24"/>
      <c r="B21" s="24"/>
      <c r="D21" s="90" t="s">
        <v>47</v>
      </c>
      <c r="E21" s="90" t="s">
        <v>34</v>
      </c>
      <c r="F21" s="91">
        <v>4</v>
      </c>
      <c r="G21" s="90" t="s">
        <v>47</v>
      </c>
      <c r="H21" s="90" t="s">
        <v>34</v>
      </c>
      <c r="I21" s="91">
        <v>6</v>
      </c>
      <c r="J21" s="90" t="s">
        <v>47</v>
      </c>
      <c r="K21" s="90" t="s">
        <v>75</v>
      </c>
      <c r="L21" s="91">
        <v>48</v>
      </c>
      <c r="M21" t="s">
        <v>47</v>
      </c>
      <c r="N21" t="s">
        <v>75</v>
      </c>
      <c r="O21">
        <v>33</v>
      </c>
      <c r="P21" t="s">
        <v>47</v>
      </c>
      <c r="Q21" t="s">
        <v>75</v>
      </c>
      <c r="R21">
        <v>30</v>
      </c>
      <c r="S21" t="s">
        <v>48</v>
      </c>
      <c r="T21" t="s">
        <v>34</v>
      </c>
      <c r="U21">
        <v>2</v>
      </c>
      <c r="V21" t="s">
        <v>48</v>
      </c>
      <c r="W21" t="s">
        <v>75</v>
      </c>
      <c r="X21">
        <v>34</v>
      </c>
      <c r="Y21" t="s">
        <v>49</v>
      </c>
      <c r="Z21" t="s">
        <v>75</v>
      </c>
      <c r="AA21">
        <v>11</v>
      </c>
      <c r="AB21" t="s">
        <v>49</v>
      </c>
      <c r="AC21" t="s">
        <v>75</v>
      </c>
      <c r="AD21">
        <v>7</v>
      </c>
      <c r="AE21" t="s">
        <v>49</v>
      </c>
      <c r="AF21" t="s">
        <v>34</v>
      </c>
      <c r="AG21">
        <v>2</v>
      </c>
      <c r="AH21" t="s">
        <v>49</v>
      </c>
      <c r="AI21" t="s">
        <v>34</v>
      </c>
      <c r="AJ21">
        <v>2</v>
      </c>
      <c r="AK21" t="s">
        <v>49</v>
      </c>
      <c r="AL21" t="s">
        <v>34</v>
      </c>
      <c r="AM21">
        <v>2</v>
      </c>
      <c r="AO21" s="27" t="s">
        <v>50</v>
      </c>
      <c r="AP21" s="27" t="s">
        <v>34</v>
      </c>
      <c r="AQ21" s="27">
        <v>1</v>
      </c>
      <c r="AT21" s="92" t="s">
        <v>49</v>
      </c>
      <c r="AU21" t="s">
        <v>75</v>
      </c>
      <c r="AV21"/>
      <c r="AW21">
        <v>2</v>
      </c>
      <c r="AX21"/>
      <c r="AY21" s="169" t="s">
        <v>58</v>
      </c>
      <c r="AZ21" s="169" t="s">
        <v>75</v>
      </c>
      <c r="BA21" s="170">
        <v>1</v>
      </c>
      <c r="BB21" s="169" t="s">
        <v>58</v>
      </c>
      <c r="BC21" s="169" t="s">
        <v>75</v>
      </c>
      <c r="BD21" s="170">
        <v>1</v>
      </c>
      <c r="BE21" s="27" t="s">
        <v>61</v>
      </c>
      <c r="BF21" s="27" t="s">
        <v>75</v>
      </c>
      <c r="BG21" s="27">
        <v>2</v>
      </c>
      <c r="BV21" s="7" t="s">
        <v>47</v>
      </c>
      <c r="BW21" t="s">
        <v>34</v>
      </c>
      <c r="BY21">
        <v>4</v>
      </c>
      <c r="CA21">
        <v>2</v>
      </c>
      <c r="CB21">
        <v>2</v>
      </c>
      <c r="CD21" t="s">
        <v>53</v>
      </c>
      <c r="CE21" t="s">
        <v>75</v>
      </c>
      <c r="CF21">
        <v>28</v>
      </c>
      <c r="CG21" s="169" t="s">
        <v>52</v>
      </c>
      <c r="CH21" s="169" t="s">
        <v>75</v>
      </c>
      <c r="CI21" s="170">
        <v>15</v>
      </c>
      <c r="CJ21" t="s">
        <v>56</v>
      </c>
      <c r="CK21" t="s">
        <v>75</v>
      </c>
      <c r="CL21">
        <v>3</v>
      </c>
    </row>
    <row r="22" spans="1:90" x14ac:dyDescent="0.25">
      <c r="A22" s="24"/>
      <c r="B22" s="24"/>
      <c r="D22" s="90" t="s">
        <v>47</v>
      </c>
      <c r="E22" s="90" t="s">
        <v>75</v>
      </c>
      <c r="F22" s="91">
        <v>72</v>
      </c>
      <c r="G22" s="90" t="s">
        <v>47</v>
      </c>
      <c r="H22" s="90" t="s">
        <v>75</v>
      </c>
      <c r="I22" s="91">
        <v>63</v>
      </c>
      <c r="J22" s="90" t="s">
        <v>48</v>
      </c>
      <c r="K22" s="90" t="s">
        <v>34</v>
      </c>
      <c r="L22" s="91">
        <v>6</v>
      </c>
      <c r="M22" t="s">
        <v>48</v>
      </c>
      <c r="N22" t="s">
        <v>34</v>
      </c>
      <c r="O22">
        <v>3</v>
      </c>
      <c r="P22" t="s">
        <v>48</v>
      </c>
      <c r="Q22" t="s">
        <v>34</v>
      </c>
      <c r="R22">
        <v>2</v>
      </c>
      <c r="S22" t="s">
        <v>48</v>
      </c>
      <c r="T22" t="s">
        <v>75</v>
      </c>
      <c r="U22">
        <v>37</v>
      </c>
      <c r="V22" t="s">
        <v>49</v>
      </c>
      <c r="W22" t="s">
        <v>34</v>
      </c>
      <c r="X22">
        <v>3</v>
      </c>
      <c r="Y22" t="s">
        <v>50</v>
      </c>
      <c r="Z22" t="s">
        <v>34</v>
      </c>
      <c r="AA22">
        <v>1</v>
      </c>
      <c r="AB22" t="s">
        <v>50</v>
      </c>
      <c r="AC22" t="s">
        <v>34</v>
      </c>
      <c r="AD22">
        <v>1</v>
      </c>
      <c r="AE22" t="s">
        <v>49</v>
      </c>
      <c r="AF22" t="s">
        <v>75</v>
      </c>
      <c r="AG22">
        <v>7</v>
      </c>
      <c r="AH22" t="s">
        <v>49</v>
      </c>
      <c r="AI22" t="s">
        <v>75</v>
      </c>
      <c r="AJ22">
        <v>7</v>
      </c>
      <c r="AK22" t="s">
        <v>49</v>
      </c>
      <c r="AL22" t="s">
        <v>75</v>
      </c>
      <c r="AM22">
        <v>3</v>
      </c>
      <c r="AO22" s="27" t="s">
        <v>50</v>
      </c>
      <c r="AP22" s="27" t="s">
        <v>75</v>
      </c>
      <c r="AQ22" s="27">
        <v>7</v>
      </c>
      <c r="AR22" s="27">
        <v>2</v>
      </c>
      <c r="AS22" s="27">
        <v>1</v>
      </c>
      <c r="AT22" s="7" t="s">
        <v>50</v>
      </c>
      <c r="AU22" t="s">
        <v>34</v>
      </c>
      <c r="AV22"/>
      <c r="AW22"/>
      <c r="AX22"/>
      <c r="AY22" s="169" t="s">
        <v>61</v>
      </c>
      <c r="AZ22" s="169" t="s">
        <v>75</v>
      </c>
      <c r="BA22" s="170">
        <v>2</v>
      </c>
      <c r="BB22" s="169" t="s">
        <v>60</v>
      </c>
      <c r="BC22" s="169" t="s">
        <v>34</v>
      </c>
      <c r="BD22" s="170">
        <v>1</v>
      </c>
      <c r="BE22" s="27" t="s">
        <v>64</v>
      </c>
      <c r="BF22" s="27" t="s">
        <v>34</v>
      </c>
      <c r="BG22" s="27">
        <v>1</v>
      </c>
      <c r="BV22" s="92" t="s">
        <v>47</v>
      </c>
      <c r="BW22" t="s">
        <v>75</v>
      </c>
      <c r="BX22">
        <v>32</v>
      </c>
      <c r="BY22">
        <v>54</v>
      </c>
      <c r="BZ22">
        <v>36</v>
      </c>
      <c r="CA22">
        <v>8</v>
      </c>
      <c r="CB22">
        <v>12</v>
      </c>
      <c r="CC22">
        <v>14</v>
      </c>
      <c r="CD22" t="s">
        <v>54</v>
      </c>
      <c r="CE22" t="s">
        <v>75</v>
      </c>
      <c r="CF22">
        <v>1</v>
      </c>
      <c r="CG22" s="169" t="s">
        <v>53</v>
      </c>
      <c r="CH22" s="169" t="s">
        <v>34</v>
      </c>
      <c r="CI22" s="170">
        <v>11</v>
      </c>
      <c r="CJ22" t="s">
        <v>58</v>
      </c>
      <c r="CK22" t="s">
        <v>75</v>
      </c>
      <c r="CL22">
        <v>1</v>
      </c>
    </row>
    <row r="23" spans="1:90" x14ac:dyDescent="0.25">
      <c r="A23" s="24"/>
      <c r="B23" s="24"/>
      <c r="D23" s="90" t="s">
        <v>48</v>
      </c>
      <c r="E23" s="90" t="s">
        <v>34</v>
      </c>
      <c r="F23" s="91">
        <v>9</v>
      </c>
      <c r="G23" s="90" t="s">
        <v>48</v>
      </c>
      <c r="H23" s="90" t="s">
        <v>34</v>
      </c>
      <c r="I23" s="91">
        <v>9</v>
      </c>
      <c r="J23" s="90" t="s">
        <v>48</v>
      </c>
      <c r="K23" s="90" t="s">
        <v>75</v>
      </c>
      <c r="L23" s="91">
        <v>70</v>
      </c>
      <c r="M23" t="s">
        <v>48</v>
      </c>
      <c r="N23" t="s">
        <v>75</v>
      </c>
      <c r="O23">
        <v>50</v>
      </c>
      <c r="P23" t="s">
        <v>48</v>
      </c>
      <c r="Q23" t="s">
        <v>75</v>
      </c>
      <c r="R23">
        <v>43</v>
      </c>
      <c r="S23" t="s">
        <v>49</v>
      </c>
      <c r="T23" t="s">
        <v>34</v>
      </c>
      <c r="U23">
        <v>3</v>
      </c>
      <c r="V23" t="s">
        <v>49</v>
      </c>
      <c r="W23" t="s">
        <v>75</v>
      </c>
      <c r="X23">
        <v>16</v>
      </c>
      <c r="Y23" t="s">
        <v>50</v>
      </c>
      <c r="Z23" t="s">
        <v>75</v>
      </c>
      <c r="AA23">
        <v>8</v>
      </c>
      <c r="AB23" t="s">
        <v>50</v>
      </c>
      <c r="AC23" t="s">
        <v>75</v>
      </c>
      <c r="AD23">
        <v>9</v>
      </c>
      <c r="AE23" t="s">
        <v>50</v>
      </c>
      <c r="AF23" t="s">
        <v>34</v>
      </c>
      <c r="AG23">
        <v>1</v>
      </c>
      <c r="AH23" t="s">
        <v>50</v>
      </c>
      <c r="AI23" t="s">
        <v>34</v>
      </c>
      <c r="AJ23">
        <v>1</v>
      </c>
      <c r="AK23" t="s">
        <v>50</v>
      </c>
      <c r="AL23" t="s">
        <v>34</v>
      </c>
      <c r="AM23">
        <v>1</v>
      </c>
      <c r="AO23" s="27" t="s">
        <v>51</v>
      </c>
      <c r="AP23" s="27" t="s">
        <v>75</v>
      </c>
      <c r="AQ23" s="27">
        <v>1</v>
      </c>
      <c r="AT23" s="92" t="s">
        <v>50</v>
      </c>
      <c r="AU23" t="s">
        <v>75</v>
      </c>
      <c r="AV23"/>
      <c r="AW23"/>
      <c r="AX23"/>
      <c r="AY23" s="169" t="s">
        <v>62</v>
      </c>
      <c r="AZ23" s="169" t="s">
        <v>75</v>
      </c>
      <c r="BA23" s="170">
        <v>2</v>
      </c>
      <c r="BB23" s="169" t="s">
        <v>61</v>
      </c>
      <c r="BC23" s="169" t="s">
        <v>75</v>
      </c>
      <c r="BD23" s="170">
        <v>2</v>
      </c>
      <c r="BE23" s="27" t="s">
        <v>69</v>
      </c>
      <c r="BF23" s="27" t="s">
        <v>34</v>
      </c>
      <c r="BG23" s="27">
        <v>11</v>
      </c>
      <c r="BV23" s="7" t="s">
        <v>48</v>
      </c>
      <c r="BW23" t="s">
        <v>34</v>
      </c>
      <c r="BX23">
        <v>2</v>
      </c>
      <c r="BY23">
        <v>6</v>
      </c>
      <c r="BZ23">
        <v>6</v>
      </c>
      <c r="CA23">
        <v>2</v>
      </c>
      <c r="CB23">
        <v>2</v>
      </c>
      <c r="CD23" t="s">
        <v>55</v>
      </c>
      <c r="CE23" t="s">
        <v>34</v>
      </c>
      <c r="CF23">
        <v>2</v>
      </c>
      <c r="CG23" s="169" t="s">
        <v>53</v>
      </c>
      <c r="CH23" s="169" t="s">
        <v>75</v>
      </c>
      <c r="CI23" s="170">
        <v>13</v>
      </c>
      <c r="CJ23" t="s">
        <v>60</v>
      </c>
      <c r="CK23" t="s">
        <v>75</v>
      </c>
      <c r="CL23">
        <v>1</v>
      </c>
    </row>
    <row r="24" spans="1:90" x14ac:dyDescent="0.25">
      <c r="A24" s="24"/>
      <c r="B24" s="24"/>
      <c r="D24" s="90" t="s">
        <v>48</v>
      </c>
      <c r="E24" s="90" t="s">
        <v>75</v>
      </c>
      <c r="F24" s="91">
        <v>99</v>
      </c>
      <c r="G24" s="90" t="s">
        <v>48</v>
      </c>
      <c r="H24" s="90" t="s">
        <v>75</v>
      </c>
      <c r="I24" s="91">
        <v>92</v>
      </c>
      <c r="J24" s="90" t="s">
        <v>49</v>
      </c>
      <c r="K24" s="90" t="s">
        <v>34</v>
      </c>
      <c r="L24" s="91">
        <v>8</v>
      </c>
      <c r="M24" t="s">
        <v>49</v>
      </c>
      <c r="N24" t="s">
        <v>34</v>
      </c>
      <c r="O24">
        <v>3</v>
      </c>
      <c r="P24" t="s">
        <v>49</v>
      </c>
      <c r="Q24" t="s">
        <v>34</v>
      </c>
      <c r="R24">
        <v>3</v>
      </c>
      <c r="S24" t="s">
        <v>49</v>
      </c>
      <c r="T24" t="s">
        <v>75</v>
      </c>
      <c r="U24">
        <v>29</v>
      </c>
      <c r="V24" t="s">
        <v>50</v>
      </c>
      <c r="W24" t="s">
        <v>34</v>
      </c>
      <c r="X24">
        <v>1</v>
      </c>
      <c r="Y24" t="s">
        <v>51</v>
      </c>
      <c r="Z24" t="s">
        <v>75</v>
      </c>
      <c r="AA24">
        <v>3</v>
      </c>
      <c r="AB24" t="s">
        <v>51</v>
      </c>
      <c r="AC24" t="s">
        <v>75</v>
      </c>
      <c r="AD24">
        <v>3</v>
      </c>
      <c r="AE24" t="s">
        <v>50</v>
      </c>
      <c r="AF24" t="s">
        <v>75</v>
      </c>
      <c r="AG24">
        <v>9</v>
      </c>
      <c r="AH24" t="s">
        <v>50</v>
      </c>
      <c r="AI24" t="s">
        <v>75</v>
      </c>
      <c r="AJ24">
        <v>9</v>
      </c>
      <c r="AK24" t="s">
        <v>50</v>
      </c>
      <c r="AL24" t="s">
        <v>75</v>
      </c>
      <c r="AM24">
        <v>8</v>
      </c>
      <c r="AO24" s="27" t="s">
        <v>52</v>
      </c>
      <c r="AP24" s="27" t="s">
        <v>34</v>
      </c>
      <c r="AQ24" s="27">
        <v>2</v>
      </c>
      <c r="AR24" s="27">
        <v>2</v>
      </c>
      <c r="AT24" s="92" t="s">
        <v>51</v>
      </c>
      <c r="AU24" t="s">
        <v>75</v>
      </c>
      <c r="AV24"/>
      <c r="AW24"/>
      <c r="AX24"/>
      <c r="AY24" s="169" t="s">
        <v>64</v>
      </c>
      <c r="AZ24" s="169" t="s">
        <v>75</v>
      </c>
      <c r="BA24" s="170">
        <v>2</v>
      </c>
      <c r="BB24" s="169" t="s">
        <v>68</v>
      </c>
      <c r="BC24" s="169" t="s">
        <v>34</v>
      </c>
      <c r="BD24" s="170">
        <v>1</v>
      </c>
      <c r="BE24" s="27" t="s">
        <v>69</v>
      </c>
      <c r="BF24" s="27" t="s">
        <v>75</v>
      </c>
      <c r="BG24" s="27">
        <v>6</v>
      </c>
      <c r="BV24" s="92" t="s">
        <v>48</v>
      </c>
      <c r="BW24" t="s">
        <v>75</v>
      </c>
      <c r="BX24">
        <v>38</v>
      </c>
      <c r="BY24">
        <v>62</v>
      </c>
      <c r="BZ24">
        <v>54</v>
      </c>
      <c r="CA24">
        <v>16</v>
      </c>
      <c r="CB24">
        <v>14</v>
      </c>
      <c r="CC24">
        <v>6</v>
      </c>
      <c r="CD24" t="s">
        <v>55</v>
      </c>
      <c r="CE24" t="s">
        <v>75</v>
      </c>
      <c r="CF24">
        <v>11</v>
      </c>
      <c r="CG24" s="169" t="s">
        <v>54</v>
      </c>
      <c r="CH24" s="169" t="s">
        <v>75</v>
      </c>
      <c r="CI24" s="170">
        <v>1</v>
      </c>
      <c r="CJ24" t="s">
        <v>62</v>
      </c>
      <c r="CK24" t="s">
        <v>75</v>
      </c>
      <c r="CL24">
        <v>1</v>
      </c>
    </row>
    <row r="25" spans="1:90" x14ac:dyDescent="0.25">
      <c r="A25" s="24"/>
      <c r="B25" s="24"/>
      <c r="D25" s="90" t="s">
        <v>49</v>
      </c>
      <c r="E25" s="90" t="s">
        <v>34</v>
      </c>
      <c r="F25" s="91">
        <v>10</v>
      </c>
      <c r="G25" s="90" t="s">
        <v>49</v>
      </c>
      <c r="H25" s="90" t="s">
        <v>34</v>
      </c>
      <c r="I25" s="91">
        <v>8</v>
      </c>
      <c r="J25" s="90" t="s">
        <v>49</v>
      </c>
      <c r="K25" s="90" t="s">
        <v>75</v>
      </c>
      <c r="L25" s="91">
        <v>46</v>
      </c>
      <c r="M25" t="s">
        <v>49</v>
      </c>
      <c r="N25" t="s">
        <v>75</v>
      </c>
      <c r="O25">
        <v>39</v>
      </c>
      <c r="P25" t="s">
        <v>49</v>
      </c>
      <c r="Q25" t="s">
        <v>75</v>
      </c>
      <c r="R25">
        <v>34</v>
      </c>
      <c r="S25" t="s">
        <v>50</v>
      </c>
      <c r="T25" t="s">
        <v>34</v>
      </c>
      <c r="U25">
        <v>1</v>
      </c>
      <c r="V25" t="s">
        <v>50</v>
      </c>
      <c r="W25" t="s">
        <v>75</v>
      </c>
      <c r="X25">
        <v>12</v>
      </c>
      <c r="Y25" t="s">
        <v>52</v>
      </c>
      <c r="Z25" t="s">
        <v>34</v>
      </c>
      <c r="AA25">
        <v>3</v>
      </c>
      <c r="AB25" t="s">
        <v>52</v>
      </c>
      <c r="AC25" t="s">
        <v>34</v>
      </c>
      <c r="AD25">
        <v>4</v>
      </c>
      <c r="AE25" t="s">
        <v>51</v>
      </c>
      <c r="AF25" t="s">
        <v>75</v>
      </c>
      <c r="AG25">
        <v>2</v>
      </c>
      <c r="AH25" t="s">
        <v>51</v>
      </c>
      <c r="AI25" t="s">
        <v>75</v>
      </c>
      <c r="AJ25">
        <v>2</v>
      </c>
      <c r="AK25" t="s">
        <v>51</v>
      </c>
      <c r="AL25" t="s">
        <v>75</v>
      </c>
      <c r="AM25">
        <v>2</v>
      </c>
      <c r="AO25" s="27" t="s">
        <v>52</v>
      </c>
      <c r="AP25" s="27" t="s">
        <v>75</v>
      </c>
      <c r="AQ25" s="27">
        <v>14</v>
      </c>
      <c r="AR25" s="27">
        <v>25</v>
      </c>
      <c r="AS25" s="27">
        <v>25</v>
      </c>
      <c r="AT25" s="7" t="s">
        <v>52</v>
      </c>
      <c r="AU25" t="s">
        <v>34</v>
      </c>
      <c r="AV25"/>
      <c r="AW25"/>
      <c r="AX25">
        <v>2</v>
      </c>
      <c r="AY25" s="169" t="s">
        <v>65</v>
      </c>
      <c r="AZ25" s="169" t="s">
        <v>75</v>
      </c>
      <c r="BA25" s="170">
        <v>1</v>
      </c>
      <c r="BB25" s="169" t="s">
        <v>68</v>
      </c>
      <c r="BC25" s="169" t="s">
        <v>75</v>
      </c>
      <c r="BD25" s="170">
        <v>2</v>
      </c>
      <c r="BV25" s="7" t="s">
        <v>49</v>
      </c>
      <c r="BW25" t="s">
        <v>34</v>
      </c>
      <c r="BX25">
        <v>4</v>
      </c>
      <c r="BZ25">
        <v>10</v>
      </c>
      <c r="CA25">
        <v>2</v>
      </c>
      <c r="CC25">
        <v>2</v>
      </c>
      <c r="CD25" t="s">
        <v>56</v>
      </c>
      <c r="CE25" t="s">
        <v>34</v>
      </c>
      <c r="CF25">
        <v>1</v>
      </c>
      <c r="CG25" s="169" t="s">
        <v>55</v>
      </c>
      <c r="CH25" s="169" t="s">
        <v>75</v>
      </c>
      <c r="CI25" s="170">
        <v>4</v>
      </c>
      <c r="CJ25" t="s">
        <v>68</v>
      </c>
      <c r="CK25" t="s">
        <v>34</v>
      </c>
      <c r="CL25">
        <v>1</v>
      </c>
    </row>
    <row r="26" spans="1:90" x14ac:dyDescent="0.25">
      <c r="A26" s="24"/>
      <c r="B26" s="24"/>
      <c r="D26" s="90" t="s">
        <v>49</v>
      </c>
      <c r="E26" s="90" t="s">
        <v>75</v>
      </c>
      <c r="F26" s="91">
        <v>69</v>
      </c>
      <c r="G26" s="90" t="s">
        <v>49</v>
      </c>
      <c r="H26" s="90" t="s">
        <v>75</v>
      </c>
      <c r="I26" s="91">
        <v>55</v>
      </c>
      <c r="J26" s="90" t="s">
        <v>50</v>
      </c>
      <c r="K26" s="90" t="s">
        <v>34</v>
      </c>
      <c r="L26" s="91">
        <v>1</v>
      </c>
      <c r="M26" t="s">
        <v>50</v>
      </c>
      <c r="N26" t="s">
        <v>34</v>
      </c>
      <c r="O26">
        <v>1</v>
      </c>
      <c r="P26" t="s">
        <v>50</v>
      </c>
      <c r="Q26" t="s">
        <v>34</v>
      </c>
      <c r="R26">
        <v>1</v>
      </c>
      <c r="S26" t="s">
        <v>50</v>
      </c>
      <c r="T26" t="s">
        <v>75</v>
      </c>
      <c r="U26">
        <v>14</v>
      </c>
      <c r="V26" t="s">
        <v>51</v>
      </c>
      <c r="W26" t="s">
        <v>75</v>
      </c>
      <c r="X26">
        <v>3</v>
      </c>
      <c r="Y26" t="s">
        <v>52</v>
      </c>
      <c r="Z26" t="s">
        <v>75</v>
      </c>
      <c r="AA26">
        <v>123</v>
      </c>
      <c r="AB26" t="s">
        <v>52</v>
      </c>
      <c r="AC26" t="s">
        <v>75</v>
      </c>
      <c r="AD26">
        <v>100</v>
      </c>
      <c r="AE26" t="s">
        <v>52</v>
      </c>
      <c r="AF26" t="s">
        <v>34</v>
      </c>
      <c r="AG26">
        <v>4</v>
      </c>
      <c r="AH26" t="s">
        <v>52</v>
      </c>
      <c r="AI26" t="s">
        <v>34</v>
      </c>
      <c r="AJ26">
        <v>4</v>
      </c>
      <c r="AK26" t="s">
        <v>52</v>
      </c>
      <c r="AL26" t="s">
        <v>34</v>
      </c>
      <c r="AM26">
        <v>1</v>
      </c>
      <c r="AO26" s="27" t="s">
        <v>53</v>
      </c>
      <c r="AP26" s="27" t="s">
        <v>34</v>
      </c>
      <c r="AQ26" s="27">
        <v>4</v>
      </c>
      <c r="AR26" s="27">
        <v>1</v>
      </c>
      <c r="AS26" s="27">
        <v>9</v>
      </c>
      <c r="AT26" s="92" t="s">
        <v>52</v>
      </c>
      <c r="AU26" t="s">
        <v>75</v>
      </c>
      <c r="AV26">
        <v>7</v>
      </c>
      <c r="AW26">
        <v>8</v>
      </c>
      <c r="AX26">
        <v>6</v>
      </c>
      <c r="AY26" s="169" t="s">
        <v>69</v>
      </c>
      <c r="AZ26" s="169" t="s">
        <v>34</v>
      </c>
      <c r="BA26" s="170">
        <v>1</v>
      </c>
      <c r="BB26" s="169" t="s">
        <v>69</v>
      </c>
      <c r="BC26" s="169" t="s">
        <v>34</v>
      </c>
      <c r="BD26" s="170">
        <v>2</v>
      </c>
      <c r="BV26" s="92" t="s">
        <v>49</v>
      </c>
      <c r="BW26" t="s">
        <v>75</v>
      </c>
      <c r="BX26">
        <v>38</v>
      </c>
      <c r="BY26">
        <v>22</v>
      </c>
      <c r="BZ26">
        <v>18</v>
      </c>
      <c r="CA26">
        <v>14</v>
      </c>
      <c r="CB26">
        <v>16</v>
      </c>
      <c r="CC26">
        <v>28</v>
      </c>
      <c r="CD26" t="s">
        <v>56</v>
      </c>
      <c r="CE26" t="s">
        <v>75</v>
      </c>
      <c r="CF26">
        <v>11</v>
      </c>
      <c r="CG26" s="169" t="s">
        <v>56</v>
      </c>
      <c r="CH26" s="169" t="s">
        <v>75</v>
      </c>
      <c r="CI26" s="170">
        <v>10</v>
      </c>
      <c r="CJ26" t="s">
        <v>69</v>
      </c>
      <c r="CK26" t="s">
        <v>34</v>
      </c>
      <c r="CL26">
        <v>3</v>
      </c>
    </row>
    <row r="27" spans="1:90" x14ac:dyDescent="0.25">
      <c r="A27" s="24"/>
      <c r="B27" s="24"/>
      <c r="D27" s="90" t="s">
        <v>50</v>
      </c>
      <c r="E27" s="90" t="s">
        <v>34</v>
      </c>
      <c r="F27" s="91">
        <v>1</v>
      </c>
      <c r="G27" s="90" t="s">
        <v>50</v>
      </c>
      <c r="H27" s="90" t="s">
        <v>34</v>
      </c>
      <c r="I27" s="91">
        <v>2</v>
      </c>
      <c r="J27" s="90" t="s">
        <v>50</v>
      </c>
      <c r="K27" s="90" t="s">
        <v>75</v>
      </c>
      <c r="L27" s="91">
        <v>22</v>
      </c>
      <c r="M27" t="s">
        <v>50</v>
      </c>
      <c r="N27" t="s">
        <v>75</v>
      </c>
      <c r="O27">
        <v>16</v>
      </c>
      <c r="P27" t="s">
        <v>50</v>
      </c>
      <c r="Q27" t="s">
        <v>75</v>
      </c>
      <c r="R27">
        <v>14</v>
      </c>
      <c r="S27" t="s">
        <v>51</v>
      </c>
      <c r="T27" t="s">
        <v>75</v>
      </c>
      <c r="U27">
        <v>3</v>
      </c>
      <c r="V27" t="s">
        <v>52</v>
      </c>
      <c r="W27" t="s">
        <v>34</v>
      </c>
      <c r="X27">
        <v>3</v>
      </c>
      <c r="Y27" t="s">
        <v>53</v>
      </c>
      <c r="Z27" t="s">
        <v>34</v>
      </c>
      <c r="AA27">
        <v>22</v>
      </c>
      <c r="AB27" t="s">
        <v>53</v>
      </c>
      <c r="AC27" t="s">
        <v>34</v>
      </c>
      <c r="AD27">
        <v>22</v>
      </c>
      <c r="AE27" t="s">
        <v>52</v>
      </c>
      <c r="AF27" t="s">
        <v>75</v>
      </c>
      <c r="AG27">
        <v>73</v>
      </c>
      <c r="AH27" t="s">
        <v>52</v>
      </c>
      <c r="AI27" t="s">
        <v>75</v>
      </c>
      <c r="AJ27">
        <v>73</v>
      </c>
      <c r="AK27" t="s">
        <v>52</v>
      </c>
      <c r="AL27" t="s">
        <v>75</v>
      </c>
      <c r="AM27">
        <v>38</v>
      </c>
      <c r="AO27" s="27" t="s">
        <v>53</v>
      </c>
      <c r="AP27" s="27" t="s">
        <v>75</v>
      </c>
      <c r="AQ27" s="27">
        <v>36</v>
      </c>
      <c r="AR27" s="27">
        <v>21</v>
      </c>
      <c r="AS27" s="27">
        <v>7</v>
      </c>
      <c r="AT27" s="7" t="s">
        <v>53</v>
      </c>
      <c r="AU27" t="s">
        <v>34</v>
      </c>
      <c r="AV27">
        <v>2</v>
      </c>
      <c r="AW27">
        <v>3</v>
      </c>
      <c r="AX27">
        <v>1</v>
      </c>
      <c r="AY27" s="169" t="s">
        <v>69</v>
      </c>
      <c r="AZ27" s="169" t="s">
        <v>75</v>
      </c>
      <c r="BA27" s="170">
        <v>16</v>
      </c>
      <c r="BB27" s="169" t="s">
        <v>69</v>
      </c>
      <c r="BC27" s="169" t="s">
        <v>75</v>
      </c>
      <c r="BD27" s="170">
        <v>14</v>
      </c>
      <c r="BV27" s="7" t="s">
        <v>50</v>
      </c>
      <c r="BW27" t="s">
        <v>34</v>
      </c>
      <c r="BY27">
        <v>2</v>
      </c>
      <c r="CD27" t="s">
        <v>57</v>
      </c>
      <c r="CE27" t="s">
        <v>75</v>
      </c>
      <c r="CF27">
        <v>1</v>
      </c>
      <c r="CG27" s="169" t="s">
        <v>57</v>
      </c>
      <c r="CH27" s="169" t="s">
        <v>75</v>
      </c>
      <c r="CI27" s="170">
        <v>1</v>
      </c>
      <c r="CJ27" t="s">
        <v>69</v>
      </c>
      <c r="CK27" t="s">
        <v>75</v>
      </c>
      <c r="CL27">
        <v>13</v>
      </c>
    </row>
    <row r="28" spans="1:90" x14ac:dyDescent="0.25">
      <c r="A28" s="24"/>
      <c r="B28" s="24"/>
      <c r="D28" s="90" t="s">
        <v>50</v>
      </c>
      <c r="E28" s="90" t="s">
        <v>75</v>
      </c>
      <c r="F28" s="91">
        <v>36</v>
      </c>
      <c r="G28" s="90" t="s">
        <v>50</v>
      </c>
      <c r="H28" s="90" t="s">
        <v>75</v>
      </c>
      <c r="I28" s="91">
        <v>30</v>
      </c>
      <c r="J28" s="90" t="s">
        <v>51</v>
      </c>
      <c r="K28" s="90" t="s">
        <v>75</v>
      </c>
      <c r="L28" s="91">
        <v>4</v>
      </c>
      <c r="M28" t="s">
        <v>51</v>
      </c>
      <c r="N28" t="s">
        <v>75</v>
      </c>
      <c r="O28">
        <v>4</v>
      </c>
      <c r="P28" t="s">
        <v>51</v>
      </c>
      <c r="Q28" t="s">
        <v>75</v>
      </c>
      <c r="R28">
        <v>3</v>
      </c>
      <c r="S28" t="s">
        <v>52</v>
      </c>
      <c r="T28" t="s">
        <v>34</v>
      </c>
      <c r="U28">
        <v>4</v>
      </c>
      <c r="V28" t="s">
        <v>52</v>
      </c>
      <c r="W28" t="s">
        <v>75</v>
      </c>
      <c r="X28">
        <v>149</v>
      </c>
      <c r="Y28" t="s">
        <v>53</v>
      </c>
      <c r="Z28" t="s">
        <v>75</v>
      </c>
      <c r="AA28">
        <v>127</v>
      </c>
      <c r="AB28" t="s">
        <v>53</v>
      </c>
      <c r="AC28" t="s">
        <v>75</v>
      </c>
      <c r="AD28">
        <v>112</v>
      </c>
      <c r="AE28" t="s">
        <v>53</v>
      </c>
      <c r="AF28" t="s">
        <v>34</v>
      </c>
      <c r="AG28">
        <v>22</v>
      </c>
      <c r="AH28" t="s">
        <v>53</v>
      </c>
      <c r="AI28" t="s">
        <v>34</v>
      </c>
      <c r="AJ28">
        <v>22</v>
      </c>
      <c r="AK28" t="s">
        <v>53</v>
      </c>
      <c r="AL28" t="s">
        <v>34</v>
      </c>
      <c r="AM28">
        <v>11</v>
      </c>
      <c r="AO28" s="27" t="s">
        <v>54</v>
      </c>
      <c r="AP28" s="27" t="s">
        <v>75</v>
      </c>
      <c r="AQ28" s="27">
        <v>3</v>
      </c>
      <c r="AR28" s="27">
        <v>5</v>
      </c>
      <c r="AT28" s="92" t="s">
        <v>53</v>
      </c>
      <c r="AU28" t="s">
        <v>75</v>
      </c>
      <c r="AV28">
        <v>13</v>
      </c>
      <c r="AW28">
        <v>7</v>
      </c>
      <c r="AX28">
        <v>2</v>
      </c>
      <c r="AY28"/>
      <c r="AZ28"/>
      <c r="BV28" s="92" t="s">
        <v>50</v>
      </c>
      <c r="BW28" t="s">
        <v>75</v>
      </c>
      <c r="BX28">
        <v>24</v>
      </c>
      <c r="BY28">
        <v>24</v>
      </c>
      <c r="BZ28">
        <v>16</v>
      </c>
      <c r="CA28">
        <v>6</v>
      </c>
      <c r="CB28">
        <v>2</v>
      </c>
      <c r="CC28">
        <v>4</v>
      </c>
      <c r="CD28" t="s">
        <v>58</v>
      </c>
      <c r="CE28" t="s">
        <v>75</v>
      </c>
      <c r="CF28">
        <v>7</v>
      </c>
      <c r="CG28" s="169" t="s">
        <v>58</v>
      </c>
      <c r="CH28" s="169" t="s">
        <v>75</v>
      </c>
      <c r="CI28" s="170">
        <v>2</v>
      </c>
    </row>
    <row r="29" spans="1:90" x14ac:dyDescent="0.25">
      <c r="A29" s="24"/>
      <c r="B29" s="24"/>
      <c r="D29" s="90" t="s">
        <v>51</v>
      </c>
      <c r="E29" s="90" t="s">
        <v>75</v>
      </c>
      <c r="F29" s="91">
        <v>8</v>
      </c>
      <c r="G29" s="90" t="s">
        <v>51</v>
      </c>
      <c r="H29" s="90" t="s">
        <v>75</v>
      </c>
      <c r="I29" s="91">
        <v>7</v>
      </c>
      <c r="J29" s="90" t="s">
        <v>52</v>
      </c>
      <c r="K29" s="90" t="s">
        <v>34</v>
      </c>
      <c r="L29" s="91">
        <v>5</v>
      </c>
      <c r="M29" t="s">
        <v>52</v>
      </c>
      <c r="N29" t="s">
        <v>34</v>
      </c>
      <c r="O29">
        <v>5</v>
      </c>
      <c r="P29" t="s">
        <v>52</v>
      </c>
      <c r="Q29" t="s">
        <v>34</v>
      </c>
      <c r="R29">
        <v>4</v>
      </c>
      <c r="S29" t="s">
        <v>52</v>
      </c>
      <c r="T29" t="s">
        <v>75</v>
      </c>
      <c r="U29">
        <v>179</v>
      </c>
      <c r="V29" t="s">
        <v>53</v>
      </c>
      <c r="W29" t="s">
        <v>34</v>
      </c>
      <c r="X29">
        <v>23</v>
      </c>
      <c r="Y29" t="s">
        <v>54</v>
      </c>
      <c r="Z29" t="s">
        <v>75</v>
      </c>
      <c r="AA29">
        <v>12</v>
      </c>
      <c r="AB29" t="s">
        <v>54</v>
      </c>
      <c r="AC29" t="s">
        <v>75</v>
      </c>
      <c r="AD29">
        <v>12</v>
      </c>
      <c r="AE29" t="s">
        <v>53</v>
      </c>
      <c r="AF29" t="s">
        <v>75</v>
      </c>
      <c r="AG29">
        <v>90</v>
      </c>
      <c r="AH29" t="s">
        <v>53</v>
      </c>
      <c r="AI29" t="s">
        <v>75</v>
      </c>
      <c r="AJ29">
        <v>90</v>
      </c>
      <c r="AK29" t="s">
        <v>53</v>
      </c>
      <c r="AL29" t="s">
        <v>75</v>
      </c>
      <c r="AM29">
        <v>66</v>
      </c>
      <c r="AO29" s="27" t="s">
        <v>55</v>
      </c>
      <c r="AP29" s="27" t="s">
        <v>75</v>
      </c>
      <c r="AQ29" s="27">
        <v>20</v>
      </c>
      <c r="AR29" s="27">
        <v>16</v>
      </c>
      <c r="AS29" s="27">
        <v>20</v>
      </c>
      <c r="AT29" s="92" t="s">
        <v>54</v>
      </c>
      <c r="AU29" t="s">
        <v>75</v>
      </c>
      <c r="AV29">
        <v>4</v>
      </c>
      <c r="AW29">
        <v>2</v>
      </c>
      <c r="AX29"/>
      <c r="AY29"/>
      <c r="AZ29"/>
      <c r="BV29" s="92" t="s">
        <v>51</v>
      </c>
      <c r="BW29" t="s">
        <v>75</v>
      </c>
      <c r="BX29">
        <v>6</v>
      </c>
      <c r="BY29">
        <v>6</v>
      </c>
      <c r="BZ29">
        <v>2</v>
      </c>
      <c r="CA29">
        <v>2</v>
      </c>
      <c r="CD29" t="s">
        <v>60</v>
      </c>
      <c r="CE29" t="s">
        <v>75</v>
      </c>
      <c r="CF29">
        <v>1</v>
      </c>
      <c r="CG29" s="169" t="s">
        <v>60</v>
      </c>
      <c r="CH29" s="169" t="s">
        <v>34</v>
      </c>
      <c r="CI29" s="170">
        <v>1</v>
      </c>
    </row>
    <row r="30" spans="1:90" x14ac:dyDescent="0.25">
      <c r="A30" s="24"/>
      <c r="B30" s="24"/>
      <c r="D30" s="90" t="s">
        <v>52</v>
      </c>
      <c r="E30" s="90" t="s">
        <v>34</v>
      </c>
      <c r="F30" s="91">
        <v>15</v>
      </c>
      <c r="G30" s="90" t="s">
        <v>52</v>
      </c>
      <c r="H30" s="90" t="s">
        <v>34</v>
      </c>
      <c r="I30" s="91">
        <v>12</v>
      </c>
      <c r="J30" s="90" t="s">
        <v>52</v>
      </c>
      <c r="K30" s="90" t="s">
        <v>75</v>
      </c>
      <c r="L30" s="91">
        <v>281</v>
      </c>
      <c r="M30" t="s">
        <v>52</v>
      </c>
      <c r="N30" t="s">
        <v>75</v>
      </c>
      <c r="O30">
        <v>222</v>
      </c>
      <c r="P30" t="s">
        <v>52</v>
      </c>
      <c r="Q30" t="s">
        <v>75</v>
      </c>
      <c r="R30">
        <v>198</v>
      </c>
      <c r="S30" t="s">
        <v>53</v>
      </c>
      <c r="T30" t="s">
        <v>34</v>
      </c>
      <c r="U30">
        <v>23</v>
      </c>
      <c r="V30" t="s">
        <v>53</v>
      </c>
      <c r="W30" t="s">
        <v>75</v>
      </c>
      <c r="X30">
        <v>159</v>
      </c>
      <c r="Y30" t="s">
        <v>55</v>
      </c>
      <c r="Z30" t="s">
        <v>34</v>
      </c>
      <c r="AA30">
        <v>10</v>
      </c>
      <c r="AB30" t="s">
        <v>55</v>
      </c>
      <c r="AC30" t="s">
        <v>34</v>
      </c>
      <c r="AD30">
        <v>7</v>
      </c>
      <c r="AE30" t="s">
        <v>54</v>
      </c>
      <c r="AF30" t="s">
        <v>75</v>
      </c>
      <c r="AG30">
        <v>10</v>
      </c>
      <c r="AH30" t="s">
        <v>54</v>
      </c>
      <c r="AI30" t="s">
        <v>75</v>
      </c>
      <c r="AJ30">
        <v>10</v>
      </c>
      <c r="AK30" t="s">
        <v>54</v>
      </c>
      <c r="AL30" t="s">
        <v>75</v>
      </c>
      <c r="AM30">
        <v>9</v>
      </c>
      <c r="AO30" s="27" t="s">
        <v>56</v>
      </c>
      <c r="AP30" s="27" t="s">
        <v>34</v>
      </c>
      <c r="AS30" s="27">
        <v>1</v>
      </c>
      <c r="AT30" s="7" t="s">
        <v>55</v>
      </c>
      <c r="AU30" t="s">
        <v>34</v>
      </c>
      <c r="AV30">
        <v>2</v>
      </c>
      <c r="AW30">
        <v>5</v>
      </c>
      <c r="AX30"/>
      <c r="AY30"/>
      <c r="AZ30"/>
      <c r="BV30" s="7" t="s">
        <v>52</v>
      </c>
      <c r="BW30" t="s">
        <v>34</v>
      </c>
      <c r="BX30">
        <v>10</v>
      </c>
      <c r="BY30">
        <v>18</v>
      </c>
      <c r="CA30">
        <v>4</v>
      </c>
      <c r="CC30">
        <v>4</v>
      </c>
      <c r="CD30" t="s">
        <v>61</v>
      </c>
      <c r="CE30" t="s">
        <v>75</v>
      </c>
      <c r="CF30">
        <v>23</v>
      </c>
      <c r="CG30" s="169" t="s">
        <v>61</v>
      </c>
      <c r="CH30" s="169" t="s">
        <v>75</v>
      </c>
      <c r="CI30" s="170">
        <v>6</v>
      </c>
    </row>
    <row r="31" spans="1:90" x14ac:dyDescent="0.25">
      <c r="A31" s="24"/>
      <c r="B31" s="24"/>
      <c r="D31" s="90" t="s">
        <v>52</v>
      </c>
      <c r="E31" s="90" t="s">
        <v>75</v>
      </c>
      <c r="F31" s="91">
        <v>411</v>
      </c>
      <c r="G31" s="90" t="s">
        <v>52</v>
      </c>
      <c r="H31" s="90" t="s">
        <v>75</v>
      </c>
      <c r="I31" s="91">
        <v>364</v>
      </c>
      <c r="J31" s="90" t="s">
        <v>53</v>
      </c>
      <c r="K31" s="90" t="s">
        <v>34</v>
      </c>
      <c r="L31" s="91">
        <v>31</v>
      </c>
      <c r="M31" t="s">
        <v>53</v>
      </c>
      <c r="N31" t="s">
        <v>34</v>
      </c>
      <c r="O31">
        <v>28</v>
      </c>
      <c r="P31" t="s">
        <v>53</v>
      </c>
      <c r="Q31" t="s">
        <v>34</v>
      </c>
      <c r="R31">
        <v>28</v>
      </c>
      <c r="S31" t="s">
        <v>53</v>
      </c>
      <c r="T31" t="s">
        <v>75</v>
      </c>
      <c r="U31">
        <v>183</v>
      </c>
      <c r="V31" t="s">
        <v>54</v>
      </c>
      <c r="W31" t="s">
        <v>75</v>
      </c>
      <c r="X31">
        <v>15</v>
      </c>
      <c r="Y31" t="s">
        <v>55</v>
      </c>
      <c r="Z31" t="s">
        <v>75</v>
      </c>
      <c r="AA31">
        <v>67</v>
      </c>
      <c r="AB31" t="s">
        <v>55</v>
      </c>
      <c r="AC31" t="s">
        <v>75</v>
      </c>
      <c r="AD31">
        <v>58</v>
      </c>
      <c r="AE31" t="s">
        <v>55</v>
      </c>
      <c r="AF31" t="s">
        <v>34</v>
      </c>
      <c r="AG31">
        <v>7</v>
      </c>
      <c r="AH31" t="s">
        <v>55</v>
      </c>
      <c r="AI31" t="s">
        <v>34</v>
      </c>
      <c r="AJ31">
        <v>7</v>
      </c>
      <c r="AK31" t="s">
        <v>55</v>
      </c>
      <c r="AL31" t="s">
        <v>34</v>
      </c>
      <c r="AM31">
        <v>8</v>
      </c>
      <c r="AO31" s="27" t="s">
        <v>56</v>
      </c>
      <c r="AP31" s="27" t="s">
        <v>75</v>
      </c>
      <c r="AQ31" s="27">
        <v>18</v>
      </c>
      <c r="AR31" s="27">
        <v>24</v>
      </c>
      <c r="AS31" s="27">
        <v>13</v>
      </c>
      <c r="AT31" s="92" t="s">
        <v>55</v>
      </c>
      <c r="AU31" t="s">
        <v>75</v>
      </c>
      <c r="AV31">
        <v>4</v>
      </c>
      <c r="AW31">
        <v>3</v>
      </c>
      <c r="AX31">
        <v>1</v>
      </c>
      <c r="AY31"/>
      <c r="AZ31"/>
      <c r="BV31" s="92" t="s">
        <v>52</v>
      </c>
      <c r="BW31" t="s">
        <v>75</v>
      </c>
      <c r="BX31">
        <v>142</v>
      </c>
      <c r="BY31">
        <v>230</v>
      </c>
      <c r="BZ31">
        <v>186</v>
      </c>
      <c r="CA31">
        <v>64</v>
      </c>
      <c r="CB31">
        <v>62</v>
      </c>
      <c r="CC31">
        <v>78</v>
      </c>
      <c r="CD31" t="s">
        <v>62</v>
      </c>
      <c r="CE31" t="s">
        <v>75</v>
      </c>
      <c r="CF31">
        <v>7</v>
      </c>
      <c r="CG31" s="169" t="s">
        <v>62</v>
      </c>
      <c r="CH31" s="169" t="s">
        <v>75</v>
      </c>
      <c r="CI31" s="170">
        <v>3</v>
      </c>
    </row>
    <row r="32" spans="1:90" x14ac:dyDescent="0.25">
      <c r="A32" s="24"/>
      <c r="B32" s="24"/>
      <c r="D32" s="90" t="s">
        <v>53</v>
      </c>
      <c r="E32" s="90" t="s">
        <v>34</v>
      </c>
      <c r="F32" s="91">
        <v>55</v>
      </c>
      <c r="G32" s="90" t="s">
        <v>53</v>
      </c>
      <c r="H32" s="90" t="s">
        <v>34</v>
      </c>
      <c r="I32" s="91">
        <v>42</v>
      </c>
      <c r="J32" s="90" t="s">
        <v>53</v>
      </c>
      <c r="K32" s="90" t="s">
        <v>75</v>
      </c>
      <c r="L32" s="91">
        <v>288</v>
      </c>
      <c r="M32" t="s">
        <v>53</v>
      </c>
      <c r="N32" t="s">
        <v>75</v>
      </c>
      <c r="O32">
        <v>233</v>
      </c>
      <c r="P32" t="s">
        <v>53</v>
      </c>
      <c r="Q32" t="s">
        <v>75</v>
      </c>
      <c r="R32">
        <v>208</v>
      </c>
      <c r="S32" t="s">
        <v>54</v>
      </c>
      <c r="T32" t="s">
        <v>75</v>
      </c>
      <c r="U32">
        <v>18</v>
      </c>
      <c r="V32" t="s">
        <v>55</v>
      </c>
      <c r="W32" t="s">
        <v>34</v>
      </c>
      <c r="X32">
        <v>10</v>
      </c>
      <c r="Y32" t="s">
        <v>56</v>
      </c>
      <c r="Z32" t="s">
        <v>34</v>
      </c>
      <c r="AA32">
        <v>10</v>
      </c>
      <c r="AB32" t="s">
        <v>56</v>
      </c>
      <c r="AC32" t="s">
        <v>34</v>
      </c>
      <c r="AD32">
        <v>10</v>
      </c>
      <c r="AE32" t="s">
        <v>55</v>
      </c>
      <c r="AF32" t="s">
        <v>75</v>
      </c>
      <c r="AG32">
        <v>51</v>
      </c>
      <c r="AH32" t="s">
        <v>55</v>
      </c>
      <c r="AI32" t="s">
        <v>75</v>
      </c>
      <c r="AJ32">
        <v>51</v>
      </c>
      <c r="AK32" t="s">
        <v>55</v>
      </c>
      <c r="AL32" t="s">
        <v>75</v>
      </c>
      <c r="AM32">
        <v>40</v>
      </c>
      <c r="AO32" s="27" t="s">
        <v>57</v>
      </c>
      <c r="AP32" s="27" t="s">
        <v>75</v>
      </c>
      <c r="AR32" s="27">
        <v>1</v>
      </c>
      <c r="AS32" s="27">
        <v>2</v>
      </c>
      <c r="AT32" s="7" t="s">
        <v>56</v>
      </c>
      <c r="AU32" t="s">
        <v>34</v>
      </c>
      <c r="AV32">
        <v>1</v>
      </c>
      <c r="AW32">
        <v>8</v>
      </c>
      <c r="AX32">
        <v>6</v>
      </c>
      <c r="AY32"/>
      <c r="AZ32"/>
      <c r="BV32" s="7" t="s">
        <v>53</v>
      </c>
      <c r="BW32" t="s">
        <v>34</v>
      </c>
      <c r="BX32">
        <v>30</v>
      </c>
      <c r="BY32">
        <v>24</v>
      </c>
      <c r="BZ32">
        <v>20</v>
      </c>
      <c r="CA32">
        <v>2</v>
      </c>
      <c r="CB32">
        <v>20</v>
      </c>
      <c r="CC32">
        <v>4</v>
      </c>
      <c r="CD32" t="s">
        <v>64</v>
      </c>
      <c r="CE32" t="s">
        <v>34</v>
      </c>
      <c r="CF32">
        <v>1</v>
      </c>
      <c r="CG32" s="169" t="s">
        <v>64</v>
      </c>
      <c r="CH32" s="169" t="s">
        <v>75</v>
      </c>
      <c r="CI32" s="170">
        <v>4</v>
      </c>
    </row>
    <row r="33" spans="1:87" x14ac:dyDescent="0.25">
      <c r="A33" s="24"/>
      <c r="B33" s="24"/>
      <c r="D33" s="90" t="s">
        <v>53</v>
      </c>
      <c r="E33" s="90" t="s">
        <v>75</v>
      </c>
      <c r="F33" s="91">
        <v>446</v>
      </c>
      <c r="G33" s="90" t="s">
        <v>53</v>
      </c>
      <c r="H33" s="90" t="s">
        <v>75</v>
      </c>
      <c r="I33" s="91">
        <v>356</v>
      </c>
      <c r="J33" s="90" t="s">
        <v>54</v>
      </c>
      <c r="K33" s="90" t="s">
        <v>34</v>
      </c>
      <c r="L33" s="91">
        <v>1</v>
      </c>
      <c r="M33" t="s">
        <v>54</v>
      </c>
      <c r="N33" t="s">
        <v>75</v>
      </c>
      <c r="O33">
        <v>21</v>
      </c>
      <c r="P33" t="s">
        <v>54</v>
      </c>
      <c r="Q33" t="s">
        <v>75</v>
      </c>
      <c r="R33">
        <v>19</v>
      </c>
      <c r="S33" t="s">
        <v>55</v>
      </c>
      <c r="T33" t="s">
        <v>34</v>
      </c>
      <c r="U33">
        <v>12</v>
      </c>
      <c r="V33" t="s">
        <v>55</v>
      </c>
      <c r="W33" t="s">
        <v>75</v>
      </c>
      <c r="X33">
        <v>77</v>
      </c>
      <c r="Y33" t="s">
        <v>56</v>
      </c>
      <c r="Z33" t="s">
        <v>75</v>
      </c>
      <c r="AA33">
        <v>84</v>
      </c>
      <c r="AB33" t="s">
        <v>56</v>
      </c>
      <c r="AC33" t="s">
        <v>75</v>
      </c>
      <c r="AD33">
        <v>77</v>
      </c>
      <c r="AE33" t="s">
        <v>56</v>
      </c>
      <c r="AF33" t="s">
        <v>34</v>
      </c>
      <c r="AG33">
        <v>10</v>
      </c>
      <c r="AH33" t="s">
        <v>56</v>
      </c>
      <c r="AI33" t="s">
        <v>34</v>
      </c>
      <c r="AJ33">
        <v>10</v>
      </c>
      <c r="AK33" t="s">
        <v>56</v>
      </c>
      <c r="AL33" t="s">
        <v>34</v>
      </c>
      <c r="AM33">
        <v>11</v>
      </c>
      <c r="AO33" s="27" t="s">
        <v>58</v>
      </c>
      <c r="AP33" s="27" t="s">
        <v>34</v>
      </c>
      <c r="AS33" s="27">
        <v>1</v>
      </c>
      <c r="AT33" s="92" t="s">
        <v>56</v>
      </c>
      <c r="AU33" t="s">
        <v>75</v>
      </c>
      <c r="AV33">
        <v>9</v>
      </c>
      <c r="AW33">
        <v>2</v>
      </c>
      <c r="AX33"/>
      <c r="AY33"/>
      <c r="AZ33"/>
      <c r="BV33" s="92" t="s">
        <v>53</v>
      </c>
      <c r="BW33" t="s">
        <v>75</v>
      </c>
      <c r="BX33">
        <v>264</v>
      </c>
      <c r="BY33">
        <v>196</v>
      </c>
      <c r="BZ33">
        <v>170</v>
      </c>
      <c r="CA33">
        <v>86</v>
      </c>
      <c r="CB33">
        <v>86</v>
      </c>
      <c r="CC33">
        <v>70</v>
      </c>
      <c r="CD33" t="s">
        <v>64</v>
      </c>
      <c r="CE33" t="s">
        <v>75</v>
      </c>
      <c r="CF33">
        <v>5</v>
      </c>
      <c r="CG33" s="169" t="s">
        <v>68</v>
      </c>
      <c r="CH33" s="169" t="s">
        <v>75</v>
      </c>
      <c r="CI33" s="170">
        <v>1</v>
      </c>
    </row>
    <row r="34" spans="1:87" x14ac:dyDescent="0.25">
      <c r="A34" s="45"/>
      <c r="B34" s="24"/>
      <c r="D34" s="90" t="s">
        <v>54</v>
      </c>
      <c r="E34" s="90" t="s">
        <v>34</v>
      </c>
      <c r="F34" s="91">
        <v>1</v>
      </c>
      <c r="G34" s="90" t="s">
        <v>54</v>
      </c>
      <c r="H34" s="90" t="s">
        <v>34</v>
      </c>
      <c r="I34" s="91">
        <v>1</v>
      </c>
      <c r="J34" s="90" t="s">
        <v>54</v>
      </c>
      <c r="K34" s="90" t="s">
        <v>75</v>
      </c>
      <c r="L34" s="91">
        <v>30</v>
      </c>
      <c r="M34" t="s">
        <v>55</v>
      </c>
      <c r="N34" t="s">
        <v>34</v>
      </c>
      <c r="O34">
        <v>11</v>
      </c>
      <c r="P34" t="s">
        <v>55</v>
      </c>
      <c r="Q34" t="s">
        <v>34</v>
      </c>
      <c r="R34">
        <v>12</v>
      </c>
      <c r="S34" t="s">
        <v>55</v>
      </c>
      <c r="T34" t="s">
        <v>75</v>
      </c>
      <c r="U34">
        <v>90</v>
      </c>
      <c r="V34" t="s">
        <v>56</v>
      </c>
      <c r="W34" t="s">
        <v>34</v>
      </c>
      <c r="X34">
        <v>10</v>
      </c>
      <c r="Y34" t="s">
        <v>57</v>
      </c>
      <c r="Z34" t="s">
        <v>75</v>
      </c>
      <c r="AA34">
        <v>7</v>
      </c>
      <c r="AB34" t="s">
        <v>57</v>
      </c>
      <c r="AC34" t="s">
        <v>75</v>
      </c>
      <c r="AD34">
        <v>6</v>
      </c>
      <c r="AE34" t="s">
        <v>56</v>
      </c>
      <c r="AF34" t="s">
        <v>75</v>
      </c>
      <c r="AG34">
        <v>63</v>
      </c>
      <c r="AH34" t="s">
        <v>56</v>
      </c>
      <c r="AI34" t="s">
        <v>75</v>
      </c>
      <c r="AJ34">
        <v>63</v>
      </c>
      <c r="AK34" t="s">
        <v>56</v>
      </c>
      <c r="AL34" t="s">
        <v>75</v>
      </c>
      <c r="AM34">
        <v>50</v>
      </c>
      <c r="AO34" s="27" t="s">
        <v>58</v>
      </c>
      <c r="AP34" s="27" t="s">
        <v>75</v>
      </c>
      <c r="AQ34" s="27">
        <v>7</v>
      </c>
      <c r="AR34" s="27">
        <v>6</v>
      </c>
      <c r="AS34" s="27">
        <v>9</v>
      </c>
      <c r="AT34" s="92" t="s">
        <v>57</v>
      </c>
      <c r="AU34" t="s">
        <v>75</v>
      </c>
      <c r="AV34"/>
      <c r="AW34">
        <v>2</v>
      </c>
      <c r="AX34"/>
      <c r="AY34"/>
      <c r="AZ34"/>
      <c r="BV34" s="7" t="s">
        <v>54</v>
      </c>
      <c r="BW34" t="s">
        <v>34</v>
      </c>
      <c r="BZ34">
        <v>2</v>
      </c>
      <c r="CD34" t="s">
        <v>65</v>
      </c>
      <c r="CE34" t="s">
        <v>75</v>
      </c>
      <c r="CF34">
        <v>1</v>
      </c>
      <c r="CG34" s="169" t="s">
        <v>69</v>
      </c>
      <c r="CH34" s="169" t="s">
        <v>34</v>
      </c>
      <c r="CI34" s="170">
        <v>4</v>
      </c>
    </row>
    <row r="35" spans="1:87" x14ac:dyDescent="0.25">
      <c r="A35" s="24"/>
      <c r="B35" s="24"/>
      <c r="D35" s="90" t="s">
        <v>54</v>
      </c>
      <c r="E35" s="90" t="s">
        <v>75</v>
      </c>
      <c r="F35" s="91">
        <v>58</v>
      </c>
      <c r="G35" s="90" t="s">
        <v>54</v>
      </c>
      <c r="H35" s="90" t="s">
        <v>75</v>
      </c>
      <c r="I35" s="91">
        <v>42</v>
      </c>
      <c r="J35" s="90" t="s">
        <v>55</v>
      </c>
      <c r="K35" s="90" t="s">
        <v>34</v>
      </c>
      <c r="L35" s="91">
        <v>14</v>
      </c>
      <c r="M35" t="s">
        <v>55</v>
      </c>
      <c r="N35" t="s">
        <v>75</v>
      </c>
      <c r="O35">
        <v>105</v>
      </c>
      <c r="P35" t="s">
        <v>55</v>
      </c>
      <c r="Q35" t="s">
        <v>75</v>
      </c>
      <c r="R35">
        <v>92</v>
      </c>
      <c r="S35" t="s">
        <v>56</v>
      </c>
      <c r="T35" t="s">
        <v>34</v>
      </c>
      <c r="U35">
        <v>13</v>
      </c>
      <c r="V35" t="s">
        <v>56</v>
      </c>
      <c r="W35" t="s">
        <v>75</v>
      </c>
      <c r="X35">
        <v>90</v>
      </c>
      <c r="Y35" t="s">
        <v>58</v>
      </c>
      <c r="Z35" t="s">
        <v>34</v>
      </c>
      <c r="AA35">
        <v>1</v>
      </c>
      <c r="AB35" t="s">
        <v>58</v>
      </c>
      <c r="AC35" t="s">
        <v>34</v>
      </c>
      <c r="AD35">
        <v>1</v>
      </c>
      <c r="AE35" t="s">
        <v>57</v>
      </c>
      <c r="AF35" t="s">
        <v>75</v>
      </c>
      <c r="AG35">
        <v>4</v>
      </c>
      <c r="AH35" t="s">
        <v>57</v>
      </c>
      <c r="AI35" t="s">
        <v>75</v>
      </c>
      <c r="AJ35">
        <v>4</v>
      </c>
      <c r="AK35" t="s">
        <v>57</v>
      </c>
      <c r="AL35" t="s">
        <v>75</v>
      </c>
      <c r="AM35">
        <v>3</v>
      </c>
      <c r="AO35" s="27" t="s">
        <v>60</v>
      </c>
      <c r="AP35" s="27" t="s">
        <v>75</v>
      </c>
      <c r="AR35" s="27">
        <v>2</v>
      </c>
      <c r="AS35" s="27">
        <v>3</v>
      </c>
      <c r="AT35" s="7" t="s">
        <v>58</v>
      </c>
      <c r="AU35" t="s">
        <v>34</v>
      </c>
      <c r="AV35">
        <v>2</v>
      </c>
      <c r="AW35"/>
      <c r="AX35"/>
      <c r="AY35"/>
      <c r="AZ35"/>
      <c r="BV35" s="92" t="s">
        <v>54</v>
      </c>
      <c r="BW35" t="s">
        <v>75</v>
      </c>
      <c r="BX35">
        <v>42</v>
      </c>
      <c r="BY35">
        <v>36</v>
      </c>
      <c r="BZ35">
        <v>20</v>
      </c>
      <c r="CA35">
        <v>16</v>
      </c>
      <c r="CB35">
        <v>6</v>
      </c>
      <c r="CC35">
        <v>6</v>
      </c>
      <c r="CD35" t="s">
        <v>68</v>
      </c>
      <c r="CE35" t="s">
        <v>34</v>
      </c>
      <c r="CF35">
        <v>2</v>
      </c>
      <c r="CG35" s="169" t="s">
        <v>69</v>
      </c>
      <c r="CH35" s="169" t="s">
        <v>75</v>
      </c>
      <c r="CI35" s="170">
        <v>45</v>
      </c>
    </row>
    <row r="36" spans="1:87" x14ac:dyDescent="0.25">
      <c r="A36" s="24"/>
      <c r="B36" s="24"/>
      <c r="D36" s="90" t="s">
        <v>55</v>
      </c>
      <c r="E36" s="90" t="s">
        <v>34</v>
      </c>
      <c r="F36" s="91">
        <v>24</v>
      </c>
      <c r="G36" s="90" t="s">
        <v>55</v>
      </c>
      <c r="H36" s="90" t="s">
        <v>34</v>
      </c>
      <c r="I36" s="91">
        <v>17</v>
      </c>
      <c r="J36" s="90" t="s">
        <v>55</v>
      </c>
      <c r="K36" s="90" t="s">
        <v>75</v>
      </c>
      <c r="L36" s="91">
        <v>156</v>
      </c>
      <c r="M36" t="s">
        <v>56</v>
      </c>
      <c r="N36" t="s">
        <v>34</v>
      </c>
      <c r="O36">
        <v>14</v>
      </c>
      <c r="P36" t="s">
        <v>56</v>
      </c>
      <c r="Q36" t="s">
        <v>34</v>
      </c>
      <c r="R36">
        <v>12</v>
      </c>
      <c r="S36" t="s">
        <v>56</v>
      </c>
      <c r="T36" t="s">
        <v>75</v>
      </c>
      <c r="U36">
        <v>96</v>
      </c>
      <c r="V36" t="s">
        <v>57</v>
      </c>
      <c r="W36" t="s">
        <v>75</v>
      </c>
      <c r="X36">
        <v>8</v>
      </c>
      <c r="Y36" t="s">
        <v>58</v>
      </c>
      <c r="Z36" t="s">
        <v>75</v>
      </c>
      <c r="AA36">
        <v>32</v>
      </c>
      <c r="AB36" t="s">
        <v>58</v>
      </c>
      <c r="AC36" t="s">
        <v>75</v>
      </c>
      <c r="AD36">
        <v>29</v>
      </c>
      <c r="AE36" t="s">
        <v>58</v>
      </c>
      <c r="AF36" t="s">
        <v>34</v>
      </c>
      <c r="AG36">
        <v>1</v>
      </c>
      <c r="AH36" t="s">
        <v>58</v>
      </c>
      <c r="AI36" t="s">
        <v>34</v>
      </c>
      <c r="AJ36">
        <v>1</v>
      </c>
      <c r="AK36" t="s">
        <v>58</v>
      </c>
      <c r="AL36" t="s">
        <v>34</v>
      </c>
      <c r="AM36">
        <v>1</v>
      </c>
      <c r="AO36" s="27" t="s">
        <v>61</v>
      </c>
      <c r="AP36" s="27" t="s">
        <v>75</v>
      </c>
      <c r="AQ36" s="27">
        <v>14</v>
      </c>
      <c r="AR36" s="27">
        <v>8</v>
      </c>
      <c r="AS36" s="27">
        <v>10</v>
      </c>
      <c r="AT36" s="92" t="s">
        <v>58</v>
      </c>
      <c r="AU36" t="s">
        <v>75</v>
      </c>
      <c r="AV36">
        <v>5</v>
      </c>
      <c r="AW36">
        <v>3</v>
      </c>
      <c r="AX36"/>
      <c r="AY36"/>
      <c r="AZ36"/>
      <c r="BV36" s="7" t="s">
        <v>55</v>
      </c>
      <c r="BW36" t="s">
        <v>34</v>
      </c>
      <c r="BX36">
        <v>14</v>
      </c>
      <c r="BY36">
        <v>6</v>
      </c>
      <c r="BZ36">
        <v>6</v>
      </c>
      <c r="CA36">
        <v>2</v>
      </c>
      <c r="CB36">
        <v>10</v>
      </c>
      <c r="CC36">
        <v>4</v>
      </c>
      <c r="CD36" t="s">
        <v>68</v>
      </c>
      <c r="CE36" t="s">
        <v>75</v>
      </c>
      <c r="CF36">
        <v>4</v>
      </c>
      <c r="CG36" s="169" t="s">
        <v>70</v>
      </c>
      <c r="CH36" s="169" t="s">
        <v>34</v>
      </c>
      <c r="CI36" s="170">
        <v>1</v>
      </c>
    </row>
    <row r="37" spans="1:87" x14ac:dyDescent="0.25">
      <c r="A37" s="24"/>
      <c r="B37" s="24"/>
      <c r="D37" s="90" t="s">
        <v>55</v>
      </c>
      <c r="E37" s="90" t="s">
        <v>75</v>
      </c>
      <c r="F37" s="91">
        <v>244</v>
      </c>
      <c r="G37" s="90" t="s">
        <v>55</v>
      </c>
      <c r="H37" s="90" t="s">
        <v>75</v>
      </c>
      <c r="I37" s="91">
        <v>190</v>
      </c>
      <c r="J37" s="90" t="s">
        <v>56</v>
      </c>
      <c r="K37" s="90" t="s">
        <v>34</v>
      </c>
      <c r="L37" s="91">
        <v>19</v>
      </c>
      <c r="M37" t="s">
        <v>56</v>
      </c>
      <c r="N37" t="s">
        <v>75</v>
      </c>
      <c r="O37">
        <v>112</v>
      </c>
      <c r="P37" t="s">
        <v>56</v>
      </c>
      <c r="Q37" t="s">
        <v>75</v>
      </c>
      <c r="R37">
        <v>103</v>
      </c>
      <c r="S37" t="s">
        <v>57</v>
      </c>
      <c r="T37" t="s">
        <v>75</v>
      </c>
      <c r="U37">
        <v>9</v>
      </c>
      <c r="V37" t="s">
        <v>58</v>
      </c>
      <c r="W37" t="s">
        <v>34</v>
      </c>
      <c r="X37">
        <v>2</v>
      </c>
      <c r="Y37" t="s">
        <v>60</v>
      </c>
      <c r="Z37" t="s">
        <v>34</v>
      </c>
      <c r="AA37">
        <v>1</v>
      </c>
      <c r="AB37" t="s">
        <v>60</v>
      </c>
      <c r="AC37" t="s">
        <v>34</v>
      </c>
      <c r="AD37">
        <v>1</v>
      </c>
      <c r="AE37" t="s">
        <v>58</v>
      </c>
      <c r="AF37" t="s">
        <v>75</v>
      </c>
      <c r="AG37">
        <v>25</v>
      </c>
      <c r="AH37" t="s">
        <v>58</v>
      </c>
      <c r="AI37" t="s">
        <v>75</v>
      </c>
      <c r="AJ37">
        <v>25</v>
      </c>
      <c r="AK37" t="s">
        <v>58</v>
      </c>
      <c r="AL37" t="s">
        <v>75</v>
      </c>
      <c r="AM37">
        <v>20</v>
      </c>
      <c r="AO37" s="27" t="s">
        <v>62</v>
      </c>
      <c r="AP37" s="27" t="s">
        <v>34</v>
      </c>
      <c r="AS37" s="27">
        <v>1</v>
      </c>
      <c r="AT37" s="7" t="s">
        <v>60</v>
      </c>
      <c r="AU37" t="s">
        <v>34</v>
      </c>
      <c r="AV37">
        <v>1</v>
      </c>
      <c r="AW37"/>
      <c r="AX37"/>
      <c r="AY37"/>
      <c r="AZ37"/>
      <c r="BV37" s="92" t="s">
        <v>55</v>
      </c>
      <c r="BW37" t="s">
        <v>75</v>
      </c>
      <c r="BX37">
        <v>154</v>
      </c>
      <c r="BY37">
        <v>108</v>
      </c>
      <c r="BZ37">
        <v>154</v>
      </c>
      <c r="CA37">
        <v>42</v>
      </c>
      <c r="CB37">
        <v>28</v>
      </c>
      <c r="CC37">
        <v>32</v>
      </c>
      <c r="CD37" t="s">
        <v>69</v>
      </c>
      <c r="CE37" t="s">
        <v>34</v>
      </c>
      <c r="CF37">
        <v>4</v>
      </c>
    </row>
    <row r="38" spans="1:87" x14ac:dyDescent="0.25">
      <c r="A38" s="24"/>
      <c r="B38" s="24"/>
      <c r="D38" s="90" t="s">
        <v>56</v>
      </c>
      <c r="E38" s="90" t="s">
        <v>34</v>
      </c>
      <c r="F38" s="91">
        <v>29</v>
      </c>
      <c r="G38" s="90" t="s">
        <v>56</v>
      </c>
      <c r="H38" s="90" t="s">
        <v>34</v>
      </c>
      <c r="I38" s="91">
        <v>23</v>
      </c>
      <c r="J38" s="90" t="s">
        <v>56</v>
      </c>
      <c r="K38" s="90" t="s">
        <v>75</v>
      </c>
      <c r="L38" s="91">
        <v>169</v>
      </c>
      <c r="M38" t="s">
        <v>57</v>
      </c>
      <c r="N38" t="s">
        <v>75</v>
      </c>
      <c r="O38">
        <v>10</v>
      </c>
      <c r="P38" t="s">
        <v>57</v>
      </c>
      <c r="Q38" t="s">
        <v>75</v>
      </c>
      <c r="R38">
        <v>9</v>
      </c>
      <c r="S38" t="s">
        <v>58</v>
      </c>
      <c r="T38" t="s">
        <v>34</v>
      </c>
      <c r="U38">
        <v>2</v>
      </c>
      <c r="V38" t="s">
        <v>58</v>
      </c>
      <c r="W38" t="s">
        <v>75</v>
      </c>
      <c r="X38">
        <v>37</v>
      </c>
      <c r="Y38" t="s">
        <v>60</v>
      </c>
      <c r="Z38" t="s">
        <v>75</v>
      </c>
      <c r="AA38">
        <v>10</v>
      </c>
      <c r="AB38" t="s">
        <v>60</v>
      </c>
      <c r="AC38" t="s">
        <v>75</v>
      </c>
      <c r="AD38">
        <v>8</v>
      </c>
      <c r="AE38" t="s">
        <v>60</v>
      </c>
      <c r="AF38" t="s">
        <v>75</v>
      </c>
      <c r="AG38">
        <v>8</v>
      </c>
      <c r="AH38" t="s">
        <v>60</v>
      </c>
      <c r="AI38" t="s">
        <v>75</v>
      </c>
      <c r="AJ38">
        <v>8</v>
      </c>
      <c r="AK38" t="s">
        <v>60</v>
      </c>
      <c r="AL38" t="s">
        <v>75</v>
      </c>
      <c r="AM38">
        <v>7</v>
      </c>
      <c r="AO38" s="27" t="s">
        <v>62</v>
      </c>
      <c r="AP38" s="27" t="s">
        <v>75</v>
      </c>
      <c r="AQ38" s="27">
        <v>7</v>
      </c>
      <c r="AR38" s="27">
        <v>9</v>
      </c>
      <c r="AS38" s="27">
        <v>4</v>
      </c>
      <c r="AT38" s="92" t="s">
        <v>60</v>
      </c>
      <c r="AU38" t="s">
        <v>75</v>
      </c>
      <c r="AV38">
        <v>2</v>
      </c>
      <c r="AW38"/>
      <c r="AX38"/>
      <c r="AY38"/>
      <c r="AZ38"/>
      <c r="BV38" s="7" t="s">
        <v>56</v>
      </c>
      <c r="BW38" t="s">
        <v>34</v>
      </c>
      <c r="BX38">
        <v>12</v>
      </c>
      <c r="BY38">
        <v>12</v>
      </c>
      <c r="BZ38">
        <v>14</v>
      </c>
      <c r="CA38">
        <v>8</v>
      </c>
      <c r="CB38">
        <v>12</v>
      </c>
      <c r="CC38">
        <v>14</v>
      </c>
      <c r="CD38" t="s">
        <v>69</v>
      </c>
      <c r="CE38" t="s">
        <v>75</v>
      </c>
      <c r="CF38">
        <v>68</v>
      </c>
    </row>
    <row r="39" spans="1:87" x14ac:dyDescent="0.25">
      <c r="A39" s="24"/>
      <c r="B39" s="24"/>
      <c r="D39" s="90" t="s">
        <v>56</v>
      </c>
      <c r="E39" s="90" t="s">
        <v>75</v>
      </c>
      <c r="F39" s="91">
        <v>290</v>
      </c>
      <c r="G39" s="90" t="s">
        <v>56</v>
      </c>
      <c r="H39" s="90" t="s">
        <v>75</v>
      </c>
      <c r="I39" s="91">
        <v>212</v>
      </c>
      <c r="J39" s="90" t="s">
        <v>57</v>
      </c>
      <c r="K39" s="90" t="s">
        <v>75</v>
      </c>
      <c r="L39" s="91">
        <v>18</v>
      </c>
      <c r="M39" t="s">
        <v>58</v>
      </c>
      <c r="N39" t="s">
        <v>34</v>
      </c>
      <c r="O39">
        <v>2</v>
      </c>
      <c r="P39" t="s">
        <v>58</v>
      </c>
      <c r="Q39" t="s">
        <v>34</v>
      </c>
      <c r="R39">
        <v>3</v>
      </c>
      <c r="S39" t="s">
        <v>58</v>
      </c>
      <c r="T39" t="s">
        <v>75</v>
      </c>
      <c r="U39">
        <v>46</v>
      </c>
      <c r="V39" t="s">
        <v>60</v>
      </c>
      <c r="W39" t="s">
        <v>34</v>
      </c>
      <c r="X39">
        <v>1</v>
      </c>
      <c r="Y39" t="s">
        <v>61</v>
      </c>
      <c r="Z39" t="s">
        <v>75</v>
      </c>
      <c r="AA39">
        <v>94</v>
      </c>
      <c r="AB39" t="s">
        <v>61</v>
      </c>
      <c r="AC39" t="s">
        <v>75</v>
      </c>
      <c r="AD39">
        <v>74</v>
      </c>
      <c r="AE39" t="s">
        <v>61</v>
      </c>
      <c r="AF39" t="s">
        <v>75</v>
      </c>
      <c r="AG39">
        <v>40</v>
      </c>
      <c r="AH39" t="s">
        <v>61</v>
      </c>
      <c r="AI39" t="s">
        <v>75</v>
      </c>
      <c r="AJ39">
        <v>40</v>
      </c>
      <c r="AK39" t="s">
        <v>61</v>
      </c>
      <c r="AL39" t="s">
        <v>75</v>
      </c>
      <c r="AM39">
        <v>17</v>
      </c>
      <c r="AO39" s="27" t="s">
        <v>64</v>
      </c>
      <c r="AP39" s="27" t="s">
        <v>75</v>
      </c>
      <c r="AQ39" s="27">
        <v>2</v>
      </c>
      <c r="AR39" s="27">
        <v>4</v>
      </c>
      <c r="AS39" s="27">
        <v>4</v>
      </c>
      <c r="AT39" s="92" t="s">
        <v>61</v>
      </c>
      <c r="AU39" t="s">
        <v>75</v>
      </c>
      <c r="AV39">
        <v>8</v>
      </c>
      <c r="AW39"/>
      <c r="AX39">
        <v>7</v>
      </c>
      <c r="AY39"/>
      <c r="AZ39"/>
      <c r="BV39" s="92" t="s">
        <v>56</v>
      </c>
      <c r="BW39" t="s">
        <v>75</v>
      </c>
      <c r="BX39">
        <v>202</v>
      </c>
      <c r="BY39">
        <v>142</v>
      </c>
      <c r="BZ39">
        <v>158</v>
      </c>
      <c r="CA39">
        <v>46</v>
      </c>
      <c r="CB39">
        <v>30</v>
      </c>
      <c r="CC39">
        <v>18</v>
      </c>
    </row>
    <row r="40" spans="1:87" x14ac:dyDescent="0.25">
      <c r="A40" s="24"/>
      <c r="B40" s="24"/>
      <c r="D40" s="90" t="s">
        <v>57</v>
      </c>
      <c r="E40" s="90" t="s">
        <v>75</v>
      </c>
      <c r="F40" s="91">
        <v>24</v>
      </c>
      <c r="G40" s="90" t="s">
        <v>57</v>
      </c>
      <c r="H40" s="90" t="s">
        <v>75</v>
      </c>
      <c r="I40" s="91">
        <v>23</v>
      </c>
      <c r="J40" s="90" t="s">
        <v>58</v>
      </c>
      <c r="K40" s="90" t="s">
        <v>34</v>
      </c>
      <c r="L40" s="91">
        <v>3</v>
      </c>
      <c r="M40" t="s">
        <v>58</v>
      </c>
      <c r="N40" t="s">
        <v>75</v>
      </c>
      <c r="O40">
        <v>61</v>
      </c>
      <c r="P40" t="s">
        <v>58</v>
      </c>
      <c r="Q40" t="s">
        <v>75</v>
      </c>
      <c r="R40">
        <v>54</v>
      </c>
      <c r="S40" t="s">
        <v>60</v>
      </c>
      <c r="T40" t="s">
        <v>34</v>
      </c>
      <c r="U40">
        <v>1</v>
      </c>
      <c r="V40" t="s">
        <v>60</v>
      </c>
      <c r="W40" t="s">
        <v>75</v>
      </c>
      <c r="X40">
        <v>11</v>
      </c>
      <c r="Y40" t="s">
        <v>62</v>
      </c>
      <c r="Z40" t="s">
        <v>34</v>
      </c>
      <c r="AA40">
        <v>4</v>
      </c>
      <c r="AB40" t="s">
        <v>62</v>
      </c>
      <c r="AC40" t="s">
        <v>34</v>
      </c>
      <c r="AD40">
        <v>3</v>
      </c>
      <c r="AE40" t="s">
        <v>62</v>
      </c>
      <c r="AF40" t="s">
        <v>34</v>
      </c>
      <c r="AG40">
        <v>2</v>
      </c>
      <c r="AH40" t="s">
        <v>62</v>
      </c>
      <c r="AI40" t="s">
        <v>34</v>
      </c>
      <c r="AJ40">
        <v>2</v>
      </c>
      <c r="AK40" t="s">
        <v>62</v>
      </c>
      <c r="AL40" t="s">
        <v>34</v>
      </c>
      <c r="AM40">
        <v>2</v>
      </c>
      <c r="AO40" s="27" t="s">
        <v>67</v>
      </c>
      <c r="AP40" s="27" t="s">
        <v>34</v>
      </c>
      <c r="AS40" s="27">
        <v>1</v>
      </c>
      <c r="AT40" s="7" t="s">
        <v>62</v>
      </c>
      <c r="AU40" t="s">
        <v>34</v>
      </c>
      <c r="AV40">
        <v>1</v>
      </c>
      <c r="AW40">
        <v>2</v>
      </c>
      <c r="AX40"/>
      <c r="AY40"/>
      <c r="AZ40"/>
      <c r="BV40" s="92" t="s">
        <v>57</v>
      </c>
      <c r="BW40" t="s">
        <v>75</v>
      </c>
      <c r="BX40">
        <v>2</v>
      </c>
      <c r="BY40">
        <v>16</v>
      </c>
      <c r="BZ40">
        <v>22</v>
      </c>
      <c r="CA40">
        <v>4</v>
      </c>
      <c r="CB40">
        <v>2</v>
      </c>
      <c r="CC40">
        <v>2</v>
      </c>
    </row>
    <row r="41" spans="1:87" x14ac:dyDescent="0.25">
      <c r="A41" s="24"/>
      <c r="B41" s="24"/>
      <c r="D41" s="90" t="s">
        <v>58</v>
      </c>
      <c r="E41" s="90" t="s">
        <v>34</v>
      </c>
      <c r="F41" s="91">
        <v>8</v>
      </c>
      <c r="G41" s="90" t="s">
        <v>58</v>
      </c>
      <c r="H41" s="90" t="s">
        <v>34</v>
      </c>
      <c r="I41" s="91">
        <v>4</v>
      </c>
      <c r="J41" s="90" t="s">
        <v>58</v>
      </c>
      <c r="K41" s="90" t="s">
        <v>75</v>
      </c>
      <c r="L41" s="91">
        <v>64</v>
      </c>
      <c r="M41" t="s">
        <v>60</v>
      </c>
      <c r="N41" t="s">
        <v>75</v>
      </c>
      <c r="O41">
        <v>12</v>
      </c>
      <c r="P41" t="s">
        <v>60</v>
      </c>
      <c r="Q41" t="s">
        <v>34</v>
      </c>
      <c r="R41">
        <v>1</v>
      </c>
      <c r="S41" t="s">
        <v>60</v>
      </c>
      <c r="T41" t="s">
        <v>75</v>
      </c>
      <c r="U41">
        <v>11</v>
      </c>
      <c r="V41" t="s">
        <v>61</v>
      </c>
      <c r="W41" t="s">
        <v>75</v>
      </c>
      <c r="X41">
        <v>127</v>
      </c>
      <c r="Y41" t="s">
        <v>62</v>
      </c>
      <c r="Z41" t="s">
        <v>75</v>
      </c>
      <c r="AA41">
        <v>28</v>
      </c>
      <c r="AB41" t="s">
        <v>62</v>
      </c>
      <c r="AC41" t="s">
        <v>75</v>
      </c>
      <c r="AD41">
        <v>25</v>
      </c>
      <c r="AE41" t="s">
        <v>62</v>
      </c>
      <c r="AF41" t="s">
        <v>75</v>
      </c>
      <c r="AG41">
        <v>18</v>
      </c>
      <c r="AH41" t="s">
        <v>62</v>
      </c>
      <c r="AI41" t="s">
        <v>75</v>
      </c>
      <c r="AJ41">
        <v>18</v>
      </c>
      <c r="AK41" t="s">
        <v>62</v>
      </c>
      <c r="AL41" t="s">
        <v>75</v>
      </c>
      <c r="AM41">
        <v>12</v>
      </c>
      <c r="AO41" s="27" t="s">
        <v>67</v>
      </c>
      <c r="AP41" s="27" t="s">
        <v>75</v>
      </c>
      <c r="AQ41" s="27">
        <v>1</v>
      </c>
      <c r="AR41" s="27">
        <v>2</v>
      </c>
      <c r="AT41" s="92" t="s">
        <v>62</v>
      </c>
      <c r="AU41" t="s">
        <v>75</v>
      </c>
      <c r="AV41">
        <v>1</v>
      </c>
      <c r="AW41">
        <v>7</v>
      </c>
      <c r="AX41"/>
      <c r="AY41"/>
      <c r="AZ41"/>
      <c r="BV41" s="7" t="s">
        <v>58</v>
      </c>
      <c r="BW41" t="s">
        <v>34</v>
      </c>
      <c r="BX41">
        <v>8</v>
      </c>
      <c r="BY41">
        <v>4</v>
      </c>
      <c r="BZ41">
        <v>4</v>
      </c>
      <c r="CB41">
        <v>2</v>
      </c>
    </row>
    <row r="42" spans="1:87" x14ac:dyDescent="0.25">
      <c r="A42" s="24"/>
      <c r="B42" s="24"/>
      <c r="D42" s="90" t="s">
        <v>58</v>
      </c>
      <c r="E42" s="90" t="s">
        <v>75</v>
      </c>
      <c r="F42" s="91">
        <v>100</v>
      </c>
      <c r="G42" s="90" t="s">
        <v>58</v>
      </c>
      <c r="H42" s="90" t="s">
        <v>75</v>
      </c>
      <c r="I42" s="91">
        <v>77</v>
      </c>
      <c r="J42" s="90" t="s">
        <v>60</v>
      </c>
      <c r="K42" s="90" t="s">
        <v>75</v>
      </c>
      <c r="L42" s="91">
        <v>20</v>
      </c>
      <c r="M42" t="s">
        <v>61</v>
      </c>
      <c r="N42" t="s">
        <v>34</v>
      </c>
      <c r="O42">
        <v>1</v>
      </c>
      <c r="P42" t="s">
        <v>60</v>
      </c>
      <c r="Q42" t="s">
        <v>75</v>
      </c>
      <c r="R42">
        <v>11</v>
      </c>
      <c r="S42" t="s">
        <v>61</v>
      </c>
      <c r="T42" t="s">
        <v>75</v>
      </c>
      <c r="U42">
        <v>167</v>
      </c>
      <c r="V42" t="s">
        <v>62</v>
      </c>
      <c r="W42" t="s">
        <v>34</v>
      </c>
      <c r="X42">
        <v>4</v>
      </c>
      <c r="Y42" t="s">
        <v>63</v>
      </c>
      <c r="Z42" t="s">
        <v>75</v>
      </c>
      <c r="AA42">
        <v>1</v>
      </c>
      <c r="AB42" t="s">
        <v>63</v>
      </c>
      <c r="AC42" t="s">
        <v>75</v>
      </c>
      <c r="AD42">
        <v>1</v>
      </c>
      <c r="AE42" t="s">
        <v>63</v>
      </c>
      <c r="AF42" t="s">
        <v>75</v>
      </c>
      <c r="AG42">
        <v>1</v>
      </c>
      <c r="AH42" t="s">
        <v>63</v>
      </c>
      <c r="AI42" t="s">
        <v>75</v>
      </c>
      <c r="AJ42">
        <v>1</v>
      </c>
      <c r="AK42" t="s">
        <v>63</v>
      </c>
      <c r="AL42" t="s">
        <v>75</v>
      </c>
      <c r="AM42">
        <v>1</v>
      </c>
      <c r="AO42" s="27" t="s">
        <v>68</v>
      </c>
      <c r="AP42" s="27" t="s">
        <v>75</v>
      </c>
      <c r="AR42" s="27">
        <v>4</v>
      </c>
      <c r="AS42" s="27">
        <v>1</v>
      </c>
      <c r="AT42" s="7" t="s">
        <v>64</v>
      </c>
      <c r="AU42" t="s">
        <v>34</v>
      </c>
      <c r="AV42">
        <v>2</v>
      </c>
      <c r="AW42"/>
      <c r="AX42"/>
      <c r="AY42"/>
      <c r="AZ42"/>
      <c r="BV42" s="92" t="s">
        <v>58</v>
      </c>
      <c r="BW42" t="s">
        <v>75</v>
      </c>
      <c r="BX42">
        <v>58</v>
      </c>
      <c r="BY42">
        <v>36</v>
      </c>
      <c r="BZ42">
        <v>32</v>
      </c>
      <c r="CA42">
        <v>26</v>
      </c>
      <c r="CB42">
        <v>20</v>
      </c>
      <c r="CC42">
        <v>24</v>
      </c>
    </row>
    <row r="43" spans="1:87" x14ac:dyDescent="0.25">
      <c r="A43" s="24"/>
      <c r="B43" s="24"/>
      <c r="D43" s="90" t="s">
        <v>60</v>
      </c>
      <c r="E43" s="90" t="s">
        <v>75</v>
      </c>
      <c r="F43" s="91">
        <v>24</v>
      </c>
      <c r="G43" s="90" t="s">
        <v>60</v>
      </c>
      <c r="H43" s="90" t="s">
        <v>75</v>
      </c>
      <c r="I43" s="91">
        <v>18</v>
      </c>
      <c r="J43" s="90" t="s">
        <v>61</v>
      </c>
      <c r="K43" s="90" t="s">
        <v>34</v>
      </c>
      <c r="L43" s="91">
        <v>1</v>
      </c>
      <c r="M43" t="s">
        <v>61</v>
      </c>
      <c r="N43" t="s">
        <v>75</v>
      </c>
      <c r="O43">
        <v>201</v>
      </c>
      <c r="P43" t="s">
        <v>61</v>
      </c>
      <c r="Q43" t="s">
        <v>75</v>
      </c>
      <c r="R43">
        <v>187</v>
      </c>
      <c r="S43" t="s">
        <v>62</v>
      </c>
      <c r="T43" t="s">
        <v>34</v>
      </c>
      <c r="U43">
        <v>4</v>
      </c>
      <c r="V43" t="s">
        <v>62</v>
      </c>
      <c r="W43" t="s">
        <v>75</v>
      </c>
      <c r="X43">
        <v>36</v>
      </c>
      <c r="Y43" t="s">
        <v>64</v>
      </c>
      <c r="Z43" t="s">
        <v>75</v>
      </c>
      <c r="AA43">
        <v>15</v>
      </c>
      <c r="AB43" t="s">
        <v>64</v>
      </c>
      <c r="AC43" t="s">
        <v>75</v>
      </c>
      <c r="AD43">
        <v>14</v>
      </c>
      <c r="AE43" t="s">
        <v>64</v>
      </c>
      <c r="AF43" t="s">
        <v>75</v>
      </c>
      <c r="AG43">
        <v>10</v>
      </c>
      <c r="AH43" t="s">
        <v>64</v>
      </c>
      <c r="AI43" t="s">
        <v>75</v>
      </c>
      <c r="AJ43">
        <v>10</v>
      </c>
      <c r="AK43" t="s">
        <v>64</v>
      </c>
      <c r="AL43" t="s">
        <v>75</v>
      </c>
      <c r="AM43">
        <v>5</v>
      </c>
      <c r="AO43" s="27" t="s">
        <v>69</v>
      </c>
      <c r="AP43" s="27" t="s">
        <v>34</v>
      </c>
      <c r="AQ43" s="27">
        <v>4</v>
      </c>
      <c r="AR43" s="27">
        <v>2</v>
      </c>
      <c r="AS43" s="27">
        <v>1</v>
      </c>
      <c r="AT43" s="92" t="s">
        <v>64</v>
      </c>
      <c r="AU43" t="s">
        <v>75</v>
      </c>
      <c r="AV43"/>
      <c r="AW43">
        <v>2</v>
      </c>
      <c r="AX43"/>
      <c r="AY43"/>
      <c r="AZ43"/>
      <c r="BV43" s="92" t="s">
        <v>60</v>
      </c>
      <c r="BW43" t="s">
        <v>34</v>
      </c>
      <c r="CA43">
        <v>2</v>
      </c>
    </row>
    <row r="44" spans="1:87" x14ac:dyDescent="0.25">
      <c r="A44" s="24"/>
      <c r="B44" s="24"/>
      <c r="D44" s="90" t="s">
        <v>61</v>
      </c>
      <c r="E44" s="90" t="s">
        <v>34</v>
      </c>
      <c r="F44" s="91">
        <v>3</v>
      </c>
      <c r="G44" s="90" t="s">
        <v>61</v>
      </c>
      <c r="H44" s="90" t="s">
        <v>34</v>
      </c>
      <c r="I44" s="91">
        <v>3</v>
      </c>
      <c r="J44" s="90" t="s">
        <v>61</v>
      </c>
      <c r="K44" s="90" t="s">
        <v>75</v>
      </c>
      <c r="L44" s="91">
        <v>226</v>
      </c>
      <c r="M44" t="s">
        <v>62</v>
      </c>
      <c r="N44" t="s">
        <v>34</v>
      </c>
      <c r="O44">
        <v>4</v>
      </c>
      <c r="P44" t="s">
        <v>62</v>
      </c>
      <c r="Q44" t="s">
        <v>34</v>
      </c>
      <c r="R44">
        <v>4</v>
      </c>
      <c r="S44" t="s">
        <v>62</v>
      </c>
      <c r="T44" t="s">
        <v>75</v>
      </c>
      <c r="U44">
        <v>42</v>
      </c>
      <c r="V44" t="s">
        <v>63</v>
      </c>
      <c r="W44" t="s">
        <v>75</v>
      </c>
      <c r="X44">
        <v>1</v>
      </c>
      <c r="Y44" t="s">
        <v>65</v>
      </c>
      <c r="Z44" t="s">
        <v>75</v>
      </c>
      <c r="AA44">
        <v>3</v>
      </c>
      <c r="AB44" t="s">
        <v>65</v>
      </c>
      <c r="AC44" t="s">
        <v>75</v>
      </c>
      <c r="AD44">
        <v>2</v>
      </c>
      <c r="AE44" t="s">
        <v>67</v>
      </c>
      <c r="AF44" t="s">
        <v>34</v>
      </c>
      <c r="AG44">
        <v>1</v>
      </c>
      <c r="AH44" t="s">
        <v>67</v>
      </c>
      <c r="AI44" t="s">
        <v>34</v>
      </c>
      <c r="AJ44">
        <v>1</v>
      </c>
      <c r="AK44" t="s">
        <v>67</v>
      </c>
      <c r="AL44" t="s">
        <v>34</v>
      </c>
      <c r="AM44">
        <v>1</v>
      </c>
      <c r="AO44" s="27" t="s">
        <v>69</v>
      </c>
      <c r="AP44" s="27" t="s">
        <v>75</v>
      </c>
      <c r="AQ44" s="27">
        <v>69</v>
      </c>
      <c r="AR44" s="27">
        <v>47</v>
      </c>
      <c r="AS44" s="27">
        <v>44</v>
      </c>
      <c r="AT44" s="7" t="s">
        <v>67</v>
      </c>
      <c r="AU44" t="s">
        <v>34</v>
      </c>
      <c r="AV44"/>
      <c r="AW44"/>
      <c r="AX44"/>
      <c r="AY44"/>
      <c r="AZ44"/>
      <c r="BV44" s="7" t="s">
        <v>60</v>
      </c>
      <c r="BW44" t="s">
        <v>75</v>
      </c>
      <c r="BX44">
        <v>14</v>
      </c>
      <c r="BY44">
        <v>4</v>
      </c>
      <c r="BZ44">
        <v>24</v>
      </c>
      <c r="CA44">
        <v>6</v>
      </c>
    </row>
    <row r="45" spans="1:87" x14ac:dyDescent="0.25">
      <c r="A45" s="24"/>
      <c r="B45" s="24"/>
      <c r="D45" s="90" t="s">
        <v>61</v>
      </c>
      <c r="E45" s="90" t="s">
        <v>75</v>
      </c>
      <c r="F45" s="91">
        <v>314</v>
      </c>
      <c r="G45" s="90" t="s">
        <v>61</v>
      </c>
      <c r="H45" s="90" t="s">
        <v>75</v>
      </c>
      <c r="I45" s="91">
        <v>267</v>
      </c>
      <c r="J45" s="90" t="s">
        <v>62</v>
      </c>
      <c r="K45" s="90" t="s">
        <v>34</v>
      </c>
      <c r="L45" s="91">
        <v>3</v>
      </c>
      <c r="M45" t="s">
        <v>62</v>
      </c>
      <c r="N45" t="s">
        <v>75</v>
      </c>
      <c r="O45">
        <v>56</v>
      </c>
      <c r="P45" t="s">
        <v>62</v>
      </c>
      <c r="Q45" t="s">
        <v>75</v>
      </c>
      <c r="R45">
        <v>48</v>
      </c>
      <c r="S45" t="s">
        <v>63</v>
      </c>
      <c r="T45" t="s">
        <v>75</v>
      </c>
      <c r="U45">
        <v>1</v>
      </c>
      <c r="V45" t="s">
        <v>64</v>
      </c>
      <c r="W45" t="s">
        <v>34</v>
      </c>
      <c r="X45">
        <v>2</v>
      </c>
      <c r="Y45" t="s">
        <v>66</v>
      </c>
      <c r="Z45" t="s">
        <v>75</v>
      </c>
      <c r="AA45">
        <v>1</v>
      </c>
      <c r="AB45" t="s">
        <v>67</v>
      </c>
      <c r="AC45" t="s">
        <v>34</v>
      </c>
      <c r="AD45">
        <v>1</v>
      </c>
      <c r="AE45" t="s">
        <v>67</v>
      </c>
      <c r="AF45" t="s">
        <v>75</v>
      </c>
      <c r="AG45">
        <v>1</v>
      </c>
      <c r="AH45" t="s">
        <v>67</v>
      </c>
      <c r="AI45" t="s">
        <v>75</v>
      </c>
      <c r="AJ45">
        <v>1</v>
      </c>
      <c r="AK45" t="s">
        <v>67</v>
      </c>
      <c r="AL45" t="s">
        <v>75</v>
      </c>
      <c r="AM45">
        <v>1</v>
      </c>
      <c r="AO45" s="27" t="s">
        <v>70</v>
      </c>
      <c r="AP45" s="27" t="s">
        <v>75</v>
      </c>
      <c r="AQ45" s="27">
        <v>1</v>
      </c>
      <c r="AT45" s="92" t="s">
        <v>67</v>
      </c>
      <c r="AU45" t="s">
        <v>75</v>
      </c>
      <c r="AV45"/>
      <c r="AW45"/>
      <c r="AX45"/>
      <c r="AY45"/>
      <c r="AZ45"/>
      <c r="BV45" s="92" t="s">
        <v>61</v>
      </c>
      <c r="BW45" t="s">
        <v>34</v>
      </c>
      <c r="BY45">
        <v>4</v>
      </c>
      <c r="CA45">
        <v>2</v>
      </c>
    </row>
    <row r="46" spans="1:87" x14ac:dyDescent="0.25">
      <c r="A46" s="24"/>
      <c r="B46" s="24"/>
      <c r="D46" s="90" t="s">
        <v>62</v>
      </c>
      <c r="E46" s="90" t="s">
        <v>34</v>
      </c>
      <c r="F46" s="91">
        <v>4</v>
      </c>
      <c r="G46" s="90" t="s">
        <v>62</v>
      </c>
      <c r="H46" s="90" t="s">
        <v>34</v>
      </c>
      <c r="I46" s="91">
        <v>4</v>
      </c>
      <c r="J46" s="90" t="s">
        <v>62</v>
      </c>
      <c r="K46" s="90" t="s">
        <v>75</v>
      </c>
      <c r="L46" s="91">
        <v>56</v>
      </c>
      <c r="M46" t="s">
        <v>63</v>
      </c>
      <c r="N46" t="s">
        <v>75</v>
      </c>
      <c r="O46">
        <v>1</v>
      </c>
      <c r="P46" t="s">
        <v>63</v>
      </c>
      <c r="Q46" t="s">
        <v>75</v>
      </c>
      <c r="R46">
        <v>1</v>
      </c>
      <c r="S46" t="s">
        <v>64</v>
      </c>
      <c r="T46" t="s">
        <v>34</v>
      </c>
      <c r="U46">
        <v>2</v>
      </c>
      <c r="V46" t="s">
        <v>64</v>
      </c>
      <c r="W46" t="s">
        <v>75</v>
      </c>
      <c r="X46">
        <v>17</v>
      </c>
      <c r="Y46" t="s">
        <v>67</v>
      </c>
      <c r="Z46" t="s">
        <v>34</v>
      </c>
      <c r="AA46">
        <v>1</v>
      </c>
      <c r="AB46" t="s">
        <v>67</v>
      </c>
      <c r="AC46" t="s">
        <v>75</v>
      </c>
      <c r="AD46">
        <v>1</v>
      </c>
      <c r="AE46" t="s">
        <v>68</v>
      </c>
      <c r="AF46" t="s">
        <v>34</v>
      </c>
      <c r="AG46">
        <v>2</v>
      </c>
      <c r="AH46" t="s">
        <v>68</v>
      </c>
      <c r="AI46" t="s">
        <v>34</v>
      </c>
      <c r="AJ46">
        <v>2</v>
      </c>
      <c r="AK46" t="s">
        <v>68</v>
      </c>
      <c r="AL46" t="s">
        <v>34</v>
      </c>
      <c r="AM46">
        <v>2</v>
      </c>
      <c r="AT46" s="92" t="s">
        <v>68</v>
      </c>
      <c r="AU46" t="s">
        <v>75</v>
      </c>
      <c r="AV46">
        <v>3</v>
      </c>
      <c r="AW46"/>
      <c r="AX46"/>
      <c r="AY46"/>
      <c r="AZ46"/>
      <c r="BV46" s="7" t="s">
        <v>61</v>
      </c>
      <c r="BW46" t="s">
        <v>75</v>
      </c>
      <c r="BX46">
        <v>146</v>
      </c>
      <c r="BY46">
        <v>108</v>
      </c>
      <c r="BZ46">
        <v>88</v>
      </c>
      <c r="CA46">
        <v>44</v>
      </c>
      <c r="CB46">
        <v>56</v>
      </c>
      <c r="CC46">
        <v>104</v>
      </c>
    </row>
    <row r="47" spans="1:87" x14ac:dyDescent="0.25">
      <c r="A47" s="24"/>
      <c r="B47" s="24"/>
      <c r="D47" s="90" t="s">
        <v>62</v>
      </c>
      <c r="E47" s="90" t="s">
        <v>75</v>
      </c>
      <c r="F47" s="91">
        <v>82</v>
      </c>
      <c r="G47" s="90" t="s">
        <v>62</v>
      </c>
      <c r="H47" s="90" t="s">
        <v>75</v>
      </c>
      <c r="I47" s="91">
        <v>69</v>
      </c>
      <c r="J47" s="90" t="s">
        <v>63</v>
      </c>
      <c r="K47" s="90" t="s">
        <v>34</v>
      </c>
      <c r="L47" s="91">
        <v>1</v>
      </c>
      <c r="M47" t="s">
        <v>64</v>
      </c>
      <c r="N47" t="s">
        <v>34</v>
      </c>
      <c r="O47">
        <v>2</v>
      </c>
      <c r="P47" t="s">
        <v>64</v>
      </c>
      <c r="Q47" t="s">
        <v>34</v>
      </c>
      <c r="R47">
        <v>3</v>
      </c>
      <c r="S47" t="s">
        <v>64</v>
      </c>
      <c r="T47" t="s">
        <v>75</v>
      </c>
      <c r="U47">
        <v>23</v>
      </c>
      <c r="V47" t="s">
        <v>65</v>
      </c>
      <c r="W47" t="s">
        <v>75</v>
      </c>
      <c r="X47">
        <v>3</v>
      </c>
      <c r="Y47" t="s">
        <v>67</v>
      </c>
      <c r="Z47" t="s">
        <v>75</v>
      </c>
      <c r="AA47">
        <v>1</v>
      </c>
      <c r="AB47" t="s">
        <v>68</v>
      </c>
      <c r="AC47" t="s">
        <v>34</v>
      </c>
      <c r="AD47">
        <v>2</v>
      </c>
      <c r="AE47" t="s">
        <v>68</v>
      </c>
      <c r="AF47" t="s">
        <v>75</v>
      </c>
      <c r="AG47">
        <v>7</v>
      </c>
      <c r="AH47" t="s">
        <v>68</v>
      </c>
      <c r="AI47" t="s">
        <v>75</v>
      </c>
      <c r="AJ47">
        <v>7</v>
      </c>
      <c r="AK47" t="s">
        <v>68</v>
      </c>
      <c r="AL47" t="s">
        <v>75</v>
      </c>
      <c r="AM47">
        <v>4</v>
      </c>
      <c r="AT47" s="7" t="s">
        <v>69</v>
      </c>
      <c r="AU47" t="s">
        <v>34</v>
      </c>
      <c r="AV47">
        <v>3</v>
      </c>
      <c r="AW47">
        <v>2</v>
      </c>
      <c r="AX47">
        <v>8</v>
      </c>
      <c r="AY47"/>
      <c r="AZ47"/>
      <c r="BV47" s="92" t="s">
        <v>62</v>
      </c>
      <c r="BW47" t="s">
        <v>34</v>
      </c>
      <c r="BY47">
        <v>2</v>
      </c>
      <c r="CA47">
        <v>2</v>
      </c>
      <c r="CB47">
        <v>2</v>
      </c>
    </row>
    <row r="48" spans="1:87" x14ac:dyDescent="0.25">
      <c r="A48" s="24"/>
      <c r="B48" s="24"/>
      <c r="D48" s="90" t="s">
        <v>63</v>
      </c>
      <c r="E48" s="90" t="s">
        <v>34</v>
      </c>
      <c r="F48" s="91">
        <v>1</v>
      </c>
      <c r="G48" s="90" t="s">
        <v>63</v>
      </c>
      <c r="H48" s="90" t="s">
        <v>34</v>
      </c>
      <c r="I48" s="91">
        <v>1</v>
      </c>
      <c r="J48" s="90" t="s">
        <v>63</v>
      </c>
      <c r="K48" s="90" t="s">
        <v>75</v>
      </c>
      <c r="L48" s="91">
        <v>2</v>
      </c>
      <c r="M48" t="s">
        <v>64</v>
      </c>
      <c r="N48" t="s">
        <v>75</v>
      </c>
      <c r="O48">
        <v>25</v>
      </c>
      <c r="P48" t="s">
        <v>64</v>
      </c>
      <c r="Q48" t="s">
        <v>75</v>
      </c>
      <c r="R48">
        <v>24</v>
      </c>
      <c r="S48" t="s">
        <v>65</v>
      </c>
      <c r="T48" t="s">
        <v>75</v>
      </c>
      <c r="U48">
        <v>4</v>
      </c>
      <c r="V48" t="s">
        <v>66</v>
      </c>
      <c r="W48" t="s">
        <v>75</v>
      </c>
      <c r="X48">
        <v>1</v>
      </c>
      <c r="Y48" t="s">
        <v>68</v>
      </c>
      <c r="Z48" t="s">
        <v>34</v>
      </c>
      <c r="AA48">
        <v>3</v>
      </c>
      <c r="AB48" t="s">
        <v>68</v>
      </c>
      <c r="AC48" t="s">
        <v>75</v>
      </c>
      <c r="AD48">
        <v>6</v>
      </c>
      <c r="AE48" t="s">
        <v>69</v>
      </c>
      <c r="AF48" t="s">
        <v>34</v>
      </c>
      <c r="AG48">
        <v>15</v>
      </c>
      <c r="AH48" t="s">
        <v>69</v>
      </c>
      <c r="AI48" t="s">
        <v>34</v>
      </c>
      <c r="AJ48">
        <v>15</v>
      </c>
      <c r="AK48" t="s">
        <v>69</v>
      </c>
      <c r="AL48" t="s">
        <v>34</v>
      </c>
      <c r="AM48">
        <v>10</v>
      </c>
      <c r="AT48" s="92" t="s">
        <v>69</v>
      </c>
      <c r="AU48" t="s">
        <v>75</v>
      </c>
      <c r="AV48">
        <v>21</v>
      </c>
      <c r="AW48">
        <v>14</v>
      </c>
      <c r="AX48">
        <v>29</v>
      </c>
      <c r="AY48"/>
      <c r="AZ48"/>
      <c r="BV48" s="7" t="s">
        <v>62</v>
      </c>
      <c r="BW48" t="s">
        <v>75</v>
      </c>
      <c r="BX48">
        <v>42</v>
      </c>
      <c r="BY48">
        <v>48</v>
      </c>
      <c r="BZ48">
        <v>14</v>
      </c>
      <c r="CA48">
        <v>24</v>
      </c>
      <c r="CB48">
        <v>26</v>
      </c>
      <c r="CC48">
        <v>14</v>
      </c>
    </row>
    <row r="49" spans="1:85" x14ac:dyDescent="0.25">
      <c r="A49" s="24"/>
      <c r="B49" s="24"/>
      <c r="D49" s="90" t="s">
        <v>63</v>
      </c>
      <c r="E49" s="90" t="s">
        <v>75</v>
      </c>
      <c r="F49" s="91">
        <v>2</v>
      </c>
      <c r="G49" s="90" t="s">
        <v>63</v>
      </c>
      <c r="H49" s="90" t="s">
        <v>75</v>
      </c>
      <c r="I49" s="91">
        <v>2</v>
      </c>
      <c r="J49" s="90" t="s">
        <v>64</v>
      </c>
      <c r="K49" s="90" t="s">
        <v>34</v>
      </c>
      <c r="L49" s="91">
        <v>2</v>
      </c>
      <c r="M49" t="s">
        <v>65</v>
      </c>
      <c r="N49" t="s">
        <v>75</v>
      </c>
      <c r="O49">
        <v>4</v>
      </c>
      <c r="P49" t="s">
        <v>65</v>
      </c>
      <c r="Q49" t="s">
        <v>75</v>
      </c>
      <c r="R49">
        <v>4</v>
      </c>
      <c r="S49" t="s">
        <v>66</v>
      </c>
      <c r="T49" t="s">
        <v>75</v>
      </c>
      <c r="U49">
        <v>1</v>
      </c>
      <c r="V49" t="s">
        <v>67</v>
      </c>
      <c r="W49" t="s">
        <v>34</v>
      </c>
      <c r="X49">
        <v>1</v>
      </c>
      <c r="Y49" t="s">
        <v>68</v>
      </c>
      <c r="Z49" t="s">
        <v>75</v>
      </c>
      <c r="AA49">
        <v>6</v>
      </c>
      <c r="AB49" t="s">
        <v>69</v>
      </c>
      <c r="AC49" t="s">
        <v>34</v>
      </c>
      <c r="AD49">
        <v>20</v>
      </c>
      <c r="AE49" t="s">
        <v>69</v>
      </c>
      <c r="AF49" t="s">
        <v>75</v>
      </c>
      <c r="AG49">
        <v>182</v>
      </c>
      <c r="AH49" t="s">
        <v>69</v>
      </c>
      <c r="AI49" t="s">
        <v>75</v>
      </c>
      <c r="AJ49">
        <v>182</v>
      </c>
      <c r="AK49" t="s">
        <v>69</v>
      </c>
      <c r="AL49" t="s">
        <v>75</v>
      </c>
      <c r="AM49">
        <v>114</v>
      </c>
      <c r="AT49" s="92" t="s">
        <v>70</v>
      </c>
      <c r="AU49" t="s">
        <v>75</v>
      </c>
      <c r="AV49"/>
      <c r="AW49"/>
      <c r="AX49"/>
      <c r="AY49"/>
      <c r="AZ49"/>
      <c r="BV49" s="92" t="s">
        <v>63</v>
      </c>
      <c r="BW49" t="s">
        <v>34</v>
      </c>
      <c r="BZ49">
        <v>2</v>
      </c>
    </row>
    <row r="50" spans="1:85" x14ac:dyDescent="0.25">
      <c r="A50" s="24"/>
      <c r="B50" s="24"/>
      <c r="D50" s="90" t="s">
        <v>64</v>
      </c>
      <c r="E50" s="90" t="s">
        <v>34</v>
      </c>
      <c r="F50" s="91">
        <v>3</v>
      </c>
      <c r="G50" s="90" t="s">
        <v>64</v>
      </c>
      <c r="H50" s="90" t="s">
        <v>34</v>
      </c>
      <c r="I50" s="91">
        <v>3</v>
      </c>
      <c r="J50" s="90" t="s">
        <v>64</v>
      </c>
      <c r="K50" s="90" t="s">
        <v>75</v>
      </c>
      <c r="L50" s="91">
        <v>31</v>
      </c>
      <c r="M50" t="s">
        <v>66</v>
      </c>
      <c r="N50" t="s">
        <v>75</v>
      </c>
      <c r="O50">
        <v>1</v>
      </c>
      <c r="P50" t="s">
        <v>66</v>
      </c>
      <c r="Q50" t="s">
        <v>75</v>
      </c>
      <c r="R50">
        <v>1</v>
      </c>
      <c r="S50" t="s">
        <v>67</v>
      </c>
      <c r="T50" t="s">
        <v>34</v>
      </c>
      <c r="U50">
        <v>1</v>
      </c>
      <c r="V50" t="s">
        <v>67</v>
      </c>
      <c r="W50" t="s">
        <v>75</v>
      </c>
      <c r="X50">
        <v>1</v>
      </c>
      <c r="Y50" t="s">
        <v>69</v>
      </c>
      <c r="Z50" t="s">
        <v>34</v>
      </c>
      <c r="AA50">
        <v>18</v>
      </c>
      <c r="AB50" t="s">
        <v>69</v>
      </c>
      <c r="AC50" t="s">
        <v>75</v>
      </c>
      <c r="AD50">
        <v>262</v>
      </c>
      <c r="AE50" t="s">
        <v>70</v>
      </c>
      <c r="AF50" t="s">
        <v>34</v>
      </c>
      <c r="AG50">
        <v>1</v>
      </c>
      <c r="AH50" t="s">
        <v>70</v>
      </c>
      <c r="AI50" t="s">
        <v>34</v>
      </c>
      <c r="AJ50">
        <v>1</v>
      </c>
      <c r="AK50" t="s">
        <v>70</v>
      </c>
      <c r="AL50" t="s">
        <v>75</v>
      </c>
      <c r="AM50">
        <v>1</v>
      </c>
      <c r="BV50" s="7" t="s">
        <v>63</v>
      </c>
      <c r="BW50" t="s">
        <v>75</v>
      </c>
      <c r="BZ50">
        <v>4</v>
      </c>
    </row>
    <row r="51" spans="1:85" x14ac:dyDescent="0.25">
      <c r="A51" s="24"/>
      <c r="B51" s="24"/>
      <c r="D51" s="90" t="s">
        <v>64</v>
      </c>
      <c r="E51" s="90" t="s">
        <v>75</v>
      </c>
      <c r="F51" s="91">
        <v>42</v>
      </c>
      <c r="G51" s="90" t="s">
        <v>64</v>
      </c>
      <c r="H51" s="90" t="s">
        <v>75</v>
      </c>
      <c r="I51" s="91">
        <v>39</v>
      </c>
      <c r="J51" s="90" t="s">
        <v>65</v>
      </c>
      <c r="K51" s="90" t="s">
        <v>75</v>
      </c>
      <c r="L51" s="91">
        <v>5</v>
      </c>
      <c r="M51" t="s">
        <v>67</v>
      </c>
      <c r="N51" t="s">
        <v>34</v>
      </c>
      <c r="O51">
        <v>2</v>
      </c>
      <c r="P51" t="s">
        <v>67</v>
      </c>
      <c r="Q51" t="s">
        <v>34</v>
      </c>
      <c r="R51">
        <v>2</v>
      </c>
      <c r="S51" t="s">
        <v>67</v>
      </c>
      <c r="T51" t="s">
        <v>75</v>
      </c>
      <c r="U51">
        <v>1</v>
      </c>
      <c r="V51" t="s">
        <v>68</v>
      </c>
      <c r="W51" t="s">
        <v>34</v>
      </c>
      <c r="X51">
        <v>3</v>
      </c>
      <c r="Y51" t="s">
        <v>69</v>
      </c>
      <c r="Z51" t="s">
        <v>75</v>
      </c>
      <c r="AA51">
        <v>335</v>
      </c>
      <c r="AB51" t="s">
        <v>70</v>
      </c>
      <c r="AC51" t="s">
        <v>34</v>
      </c>
      <c r="AD51">
        <v>1</v>
      </c>
      <c r="AE51" t="s">
        <v>70</v>
      </c>
      <c r="AF51" t="s">
        <v>75</v>
      </c>
      <c r="AG51">
        <v>1</v>
      </c>
      <c r="AH51" t="s">
        <v>70</v>
      </c>
      <c r="AI51" t="s">
        <v>75</v>
      </c>
      <c r="AJ51">
        <v>1</v>
      </c>
      <c r="BV51" s="92" t="s">
        <v>64</v>
      </c>
      <c r="BW51" t="s">
        <v>34</v>
      </c>
      <c r="BY51">
        <v>2</v>
      </c>
      <c r="CB51">
        <v>2</v>
      </c>
      <c r="CC51">
        <v>2</v>
      </c>
    </row>
    <row r="52" spans="1:85" x14ac:dyDescent="0.25">
      <c r="A52" s="24"/>
      <c r="B52" s="24"/>
      <c r="D52" s="90" t="s">
        <v>65</v>
      </c>
      <c r="E52" s="90" t="s">
        <v>75</v>
      </c>
      <c r="F52" s="91">
        <v>11</v>
      </c>
      <c r="G52" s="90" t="s">
        <v>65</v>
      </c>
      <c r="H52" s="90" t="s">
        <v>75</v>
      </c>
      <c r="I52" s="91">
        <v>9</v>
      </c>
      <c r="J52" s="90" t="s">
        <v>66</v>
      </c>
      <c r="K52" s="90" t="s">
        <v>75</v>
      </c>
      <c r="L52" s="91">
        <v>1</v>
      </c>
      <c r="M52" t="s">
        <v>67</v>
      </c>
      <c r="N52" t="s">
        <v>75</v>
      </c>
      <c r="O52">
        <v>3</v>
      </c>
      <c r="P52" t="s">
        <v>67</v>
      </c>
      <c r="Q52" t="s">
        <v>75</v>
      </c>
      <c r="R52">
        <v>3</v>
      </c>
      <c r="S52" t="s">
        <v>68</v>
      </c>
      <c r="T52" t="s">
        <v>34</v>
      </c>
      <c r="U52">
        <v>3</v>
      </c>
      <c r="V52" t="s">
        <v>68</v>
      </c>
      <c r="W52" t="s">
        <v>75</v>
      </c>
      <c r="X52">
        <v>8</v>
      </c>
      <c r="Y52" t="s">
        <v>70</v>
      </c>
      <c r="Z52" t="s">
        <v>34</v>
      </c>
      <c r="AA52">
        <v>1</v>
      </c>
      <c r="AB52" t="s">
        <v>70</v>
      </c>
      <c r="AC52" t="s">
        <v>75</v>
      </c>
      <c r="AD52">
        <v>1</v>
      </c>
      <c r="AE52" t="s">
        <v>70</v>
      </c>
      <c r="AF52" t="s">
        <v>34</v>
      </c>
      <c r="AG52">
        <v>1</v>
      </c>
      <c r="BV52" s="92" t="s">
        <v>64</v>
      </c>
      <c r="BW52" t="s">
        <v>75</v>
      </c>
      <c r="BX52">
        <v>16</v>
      </c>
      <c r="BY52">
        <v>24</v>
      </c>
      <c r="BZ52">
        <v>24</v>
      </c>
      <c r="CA52">
        <v>4</v>
      </c>
      <c r="CB52">
        <v>6</v>
      </c>
      <c r="CC52">
        <v>16</v>
      </c>
    </row>
    <row r="53" spans="1:85" x14ac:dyDescent="0.25">
      <c r="A53" s="24"/>
      <c r="B53" s="24"/>
      <c r="D53" s="90" t="s">
        <v>66</v>
      </c>
      <c r="E53" s="90" t="s">
        <v>75</v>
      </c>
      <c r="F53" s="91">
        <v>3</v>
      </c>
      <c r="G53" s="90" t="s">
        <v>66</v>
      </c>
      <c r="H53" s="90" t="s">
        <v>75</v>
      </c>
      <c r="I53" s="91">
        <v>3</v>
      </c>
      <c r="J53" s="90" t="s">
        <v>67</v>
      </c>
      <c r="K53" s="90" t="s">
        <v>34</v>
      </c>
      <c r="L53" s="91">
        <v>1</v>
      </c>
      <c r="M53" t="s">
        <v>68</v>
      </c>
      <c r="N53" t="s">
        <v>34</v>
      </c>
      <c r="O53">
        <v>3</v>
      </c>
      <c r="P53" t="s">
        <v>68</v>
      </c>
      <c r="Q53" t="s">
        <v>34</v>
      </c>
      <c r="R53">
        <v>3</v>
      </c>
      <c r="S53" t="s">
        <v>68</v>
      </c>
      <c r="T53" t="s">
        <v>75</v>
      </c>
      <c r="U53">
        <v>8</v>
      </c>
      <c r="V53" t="s">
        <v>69</v>
      </c>
      <c r="W53" t="s">
        <v>34</v>
      </c>
      <c r="X53">
        <v>20</v>
      </c>
      <c r="Y53" t="s">
        <v>70</v>
      </c>
      <c r="Z53" t="s">
        <v>75</v>
      </c>
      <c r="AA53">
        <v>1</v>
      </c>
      <c r="AE53" t="s">
        <v>70</v>
      </c>
      <c r="AF53" t="s">
        <v>75</v>
      </c>
      <c r="AG53">
        <v>1</v>
      </c>
      <c r="BV53" s="92" t="s">
        <v>65</v>
      </c>
      <c r="BW53" t="s">
        <v>75</v>
      </c>
      <c r="BX53">
        <v>8</v>
      </c>
      <c r="BY53">
        <v>8</v>
      </c>
      <c r="BZ53">
        <v>4</v>
      </c>
      <c r="CC53">
        <v>2</v>
      </c>
    </row>
    <row r="54" spans="1:85" x14ac:dyDescent="0.25">
      <c r="A54" s="24"/>
      <c r="B54" s="24"/>
      <c r="D54" s="90" t="s">
        <v>67</v>
      </c>
      <c r="E54" s="90" t="s">
        <v>34</v>
      </c>
      <c r="F54" s="91">
        <v>2</v>
      </c>
      <c r="G54" s="90" t="s">
        <v>67</v>
      </c>
      <c r="H54" s="90" t="s">
        <v>34</v>
      </c>
      <c r="I54" s="91">
        <v>1</v>
      </c>
      <c r="J54" s="90" t="s">
        <v>67</v>
      </c>
      <c r="K54" s="90" t="s">
        <v>75</v>
      </c>
      <c r="L54" s="91">
        <v>4</v>
      </c>
      <c r="M54" t="s">
        <v>68</v>
      </c>
      <c r="N54" t="s">
        <v>75</v>
      </c>
      <c r="O54">
        <v>11</v>
      </c>
      <c r="P54" t="s">
        <v>68</v>
      </c>
      <c r="Q54" t="s">
        <v>75</v>
      </c>
      <c r="R54">
        <v>10</v>
      </c>
      <c r="S54" t="s">
        <v>69</v>
      </c>
      <c r="T54" t="s">
        <v>34</v>
      </c>
      <c r="U54">
        <v>16</v>
      </c>
      <c r="V54" t="s">
        <v>69</v>
      </c>
      <c r="W54" t="s">
        <v>75</v>
      </c>
      <c r="X54">
        <v>418</v>
      </c>
      <c r="BV54" s="7" t="s">
        <v>66</v>
      </c>
      <c r="BW54" t="s">
        <v>75</v>
      </c>
      <c r="BY54">
        <v>4</v>
      </c>
    </row>
    <row r="55" spans="1:85" x14ac:dyDescent="0.25">
      <c r="A55" s="24"/>
      <c r="B55" s="24"/>
      <c r="D55" s="90" t="s">
        <v>67</v>
      </c>
      <c r="E55" s="90" t="s">
        <v>75</v>
      </c>
      <c r="F55" s="91">
        <v>8</v>
      </c>
      <c r="G55" s="90" t="s">
        <v>67</v>
      </c>
      <c r="H55" s="90" t="s">
        <v>75</v>
      </c>
      <c r="I55" s="91">
        <v>5</v>
      </c>
      <c r="J55" s="90" t="s">
        <v>68</v>
      </c>
      <c r="K55" s="90" t="s">
        <v>34</v>
      </c>
      <c r="L55" s="91">
        <v>3</v>
      </c>
      <c r="M55" t="s">
        <v>69</v>
      </c>
      <c r="N55" t="s">
        <v>34</v>
      </c>
      <c r="O55">
        <v>24</v>
      </c>
      <c r="P55" t="s">
        <v>69</v>
      </c>
      <c r="Q55" t="s">
        <v>34</v>
      </c>
      <c r="R55">
        <v>20</v>
      </c>
      <c r="S55" t="s">
        <v>69</v>
      </c>
      <c r="T55" t="s">
        <v>75</v>
      </c>
      <c r="U55">
        <v>518</v>
      </c>
      <c r="V55" t="s">
        <v>70</v>
      </c>
      <c r="W55" t="s">
        <v>34</v>
      </c>
      <c r="X55">
        <v>1</v>
      </c>
      <c r="BV55" s="92" t="s">
        <v>67</v>
      </c>
      <c r="BW55" t="s">
        <v>34</v>
      </c>
      <c r="BX55">
        <v>2</v>
      </c>
      <c r="BZ55">
        <v>2</v>
      </c>
      <c r="CB55">
        <v>2</v>
      </c>
    </row>
    <row r="56" spans="1:85" x14ac:dyDescent="0.25">
      <c r="A56" s="24"/>
      <c r="B56" s="24"/>
      <c r="D56" s="90" t="s">
        <v>68</v>
      </c>
      <c r="E56" s="90" t="s">
        <v>34</v>
      </c>
      <c r="F56" s="91">
        <v>3</v>
      </c>
      <c r="G56" s="90" t="s">
        <v>68</v>
      </c>
      <c r="H56" s="90" t="s">
        <v>34</v>
      </c>
      <c r="I56" s="91">
        <v>3</v>
      </c>
      <c r="J56" s="90" t="s">
        <v>68</v>
      </c>
      <c r="K56" s="90" t="s">
        <v>75</v>
      </c>
      <c r="L56" s="91">
        <v>17</v>
      </c>
      <c r="M56" t="s">
        <v>69</v>
      </c>
      <c r="N56" t="s">
        <v>75</v>
      </c>
      <c r="O56">
        <v>671</v>
      </c>
      <c r="P56" t="s">
        <v>69</v>
      </c>
      <c r="Q56" t="s">
        <v>75</v>
      </c>
      <c r="R56">
        <v>597</v>
      </c>
      <c r="S56" t="s">
        <v>70</v>
      </c>
      <c r="T56" t="s">
        <v>34</v>
      </c>
      <c r="U56">
        <v>1</v>
      </c>
      <c r="V56" t="s">
        <v>70</v>
      </c>
      <c r="W56" t="s">
        <v>75</v>
      </c>
      <c r="X56">
        <v>1</v>
      </c>
      <c r="BV56" s="92" t="s">
        <v>67</v>
      </c>
      <c r="BW56" t="s">
        <v>75</v>
      </c>
      <c r="BX56">
        <v>8</v>
      </c>
      <c r="BY56">
        <v>4</v>
      </c>
      <c r="BZ56">
        <v>2</v>
      </c>
      <c r="CB56">
        <v>4</v>
      </c>
    </row>
    <row r="57" spans="1:85" x14ac:dyDescent="0.25">
      <c r="A57" s="24"/>
      <c r="B57" s="24"/>
      <c r="D57" s="90" t="s">
        <v>68</v>
      </c>
      <c r="E57" s="90" t="s">
        <v>75</v>
      </c>
      <c r="F57" s="91">
        <v>22</v>
      </c>
      <c r="G57" s="90" t="s">
        <v>68</v>
      </c>
      <c r="H57" s="90" t="s">
        <v>75</v>
      </c>
      <c r="I57" s="91">
        <v>20</v>
      </c>
      <c r="J57" s="90" t="s">
        <v>69</v>
      </c>
      <c r="K57" s="90" t="s">
        <v>34</v>
      </c>
      <c r="L57" s="91">
        <v>30</v>
      </c>
      <c r="M57" t="s">
        <v>70</v>
      </c>
      <c r="N57" t="s">
        <v>34</v>
      </c>
      <c r="O57">
        <v>1</v>
      </c>
      <c r="P57" t="s">
        <v>70</v>
      </c>
      <c r="Q57" t="s">
        <v>34</v>
      </c>
      <c r="R57">
        <v>1</v>
      </c>
      <c r="S57" t="s">
        <v>70</v>
      </c>
      <c r="T57" t="s">
        <v>75</v>
      </c>
      <c r="U57">
        <v>1</v>
      </c>
      <c r="BV57" s="7" t="s">
        <v>68</v>
      </c>
      <c r="BW57" t="s">
        <v>34</v>
      </c>
      <c r="CA57">
        <v>2</v>
      </c>
    </row>
    <row r="58" spans="1:85" x14ac:dyDescent="0.25">
      <c r="A58" s="24"/>
      <c r="B58" s="24"/>
      <c r="D58" s="90" t="s">
        <v>69</v>
      </c>
      <c r="E58" s="90" t="s">
        <v>34</v>
      </c>
      <c r="F58" s="91">
        <v>58</v>
      </c>
      <c r="G58" s="90" t="s">
        <v>69</v>
      </c>
      <c r="H58" s="90" t="s">
        <v>34</v>
      </c>
      <c r="I58" s="91">
        <v>44</v>
      </c>
      <c r="J58" s="90" t="s">
        <v>69</v>
      </c>
      <c r="K58" s="90" t="s">
        <v>75</v>
      </c>
      <c r="L58" s="91">
        <v>801</v>
      </c>
      <c r="M58" t="s">
        <v>70</v>
      </c>
      <c r="N58" t="s">
        <v>75</v>
      </c>
      <c r="O58">
        <v>1</v>
      </c>
      <c r="P58" t="s">
        <v>70</v>
      </c>
      <c r="Q58" t="s">
        <v>75</v>
      </c>
      <c r="R58">
        <v>1</v>
      </c>
      <c r="BV58" s="92" t="s">
        <v>68</v>
      </c>
      <c r="BW58" t="s">
        <v>75</v>
      </c>
      <c r="BX58">
        <v>4</v>
      </c>
      <c r="BY58">
        <v>12</v>
      </c>
      <c r="BZ58">
        <v>14</v>
      </c>
      <c r="CA58">
        <v>8</v>
      </c>
      <c r="CB58">
        <v>6</v>
      </c>
    </row>
    <row r="59" spans="1:85" x14ac:dyDescent="0.25">
      <c r="A59" s="24"/>
      <c r="B59" s="24"/>
      <c r="D59" s="90" t="s">
        <v>69</v>
      </c>
      <c r="E59" s="90" t="s">
        <v>75</v>
      </c>
      <c r="F59" s="91">
        <v>1061</v>
      </c>
      <c r="G59" s="90" t="s">
        <v>69</v>
      </c>
      <c r="H59" s="90" t="s">
        <v>75</v>
      </c>
      <c r="I59" s="91">
        <v>950</v>
      </c>
      <c r="J59" s="90" t="s">
        <v>70</v>
      </c>
      <c r="K59" s="90" t="s">
        <v>34</v>
      </c>
      <c r="L59" s="91">
        <v>1</v>
      </c>
      <c r="BV59" s="92" t="s">
        <v>69</v>
      </c>
      <c r="BW59" t="s">
        <v>34</v>
      </c>
      <c r="BX59">
        <v>34</v>
      </c>
      <c r="BY59">
        <v>28</v>
      </c>
      <c r="BZ59">
        <v>14</v>
      </c>
      <c r="CA59">
        <v>14</v>
      </c>
      <c r="CB59">
        <v>10</v>
      </c>
      <c r="CC59">
        <v>6</v>
      </c>
    </row>
    <row r="60" spans="1:85" x14ac:dyDescent="0.25">
      <c r="A60" s="24"/>
      <c r="B60" s="24"/>
      <c r="D60" s="90" t="s">
        <v>70</v>
      </c>
      <c r="E60" s="90" t="s">
        <v>34</v>
      </c>
      <c r="F60" s="91">
        <v>1</v>
      </c>
      <c r="G60" s="90" t="s">
        <v>70</v>
      </c>
      <c r="H60" s="90" t="s">
        <v>34</v>
      </c>
      <c r="I60" s="91">
        <v>1</v>
      </c>
      <c r="J60" s="90" t="s">
        <v>70</v>
      </c>
      <c r="K60" s="90" t="s">
        <v>75</v>
      </c>
      <c r="L60" s="91">
        <v>1</v>
      </c>
      <c r="BV60" s="7" t="s">
        <v>69</v>
      </c>
      <c r="BW60" t="s">
        <v>75</v>
      </c>
      <c r="BX60">
        <v>390</v>
      </c>
      <c r="BY60">
        <v>464</v>
      </c>
      <c r="BZ60">
        <v>428</v>
      </c>
      <c r="CA60">
        <v>238</v>
      </c>
      <c r="CB60">
        <v>236</v>
      </c>
      <c r="CC60">
        <v>298</v>
      </c>
    </row>
    <row r="61" spans="1:85" x14ac:dyDescent="0.25">
      <c r="A61" s="24"/>
      <c r="B61" s="24"/>
      <c r="D61" s="90" t="s">
        <v>70</v>
      </c>
      <c r="E61" s="90" t="s">
        <v>75</v>
      </c>
      <c r="F61" s="91">
        <v>2</v>
      </c>
      <c r="G61" s="90" t="s">
        <v>70</v>
      </c>
      <c r="H61" s="90" t="s">
        <v>75</v>
      </c>
      <c r="I61" s="91">
        <v>1</v>
      </c>
      <c r="BV61" s="7" t="s">
        <v>70</v>
      </c>
      <c r="BW61" t="s">
        <v>75</v>
      </c>
      <c r="BX61">
        <v>4</v>
      </c>
      <c r="BY61">
        <v>2</v>
      </c>
    </row>
    <row r="62" spans="1:85" x14ac:dyDescent="0.25">
      <c r="AO62" s="27" t="s">
        <v>81</v>
      </c>
    </row>
    <row r="64" spans="1:85" x14ac:dyDescent="0.25"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</row>
  </sheetData>
  <mergeCells count="22">
    <mergeCell ref="CD2:CF2"/>
    <mergeCell ref="CG2:CI2"/>
    <mergeCell ref="CJ2:CL2"/>
    <mergeCell ref="BV1:CH1"/>
    <mergeCell ref="V2:X2"/>
    <mergeCell ref="Y2:AA2"/>
    <mergeCell ref="AB2:AD2"/>
    <mergeCell ref="AE2:AG2"/>
    <mergeCell ref="AH2:AJ2"/>
    <mergeCell ref="AK2:AM2"/>
    <mergeCell ref="AY2:BA2"/>
    <mergeCell ref="BB2:BD2"/>
    <mergeCell ref="BE2:BG2"/>
    <mergeCell ref="D1:AM1"/>
    <mergeCell ref="A1:B1"/>
    <mergeCell ref="J2:L2"/>
    <mergeCell ref="G2:I2"/>
    <mergeCell ref="AO1:BG1"/>
    <mergeCell ref="BI1:BT1"/>
    <mergeCell ref="M2:O2"/>
    <mergeCell ref="P2:R2"/>
    <mergeCell ref="S2:U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4" t="s">
        <v>0</v>
      </c>
      <c r="B1" s="44" t="s">
        <v>133</v>
      </c>
      <c r="C1" s="44" t="s">
        <v>146</v>
      </c>
      <c r="D1" s="44" t="s">
        <v>147</v>
      </c>
      <c r="G1" s="44" t="s">
        <v>0</v>
      </c>
      <c r="H1" s="44" t="s">
        <v>133</v>
      </c>
      <c r="I1" s="44" t="s">
        <v>146</v>
      </c>
      <c r="J1" s="44" t="s">
        <v>150</v>
      </c>
      <c r="K1" s="44" t="s">
        <v>151</v>
      </c>
      <c r="Q1" s="47" t="s">
        <v>157</v>
      </c>
      <c r="S1" s="47" t="s">
        <v>150</v>
      </c>
      <c r="X1" s="44" t="s">
        <v>0</v>
      </c>
      <c r="Y1" s="44" t="s">
        <v>133</v>
      </c>
      <c r="Z1" s="44" t="s">
        <v>146</v>
      </c>
      <c r="AA1" s="44" t="s">
        <v>158</v>
      </c>
      <c r="AB1" s="44" t="s">
        <v>150</v>
      </c>
      <c r="AD1" s="47" t="s">
        <v>157</v>
      </c>
      <c r="AF1" s="47" t="s">
        <v>150</v>
      </c>
    </row>
    <row r="2" spans="1:35" x14ac:dyDescent="0.25">
      <c r="A2" s="45" t="s">
        <v>35</v>
      </c>
      <c r="B2" s="45" t="s">
        <v>148</v>
      </c>
      <c r="C2" s="46">
        <v>78</v>
      </c>
      <c r="D2" s="46">
        <v>1</v>
      </c>
      <c r="E2" t="e">
        <f>VLOOKUP(A2,'6. Deposits 2021_Q4'!$A$3:$A$34,1,FALSE)</f>
        <v>#N/A</v>
      </c>
      <c r="G2" s="45" t="s">
        <v>35</v>
      </c>
      <c r="H2" s="45" t="s">
        <v>148</v>
      </c>
      <c r="I2" s="46">
        <v>4</v>
      </c>
      <c r="J2" s="45" t="s">
        <v>152</v>
      </c>
      <c r="K2" s="46">
        <v>0</v>
      </c>
      <c r="Q2" s="47" t="s">
        <v>133</v>
      </c>
      <c r="R2" s="47" t="s">
        <v>0</v>
      </c>
      <c r="S2" t="s">
        <v>152</v>
      </c>
      <c r="T2" t="s">
        <v>153</v>
      </c>
      <c r="U2" t="s">
        <v>154</v>
      </c>
      <c r="V2" t="s">
        <v>155</v>
      </c>
      <c r="X2" s="45" t="s">
        <v>35</v>
      </c>
      <c r="Y2" s="45" t="s">
        <v>148</v>
      </c>
      <c r="Z2" s="46">
        <v>30</v>
      </c>
      <c r="AA2" s="46">
        <v>0</v>
      </c>
      <c r="AB2" s="46">
        <v>10</v>
      </c>
      <c r="AD2" s="47" t="s">
        <v>133</v>
      </c>
      <c r="AE2" s="47" t="s">
        <v>0</v>
      </c>
      <c r="AF2">
        <v>10</v>
      </c>
      <c r="AG2">
        <v>11</v>
      </c>
      <c r="AH2">
        <v>12</v>
      </c>
      <c r="AI2" t="s">
        <v>156</v>
      </c>
    </row>
    <row r="3" spans="1:35" x14ac:dyDescent="0.25">
      <c r="A3" s="45" t="s">
        <v>36</v>
      </c>
      <c r="B3" s="45" t="s">
        <v>148</v>
      </c>
      <c r="C3" s="46">
        <v>97</v>
      </c>
      <c r="D3" s="46">
        <v>1</v>
      </c>
      <c r="E3" t="e">
        <f>VLOOKUP(A3,'6. Deposits 2021_Q4'!$A$3:$A$34,1,FALSE)</f>
        <v>#N/A</v>
      </c>
      <c r="G3" s="45" t="s">
        <v>35</v>
      </c>
      <c r="H3" s="45" t="s">
        <v>148</v>
      </c>
      <c r="I3" s="46">
        <v>9</v>
      </c>
      <c r="J3" s="45" t="s">
        <v>153</v>
      </c>
      <c r="K3" s="46">
        <v>0</v>
      </c>
      <c r="Q3" t="s">
        <v>148</v>
      </c>
      <c r="R3" t="s">
        <v>35</v>
      </c>
      <c r="S3" s="48">
        <v>4</v>
      </c>
      <c r="T3" s="48">
        <v>9</v>
      </c>
      <c r="U3" s="48">
        <v>2</v>
      </c>
      <c r="V3" s="48">
        <v>6</v>
      </c>
      <c r="X3" s="45" t="s">
        <v>35</v>
      </c>
      <c r="Y3" s="45" t="s">
        <v>148</v>
      </c>
      <c r="Z3" s="46">
        <v>16</v>
      </c>
      <c r="AA3" s="46">
        <v>0</v>
      </c>
      <c r="AB3" s="46">
        <v>11</v>
      </c>
      <c r="AD3" t="s">
        <v>148</v>
      </c>
      <c r="AE3" t="s">
        <v>35</v>
      </c>
      <c r="AF3" s="48">
        <v>30</v>
      </c>
      <c r="AG3" s="48">
        <v>16</v>
      </c>
      <c r="AH3" s="48">
        <v>20</v>
      </c>
      <c r="AI3" s="48">
        <v>66</v>
      </c>
    </row>
    <row r="4" spans="1:35" x14ac:dyDescent="0.25">
      <c r="A4" s="45" t="s">
        <v>37</v>
      </c>
      <c r="B4" s="45" t="s">
        <v>148</v>
      </c>
      <c r="C4" s="46">
        <v>47</v>
      </c>
      <c r="D4" s="46">
        <v>1</v>
      </c>
      <c r="E4" t="e">
        <f>VLOOKUP(A4,'6. Deposits 2021_Q4'!$A$3:$A$34,1,FALSE)</f>
        <v>#N/A</v>
      </c>
      <c r="G4" s="45" t="s">
        <v>35</v>
      </c>
      <c r="H4" s="45" t="s">
        <v>148</v>
      </c>
      <c r="I4" s="46">
        <v>2</v>
      </c>
      <c r="J4" s="45" t="s">
        <v>154</v>
      </c>
      <c r="K4" s="46">
        <v>0</v>
      </c>
      <c r="Q4" t="s">
        <v>148</v>
      </c>
      <c r="R4" t="s">
        <v>36</v>
      </c>
      <c r="S4" s="48">
        <v>8</v>
      </c>
      <c r="T4" s="48">
        <v>2</v>
      </c>
      <c r="U4" s="48">
        <v>2</v>
      </c>
      <c r="V4" s="48">
        <v>5</v>
      </c>
      <c r="X4" s="45" t="s">
        <v>35</v>
      </c>
      <c r="Y4" s="45" t="s">
        <v>148</v>
      </c>
      <c r="Z4" s="46">
        <v>20</v>
      </c>
      <c r="AA4" s="46">
        <v>0</v>
      </c>
      <c r="AB4" s="46">
        <v>12</v>
      </c>
      <c r="AD4" t="s">
        <v>148</v>
      </c>
      <c r="AE4" t="s">
        <v>36</v>
      </c>
      <c r="AF4" s="48">
        <v>24</v>
      </c>
      <c r="AG4" s="48">
        <v>22</v>
      </c>
      <c r="AH4" s="48">
        <v>32</v>
      </c>
      <c r="AI4" s="48">
        <v>78</v>
      </c>
    </row>
    <row r="5" spans="1:35" x14ac:dyDescent="0.25">
      <c r="A5" s="45" t="s">
        <v>40</v>
      </c>
      <c r="B5" s="45" t="s">
        <v>148</v>
      </c>
      <c r="C5" s="46">
        <v>35</v>
      </c>
      <c r="D5" s="46">
        <v>1</v>
      </c>
      <c r="E5" t="e">
        <f>VLOOKUP(A5,'6. Deposits 2021_Q4'!$A$3:$A$34,1,FALSE)</f>
        <v>#N/A</v>
      </c>
      <c r="G5" s="45" t="s">
        <v>35</v>
      </c>
      <c r="H5" s="45" t="s">
        <v>148</v>
      </c>
      <c r="I5" s="46">
        <v>6</v>
      </c>
      <c r="J5" s="45" t="s">
        <v>155</v>
      </c>
      <c r="K5" s="46">
        <v>0</v>
      </c>
      <c r="Q5" t="s">
        <v>148</v>
      </c>
      <c r="R5" t="s">
        <v>37</v>
      </c>
      <c r="S5" s="48">
        <v>2</v>
      </c>
      <c r="T5" s="48">
        <v>2</v>
      </c>
      <c r="U5" s="48"/>
      <c r="V5" s="48">
        <v>4</v>
      </c>
      <c r="X5" s="45" t="s">
        <v>35</v>
      </c>
      <c r="Y5" s="45" t="s">
        <v>149</v>
      </c>
      <c r="Z5" s="46">
        <v>344</v>
      </c>
      <c r="AA5" s="46">
        <v>0</v>
      </c>
      <c r="AB5" s="46">
        <v>10</v>
      </c>
      <c r="AD5" t="s">
        <v>148</v>
      </c>
      <c r="AE5" t="s">
        <v>37</v>
      </c>
      <c r="AF5" s="48">
        <v>12</v>
      </c>
      <c r="AG5" s="48">
        <v>6</v>
      </c>
      <c r="AH5" s="48">
        <v>8</v>
      </c>
      <c r="AI5" s="48">
        <v>26</v>
      </c>
    </row>
    <row r="6" spans="1:35" x14ac:dyDescent="0.25">
      <c r="A6" s="45" t="s">
        <v>41</v>
      </c>
      <c r="B6" s="45" t="s">
        <v>148</v>
      </c>
      <c r="C6" s="46">
        <v>2</v>
      </c>
      <c r="D6" s="46">
        <v>1</v>
      </c>
      <c r="E6" t="e">
        <f>VLOOKUP(A6,'6. Deposits 2021_Q4'!$A$3:$A$34,1,FALSE)</f>
        <v>#N/A</v>
      </c>
      <c r="G6" s="45" t="s">
        <v>35</v>
      </c>
      <c r="H6" s="45" t="s">
        <v>149</v>
      </c>
      <c r="I6" s="46">
        <v>99</v>
      </c>
      <c r="J6" s="45" t="s">
        <v>152</v>
      </c>
      <c r="K6" s="46">
        <v>0</v>
      </c>
      <c r="Q6" t="s">
        <v>148</v>
      </c>
      <c r="R6" t="s">
        <v>40</v>
      </c>
      <c r="S6" s="48"/>
      <c r="T6" s="48">
        <v>5</v>
      </c>
      <c r="U6" s="48"/>
      <c r="V6" s="48"/>
      <c r="X6" s="45" t="s">
        <v>35</v>
      </c>
      <c r="Y6" s="45" t="s">
        <v>149</v>
      </c>
      <c r="Z6" s="46">
        <v>358</v>
      </c>
      <c r="AA6" s="46">
        <v>0</v>
      </c>
      <c r="AB6" s="46">
        <v>11</v>
      </c>
      <c r="AD6" t="s">
        <v>148</v>
      </c>
      <c r="AE6" t="s">
        <v>40</v>
      </c>
      <c r="AF6" s="48">
        <v>8</v>
      </c>
      <c r="AG6" s="48">
        <v>18</v>
      </c>
      <c r="AH6" s="48">
        <v>12</v>
      </c>
      <c r="AI6" s="48">
        <v>38</v>
      </c>
    </row>
    <row r="7" spans="1:35" x14ac:dyDescent="0.25">
      <c r="A7" s="45" t="s">
        <v>42</v>
      </c>
      <c r="B7" s="45" t="s">
        <v>148</v>
      </c>
      <c r="C7" s="46">
        <v>2</v>
      </c>
      <c r="D7" s="46">
        <v>1</v>
      </c>
      <c r="E7" t="e">
        <f>VLOOKUP(A7,'6. Deposits 2021_Q4'!$A$3:$A$34,1,FALSE)</f>
        <v>#N/A</v>
      </c>
      <c r="G7" s="45" t="s">
        <v>35</v>
      </c>
      <c r="H7" s="45" t="s">
        <v>149</v>
      </c>
      <c r="I7" s="46">
        <v>70</v>
      </c>
      <c r="J7" s="45" t="s">
        <v>153</v>
      </c>
      <c r="K7" s="46">
        <v>0</v>
      </c>
      <c r="Q7" t="s">
        <v>148</v>
      </c>
      <c r="R7" t="s">
        <v>44</v>
      </c>
      <c r="S7" s="48">
        <v>3</v>
      </c>
      <c r="T7" s="48"/>
      <c r="U7" s="48"/>
      <c r="V7" s="48"/>
      <c r="X7" s="45" t="s">
        <v>35</v>
      </c>
      <c r="Y7" s="45" t="s">
        <v>149</v>
      </c>
      <c r="Z7" s="46">
        <v>398</v>
      </c>
      <c r="AA7" s="46">
        <v>0</v>
      </c>
      <c r="AB7" s="46">
        <v>12</v>
      </c>
      <c r="AD7" t="s">
        <v>148</v>
      </c>
      <c r="AE7" t="s">
        <v>41</v>
      </c>
      <c r="AF7" s="48"/>
      <c r="AG7" s="48"/>
      <c r="AH7" s="48">
        <v>2</v>
      </c>
      <c r="AI7" s="48">
        <v>2</v>
      </c>
    </row>
    <row r="8" spans="1:35" x14ac:dyDescent="0.25">
      <c r="A8" s="45" t="s">
        <v>44</v>
      </c>
      <c r="B8" s="45" t="s">
        <v>148</v>
      </c>
      <c r="C8" s="46">
        <v>24</v>
      </c>
      <c r="D8" s="46">
        <v>1</v>
      </c>
      <c r="E8" t="e">
        <f>VLOOKUP(A8,'6. Deposits 2021_Q4'!$A$3:$A$34,1,FALSE)</f>
        <v>#N/A</v>
      </c>
      <c r="G8" s="45" t="s">
        <v>35</v>
      </c>
      <c r="H8" s="45" t="s">
        <v>149</v>
      </c>
      <c r="I8" s="46">
        <v>26</v>
      </c>
      <c r="J8" s="45" t="s">
        <v>154</v>
      </c>
      <c r="K8" s="46">
        <v>0</v>
      </c>
      <c r="Q8" t="s">
        <v>148</v>
      </c>
      <c r="R8" t="s">
        <v>49</v>
      </c>
      <c r="S8" s="48"/>
      <c r="T8" s="48">
        <v>3</v>
      </c>
      <c r="U8" s="48">
        <v>2</v>
      </c>
      <c r="V8" s="48"/>
      <c r="X8" s="45" t="s">
        <v>36</v>
      </c>
      <c r="Y8" s="45" t="s">
        <v>148</v>
      </c>
      <c r="Z8" s="46">
        <v>24</v>
      </c>
      <c r="AA8" s="46">
        <v>0</v>
      </c>
      <c r="AB8" s="46">
        <v>10</v>
      </c>
      <c r="AD8" t="s">
        <v>148</v>
      </c>
      <c r="AE8" t="s">
        <v>44</v>
      </c>
      <c r="AF8" s="48">
        <v>8</v>
      </c>
      <c r="AG8" s="48">
        <v>8</v>
      </c>
      <c r="AH8" s="48">
        <v>4</v>
      </c>
      <c r="AI8" s="48">
        <v>20</v>
      </c>
    </row>
    <row r="9" spans="1:35" x14ac:dyDescent="0.25">
      <c r="A9" s="45" t="s">
        <v>45</v>
      </c>
      <c r="B9" s="45" t="s">
        <v>148</v>
      </c>
      <c r="C9" s="46">
        <v>7</v>
      </c>
      <c r="D9" s="46">
        <v>1</v>
      </c>
      <c r="E9" t="e">
        <f>VLOOKUP(A9,'6. Deposits 2021_Q4'!$A$3:$A$34,1,FALSE)</f>
        <v>#N/A</v>
      </c>
      <c r="G9" s="45" t="s">
        <v>35</v>
      </c>
      <c r="H9" s="45" t="s">
        <v>149</v>
      </c>
      <c r="I9" s="46">
        <v>109</v>
      </c>
      <c r="J9" s="45" t="s">
        <v>155</v>
      </c>
      <c r="K9" s="46">
        <v>0</v>
      </c>
      <c r="Q9" t="s">
        <v>148</v>
      </c>
      <c r="R9" t="s">
        <v>52</v>
      </c>
      <c r="S9" s="48">
        <v>2</v>
      </c>
      <c r="T9" s="48"/>
      <c r="U9" s="48"/>
      <c r="V9" s="48">
        <v>1</v>
      </c>
      <c r="X9" s="45" t="s">
        <v>36</v>
      </c>
      <c r="Y9" s="45" t="s">
        <v>148</v>
      </c>
      <c r="Z9" s="46">
        <v>22</v>
      </c>
      <c r="AA9" s="46">
        <v>0</v>
      </c>
      <c r="AB9" s="46">
        <v>11</v>
      </c>
      <c r="AD9" t="s">
        <v>148</v>
      </c>
      <c r="AE9" t="s">
        <v>45</v>
      </c>
      <c r="AF9" s="48">
        <v>2</v>
      </c>
      <c r="AG9" s="48"/>
      <c r="AH9" s="48"/>
      <c r="AI9" s="48">
        <v>2</v>
      </c>
    </row>
    <row r="10" spans="1:35" x14ac:dyDescent="0.25">
      <c r="A10" s="45" t="s">
        <v>46</v>
      </c>
      <c r="B10" s="45" t="s">
        <v>148</v>
      </c>
      <c r="C10" s="46">
        <v>3</v>
      </c>
      <c r="D10" s="46">
        <v>1</v>
      </c>
      <c r="E10" t="e">
        <f>VLOOKUP(A10,'6. Deposits 2021_Q4'!$A$3:$A$34,1,FALSE)</f>
        <v>#N/A</v>
      </c>
      <c r="G10" s="45" t="s">
        <v>36</v>
      </c>
      <c r="H10" s="45" t="s">
        <v>148</v>
      </c>
      <c r="I10" s="46">
        <v>8</v>
      </c>
      <c r="J10" s="45" t="s">
        <v>152</v>
      </c>
      <c r="K10" s="46">
        <v>0</v>
      </c>
      <c r="Q10" t="s">
        <v>148</v>
      </c>
      <c r="R10" t="s">
        <v>53</v>
      </c>
      <c r="S10" s="48">
        <v>17</v>
      </c>
      <c r="T10" s="48"/>
      <c r="U10" s="48">
        <v>6</v>
      </c>
      <c r="V10" s="48">
        <v>2</v>
      </c>
      <c r="X10" s="45" t="s">
        <v>36</v>
      </c>
      <c r="Y10" s="45" t="s">
        <v>148</v>
      </c>
      <c r="Z10" s="46">
        <v>32</v>
      </c>
      <c r="AA10" s="46">
        <v>0</v>
      </c>
      <c r="AB10" s="46">
        <v>12</v>
      </c>
      <c r="AD10" t="s">
        <v>148</v>
      </c>
      <c r="AE10" t="s">
        <v>46</v>
      </c>
      <c r="AF10" s="48">
        <v>2</v>
      </c>
      <c r="AG10" s="48">
        <v>4</v>
      </c>
      <c r="AH10" s="48">
        <v>2</v>
      </c>
      <c r="AI10" s="48">
        <v>8</v>
      </c>
    </row>
    <row r="11" spans="1:35" x14ac:dyDescent="0.25">
      <c r="A11" s="45" t="s">
        <v>47</v>
      </c>
      <c r="B11" s="45" t="s">
        <v>148</v>
      </c>
      <c r="C11" s="46">
        <v>4</v>
      </c>
      <c r="D11" s="46">
        <v>1</v>
      </c>
      <c r="E11" t="e">
        <f>VLOOKUP(A11,'6. Deposits 2021_Q4'!$A$3:$A$34,1,FALSE)</f>
        <v>#N/A</v>
      </c>
      <c r="G11" s="45" t="s">
        <v>36</v>
      </c>
      <c r="H11" s="45" t="s">
        <v>148</v>
      </c>
      <c r="I11" s="46">
        <v>2</v>
      </c>
      <c r="J11" s="45" t="s">
        <v>153</v>
      </c>
      <c r="K11" s="46">
        <v>0</v>
      </c>
      <c r="Q11" t="s">
        <v>148</v>
      </c>
      <c r="R11" t="s">
        <v>55</v>
      </c>
      <c r="S11" s="48">
        <v>2</v>
      </c>
      <c r="T11" s="48"/>
      <c r="U11" s="48"/>
      <c r="V11" s="48"/>
      <c r="X11" s="45" t="s">
        <v>36</v>
      </c>
      <c r="Y11" s="45" t="s">
        <v>149</v>
      </c>
      <c r="Z11" s="46">
        <v>502</v>
      </c>
      <c r="AA11" s="46">
        <v>0</v>
      </c>
      <c r="AB11" s="46">
        <v>10</v>
      </c>
      <c r="AD11" t="s">
        <v>148</v>
      </c>
      <c r="AE11" t="s">
        <v>47</v>
      </c>
      <c r="AF11" s="48">
        <v>4</v>
      </c>
      <c r="AG11" s="48"/>
      <c r="AH11" s="48"/>
      <c r="AI11" s="48">
        <v>4</v>
      </c>
    </row>
    <row r="12" spans="1:35" x14ac:dyDescent="0.25">
      <c r="A12" s="45" t="s">
        <v>48</v>
      </c>
      <c r="B12" s="45" t="s">
        <v>148</v>
      </c>
      <c r="C12" s="46">
        <v>21</v>
      </c>
      <c r="D12" s="46">
        <v>1</v>
      </c>
      <c r="E12" t="e">
        <f>VLOOKUP(A12,'6. Deposits 2021_Q4'!$A$3:$A$34,1,FALSE)</f>
        <v>#N/A</v>
      </c>
      <c r="G12" s="45" t="s">
        <v>36</v>
      </c>
      <c r="H12" s="45" t="s">
        <v>148</v>
      </c>
      <c r="I12" s="46">
        <v>2</v>
      </c>
      <c r="J12" s="45" t="s">
        <v>154</v>
      </c>
      <c r="K12" s="46">
        <v>0</v>
      </c>
      <c r="Q12" t="s">
        <v>148</v>
      </c>
      <c r="R12" t="s">
        <v>56</v>
      </c>
      <c r="S12" s="48">
        <v>2</v>
      </c>
      <c r="T12" s="48">
        <v>2</v>
      </c>
      <c r="U12" s="48">
        <v>2</v>
      </c>
      <c r="V12" s="48"/>
      <c r="X12" s="45" t="s">
        <v>36</v>
      </c>
      <c r="Y12" s="45" t="s">
        <v>149</v>
      </c>
      <c r="Z12" s="46">
        <v>510</v>
      </c>
      <c r="AA12" s="46">
        <v>0</v>
      </c>
      <c r="AB12" s="46">
        <v>11</v>
      </c>
      <c r="AD12" t="s">
        <v>148</v>
      </c>
      <c r="AE12" t="s">
        <v>48</v>
      </c>
      <c r="AF12" s="48">
        <v>4</v>
      </c>
      <c r="AG12" s="48">
        <v>2</v>
      </c>
      <c r="AH12" s="48">
        <v>24</v>
      </c>
      <c r="AI12" s="48">
        <v>30</v>
      </c>
    </row>
    <row r="13" spans="1:35" x14ac:dyDescent="0.25">
      <c r="A13" s="45" t="s">
        <v>49</v>
      </c>
      <c r="B13" s="45" t="s">
        <v>148</v>
      </c>
      <c r="C13" s="46">
        <v>10</v>
      </c>
      <c r="D13" s="46">
        <v>1</v>
      </c>
      <c r="E13" t="e">
        <f>VLOOKUP(A13,'6. Deposits 2021_Q4'!$A$3:$A$34,1,FALSE)</f>
        <v>#N/A</v>
      </c>
      <c r="G13" s="45" t="s">
        <v>36</v>
      </c>
      <c r="H13" s="45" t="s">
        <v>148</v>
      </c>
      <c r="I13" s="46">
        <v>5</v>
      </c>
      <c r="J13" s="45" t="s">
        <v>155</v>
      </c>
      <c r="K13" s="46">
        <v>0</v>
      </c>
      <c r="Q13" t="s">
        <v>148</v>
      </c>
      <c r="R13" t="s">
        <v>61</v>
      </c>
      <c r="S13" s="48"/>
      <c r="T13" s="48">
        <v>2</v>
      </c>
      <c r="U13" s="48"/>
      <c r="V13" s="48"/>
      <c r="X13" s="45" t="s">
        <v>36</v>
      </c>
      <c r="Y13" s="45" t="s">
        <v>149</v>
      </c>
      <c r="Z13" s="46">
        <v>784</v>
      </c>
      <c r="AA13" s="46">
        <v>0</v>
      </c>
      <c r="AB13" s="46">
        <v>12</v>
      </c>
      <c r="AD13" t="s">
        <v>148</v>
      </c>
      <c r="AE13" t="s">
        <v>49</v>
      </c>
      <c r="AF13" s="48"/>
      <c r="AG13" s="48">
        <v>6</v>
      </c>
      <c r="AH13" s="48">
        <v>2</v>
      </c>
      <c r="AI13" s="48">
        <v>8</v>
      </c>
    </row>
    <row r="14" spans="1:35" x14ac:dyDescent="0.25">
      <c r="A14" s="45" t="s">
        <v>50</v>
      </c>
      <c r="B14" s="45" t="s">
        <v>148</v>
      </c>
      <c r="C14" s="46">
        <v>1</v>
      </c>
      <c r="D14" s="46">
        <v>1</v>
      </c>
      <c r="E14" t="e">
        <f>VLOOKUP(A14,'6. Deposits 2021_Q4'!$A$3:$A$34,1,FALSE)</f>
        <v>#N/A</v>
      </c>
      <c r="G14" s="45" t="s">
        <v>36</v>
      </c>
      <c r="H14" s="45" t="s">
        <v>149</v>
      </c>
      <c r="I14" s="46">
        <v>163</v>
      </c>
      <c r="J14" s="45" t="s">
        <v>152</v>
      </c>
      <c r="K14" s="46">
        <v>0</v>
      </c>
      <c r="Q14" t="s">
        <v>148</v>
      </c>
      <c r="R14" t="s">
        <v>62</v>
      </c>
      <c r="S14" s="48"/>
      <c r="T14" s="48"/>
      <c r="U14" s="48"/>
      <c r="V14" s="48">
        <v>1</v>
      </c>
      <c r="X14" s="45" t="s">
        <v>37</v>
      </c>
      <c r="Y14" s="45" t="s">
        <v>148</v>
      </c>
      <c r="Z14" s="46">
        <v>12</v>
      </c>
      <c r="AA14" s="46">
        <v>0</v>
      </c>
      <c r="AB14" s="46">
        <v>10</v>
      </c>
      <c r="AD14" t="s">
        <v>148</v>
      </c>
      <c r="AE14" t="s">
        <v>52</v>
      </c>
      <c r="AF14" s="48">
        <v>8</v>
      </c>
      <c r="AG14" s="48">
        <v>14</v>
      </c>
      <c r="AH14" s="48">
        <v>4</v>
      </c>
      <c r="AI14" s="48">
        <v>26</v>
      </c>
    </row>
    <row r="15" spans="1:35" x14ac:dyDescent="0.25">
      <c r="A15" s="45" t="s">
        <v>52</v>
      </c>
      <c r="B15" s="45" t="s">
        <v>148</v>
      </c>
      <c r="C15" s="46">
        <v>18</v>
      </c>
      <c r="D15" s="46">
        <v>1</v>
      </c>
      <c r="E15" t="e">
        <f>VLOOKUP(A15,'6. Deposits 2021_Q4'!$A$3:$A$34,1,FALSE)</f>
        <v>#N/A</v>
      </c>
      <c r="G15" s="45" t="s">
        <v>36</v>
      </c>
      <c r="H15" s="45" t="s">
        <v>149</v>
      </c>
      <c r="I15" s="46">
        <v>98</v>
      </c>
      <c r="J15" s="45" t="s">
        <v>153</v>
      </c>
      <c r="K15" s="46">
        <v>0</v>
      </c>
      <c r="Q15" t="s">
        <v>148</v>
      </c>
      <c r="R15" t="s">
        <v>64</v>
      </c>
      <c r="S15" s="48">
        <v>2</v>
      </c>
      <c r="T15" s="48">
        <v>2</v>
      </c>
      <c r="U15" s="48"/>
      <c r="V15" s="48"/>
      <c r="X15" s="45" t="s">
        <v>37</v>
      </c>
      <c r="Y15" s="45" t="s">
        <v>148</v>
      </c>
      <c r="Z15" s="46">
        <v>6</v>
      </c>
      <c r="AA15" s="46">
        <v>0</v>
      </c>
      <c r="AB15" s="46">
        <v>11</v>
      </c>
      <c r="AD15" t="s">
        <v>148</v>
      </c>
      <c r="AE15" t="s">
        <v>53</v>
      </c>
      <c r="AF15" s="48">
        <v>12</v>
      </c>
      <c r="AG15" s="48">
        <v>26</v>
      </c>
      <c r="AH15" s="48">
        <v>18</v>
      </c>
      <c r="AI15" s="48">
        <v>56</v>
      </c>
    </row>
    <row r="16" spans="1:35" x14ac:dyDescent="0.25">
      <c r="A16" s="45" t="s">
        <v>53</v>
      </c>
      <c r="B16" s="45" t="s">
        <v>148</v>
      </c>
      <c r="C16" s="46">
        <v>61</v>
      </c>
      <c r="D16" s="46">
        <v>1</v>
      </c>
      <c r="E16" t="e">
        <f>VLOOKUP(A16,'6. Deposits 2021_Q4'!$A$3:$A$34,1,FALSE)</f>
        <v>#N/A</v>
      </c>
      <c r="G16" s="45" t="s">
        <v>36</v>
      </c>
      <c r="H16" s="45" t="s">
        <v>149</v>
      </c>
      <c r="I16" s="46">
        <v>53</v>
      </c>
      <c r="J16" s="45" t="s">
        <v>154</v>
      </c>
      <c r="K16" s="46">
        <v>0</v>
      </c>
      <c r="Q16" t="s">
        <v>148</v>
      </c>
      <c r="R16" t="s">
        <v>67</v>
      </c>
      <c r="S16" s="48"/>
      <c r="T16" s="48">
        <v>2</v>
      </c>
      <c r="U16" s="48"/>
      <c r="V16" s="48"/>
      <c r="X16" s="45" t="s">
        <v>37</v>
      </c>
      <c r="Y16" s="45" t="s">
        <v>148</v>
      </c>
      <c r="Z16" s="46">
        <v>8</v>
      </c>
      <c r="AA16" s="46">
        <v>0</v>
      </c>
      <c r="AB16" s="46">
        <v>12</v>
      </c>
      <c r="AD16" t="s">
        <v>148</v>
      </c>
      <c r="AE16" t="s">
        <v>55</v>
      </c>
      <c r="AF16" s="48">
        <v>6</v>
      </c>
      <c r="AG16" s="48">
        <v>2</v>
      </c>
      <c r="AH16" s="48">
        <v>10</v>
      </c>
      <c r="AI16" s="48">
        <v>18</v>
      </c>
    </row>
    <row r="17" spans="1:35" x14ac:dyDescent="0.25">
      <c r="A17" s="45" t="s">
        <v>54</v>
      </c>
      <c r="B17" s="45" t="s">
        <v>148</v>
      </c>
      <c r="C17" s="46">
        <v>1</v>
      </c>
      <c r="D17" s="46">
        <v>1</v>
      </c>
      <c r="E17" t="e">
        <f>VLOOKUP(A17,'6. Deposits 2021_Q4'!$A$3:$A$34,1,FALSE)</f>
        <v>#N/A</v>
      </c>
      <c r="G17" s="45" t="s">
        <v>36</v>
      </c>
      <c r="H17" s="45" t="s">
        <v>149</v>
      </c>
      <c r="I17" s="46">
        <v>127</v>
      </c>
      <c r="J17" s="45" t="s">
        <v>155</v>
      </c>
      <c r="K17" s="46">
        <v>0</v>
      </c>
      <c r="Q17" t="s">
        <v>148</v>
      </c>
      <c r="R17" t="s">
        <v>68</v>
      </c>
      <c r="S17" s="48">
        <v>2</v>
      </c>
      <c r="T17" s="48"/>
      <c r="U17" s="48"/>
      <c r="V17" s="48">
        <v>1</v>
      </c>
      <c r="X17" s="45" t="s">
        <v>37</v>
      </c>
      <c r="Y17" s="45" t="s">
        <v>149</v>
      </c>
      <c r="Z17" s="46">
        <v>130</v>
      </c>
      <c r="AA17" s="46">
        <v>0</v>
      </c>
      <c r="AB17" s="46">
        <v>10</v>
      </c>
      <c r="AD17" t="s">
        <v>148</v>
      </c>
      <c r="AE17" t="s">
        <v>56</v>
      </c>
      <c r="AF17" s="48">
        <v>2</v>
      </c>
      <c r="AG17" s="48">
        <v>4</v>
      </c>
      <c r="AH17" s="48">
        <v>16</v>
      </c>
      <c r="AI17" s="48">
        <v>22</v>
      </c>
    </row>
    <row r="18" spans="1:35" x14ac:dyDescent="0.25">
      <c r="A18" s="45" t="s">
        <v>55</v>
      </c>
      <c r="B18" s="45" t="s">
        <v>148</v>
      </c>
      <c r="C18" s="46">
        <v>29</v>
      </c>
      <c r="D18" s="46">
        <v>1</v>
      </c>
      <c r="E18" t="e">
        <f>VLOOKUP(A18,'6. Deposits 2021_Q4'!$A$3:$A$34,1,FALSE)</f>
        <v>#N/A</v>
      </c>
      <c r="G18" s="45" t="s">
        <v>37</v>
      </c>
      <c r="H18" s="45" t="s">
        <v>148</v>
      </c>
      <c r="I18" s="46">
        <v>2</v>
      </c>
      <c r="J18" s="45" t="s">
        <v>152</v>
      </c>
      <c r="K18" s="46">
        <v>0</v>
      </c>
      <c r="Q18" t="s">
        <v>148</v>
      </c>
      <c r="R18" t="s">
        <v>69</v>
      </c>
      <c r="S18" s="48">
        <v>4</v>
      </c>
      <c r="T18" s="48">
        <v>8</v>
      </c>
      <c r="U18" s="48">
        <v>3</v>
      </c>
      <c r="V18" s="48">
        <v>8</v>
      </c>
      <c r="X18" s="45" t="s">
        <v>37</v>
      </c>
      <c r="Y18" s="45" t="s">
        <v>149</v>
      </c>
      <c r="Z18" s="46">
        <v>84</v>
      </c>
      <c r="AA18" s="46">
        <v>0</v>
      </c>
      <c r="AB18" s="46">
        <v>11</v>
      </c>
      <c r="AD18" t="s">
        <v>148</v>
      </c>
      <c r="AE18" t="s">
        <v>57</v>
      </c>
      <c r="AF18" s="48"/>
      <c r="AG18" s="48"/>
      <c r="AH18" s="48">
        <v>4</v>
      </c>
      <c r="AI18" s="48">
        <v>4</v>
      </c>
    </row>
    <row r="19" spans="1:35" x14ac:dyDescent="0.25">
      <c r="A19" s="45" t="s">
        <v>56</v>
      </c>
      <c r="B19" s="45" t="s">
        <v>148</v>
      </c>
      <c r="C19" s="46">
        <v>36</v>
      </c>
      <c r="D19" s="46">
        <v>1</v>
      </c>
      <c r="E19" t="e">
        <f>VLOOKUP(A19,'6. Deposits 2021_Q4'!$A$3:$A$34,1,FALSE)</f>
        <v>#N/A</v>
      </c>
      <c r="G19" s="45" t="s">
        <v>37</v>
      </c>
      <c r="H19" s="45" t="s">
        <v>148</v>
      </c>
      <c r="I19" s="46">
        <v>2</v>
      </c>
      <c r="J19" s="45" t="s">
        <v>153</v>
      </c>
      <c r="K19" s="46">
        <v>0</v>
      </c>
      <c r="Q19" t="s">
        <v>148</v>
      </c>
      <c r="R19" t="s">
        <v>70</v>
      </c>
      <c r="S19" s="48">
        <v>1</v>
      </c>
      <c r="T19" s="48"/>
      <c r="U19" s="48"/>
      <c r="V19" s="48"/>
      <c r="X19" s="45" t="s">
        <v>37</v>
      </c>
      <c r="Y19" s="45" t="s">
        <v>149</v>
      </c>
      <c r="Z19" s="46">
        <v>130</v>
      </c>
      <c r="AA19" s="46">
        <v>0</v>
      </c>
      <c r="AB19" s="46">
        <v>12</v>
      </c>
      <c r="AD19" t="s">
        <v>148</v>
      </c>
      <c r="AE19" t="s">
        <v>58</v>
      </c>
      <c r="AF19" s="48">
        <v>2</v>
      </c>
      <c r="AG19" s="48">
        <v>2</v>
      </c>
      <c r="AH19" s="48">
        <v>4</v>
      </c>
      <c r="AI19" s="48">
        <v>8</v>
      </c>
    </row>
    <row r="20" spans="1:35" x14ac:dyDescent="0.25">
      <c r="A20" s="45" t="s">
        <v>57</v>
      </c>
      <c r="B20" s="45" t="s">
        <v>148</v>
      </c>
      <c r="C20" s="46">
        <v>1</v>
      </c>
      <c r="D20" s="46">
        <v>1</v>
      </c>
      <c r="E20" t="e">
        <f>VLOOKUP(A20,'6. Deposits 2021_Q4'!$A$3:$A$34,1,FALSE)</f>
        <v>#N/A</v>
      </c>
      <c r="G20" s="45" t="s">
        <v>37</v>
      </c>
      <c r="H20" s="45" t="s">
        <v>148</v>
      </c>
      <c r="I20" s="46">
        <v>4</v>
      </c>
      <c r="J20" s="45" t="s">
        <v>155</v>
      </c>
      <c r="K20" s="46">
        <v>0</v>
      </c>
      <c r="Q20" t="s">
        <v>149</v>
      </c>
      <c r="R20" t="s">
        <v>35</v>
      </c>
      <c r="S20" s="48">
        <v>99</v>
      </c>
      <c r="T20" s="48">
        <v>70</v>
      </c>
      <c r="U20" s="48">
        <v>26</v>
      </c>
      <c r="V20" s="48">
        <v>109</v>
      </c>
      <c r="X20" s="45" t="s">
        <v>40</v>
      </c>
      <c r="Y20" s="45" t="s">
        <v>148</v>
      </c>
      <c r="Z20" s="46">
        <v>8</v>
      </c>
      <c r="AA20" s="46">
        <v>0</v>
      </c>
      <c r="AB20" s="46">
        <v>10</v>
      </c>
      <c r="AD20" t="s">
        <v>148</v>
      </c>
      <c r="AE20" t="s">
        <v>60</v>
      </c>
      <c r="AF20" s="48"/>
      <c r="AG20" s="48"/>
      <c r="AH20" s="48">
        <v>2</v>
      </c>
      <c r="AI20" s="48">
        <v>2</v>
      </c>
    </row>
    <row r="21" spans="1:35" x14ac:dyDescent="0.25">
      <c r="A21" s="45" t="s">
        <v>58</v>
      </c>
      <c r="B21" s="45" t="s">
        <v>148</v>
      </c>
      <c r="C21" s="46">
        <v>10</v>
      </c>
      <c r="D21" s="46">
        <v>1</v>
      </c>
      <c r="E21" t="e">
        <f>VLOOKUP(A21,'6. Deposits 2021_Q4'!$A$3:$A$34,1,FALSE)</f>
        <v>#N/A</v>
      </c>
      <c r="G21" s="45" t="s">
        <v>37</v>
      </c>
      <c r="H21" s="45" t="s">
        <v>149</v>
      </c>
      <c r="I21" s="46">
        <v>27</v>
      </c>
      <c r="J21" s="45" t="s">
        <v>152</v>
      </c>
      <c r="K21" s="46">
        <v>0</v>
      </c>
      <c r="Q21" t="s">
        <v>149</v>
      </c>
      <c r="R21" t="s">
        <v>36</v>
      </c>
      <c r="S21" s="48">
        <v>163</v>
      </c>
      <c r="T21" s="48">
        <v>98</v>
      </c>
      <c r="U21" s="48">
        <v>53</v>
      </c>
      <c r="V21" s="48">
        <v>127</v>
      </c>
      <c r="X21" s="45" t="s">
        <v>40</v>
      </c>
      <c r="Y21" s="45" t="s">
        <v>148</v>
      </c>
      <c r="Z21" s="46">
        <v>18</v>
      </c>
      <c r="AA21" s="46">
        <v>0</v>
      </c>
      <c r="AB21" s="46">
        <v>11</v>
      </c>
      <c r="AD21" t="s">
        <v>148</v>
      </c>
      <c r="AE21" t="s">
        <v>61</v>
      </c>
      <c r="AF21" s="48"/>
      <c r="AG21" s="48">
        <v>4</v>
      </c>
      <c r="AH21" s="48">
        <v>2</v>
      </c>
      <c r="AI21" s="48">
        <v>6</v>
      </c>
    </row>
    <row r="22" spans="1:35" x14ac:dyDescent="0.25">
      <c r="A22" s="45" t="s">
        <v>60</v>
      </c>
      <c r="B22" s="45" t="s">
        <v>148</v>
      </c>
      <c r="C22" s="46">
        <v>1</v>
      </c>
      <c r="D22" s="46">
        <v>1</v>
      </c>
      <c r="E22" t="e">
        <f>VLOOKUP(A22,'6. Deposits 2021_Q4'!$A$3:$A$34,1,FALSE)</f>
        <v>#N/A</v>
      </c>
      <c r="G22" s="45" t="s">
        <v>37</v>
      </c>
      <c r="H22" s="45" t="s">
        <v>149</v>
      </c>
      <c r="I22" s="46">
        <v>5</v>
      </c>
      <c r="J22" s="45" t="s">
        <v>153</v>
      </c>
      <c r="K22" s="46">
        <v>0</v>
      </c>
      <c r="Q22" t="s">
        <v>149</v>
      </c>
      <c r="R22" t="s">
        <v>37</v>
      </c>
      <c r="S22" s="48">
        <v>27</v>
      </c>
      <c r="T22" s="48">
        <v>5</v>
      </c>
      <c r="U22" s="48">
        <v>12</v>
      </c>
      <c r="V22" s="48">
        <v>26</v>
      </c>
      <c r="X22" s="45" t="s">
        <v>40</v>
      </c>
      <c r="Y22" s="45" t="s">
        <v>148</v>
      </c>
      <c r="Z22" s="46">
        <v>12</v>
      </c>
      <c r="AA22" s="46">
        <v>0</v>
      </c>
      <c r="AB22" s="46">
        <v>12</v>
      </c>
      <c r="AD22" t="s">
        <v>148</v>
      </c>
      <c r="AE22" t="s">
        <v>62</v>
      </c>
      <c r="AF22" s="48">
        <v>2</v>
      </c>
      <c r="AG22" s="48"/>
      <c r="AH22" s="48">
        <v>2</v>
      </c>
      <c r="AI22" s="48">
        <v>4</v>
      </c>
    </row>
    <row r="23" spans="1:35" x14ac:dyDescent="0.25">
      <c r="A23" s="45" t="s">
        <v>61</v>
      </c>
      <c r="B23" s="45" t="s">
        <v>148</v>
      </c>
      <c r="C23" s="46">
        <v>4</v>
      </c>
      <c r="D23" s="46">
        <v>1</v>
      </c>
      <c r="E23" t="e">
        <f>VLOOKUP(A23,'6. Deposits 2021_Q4'!$A$3:$A$34,1,FALSE)</f>
        <v>#N/A</v>
      </c>
      <c r="G23" s="45" t="s">
        <v>37</v>
      </c>
      <c r="H23" s="45" t="s">
        <v>149</v>
      </c>
      <c r="I23" s="46">
        <v>12</v>
      </c>
      <c r="J23" s="45" t="s">
        <v>154</v>
      </c>
      <c r="K23" s="46">
        <v>0</v>
      </c>
      <c r="Q23" t="s">
        <v>149</v>
      </c>
      <c r="R23" t="s">
        <v>40</v>
      </c>
      <c r="S23" s="48">
        <v>136</v>
      </c>
      <c r="T23" s="48">
        <v>107</v>
      </c>
      <c r="U23" s="48">
        <v>32</v>
      </c>
      <c r="V23" s="48">
        <v>123</v>
      </c>
      <c r="X23" s="45" t="s">
        <v>40</v>
      </c>
      <c r="Y23" s="45" t="s">
        <v>149</v>
      </c>
      <c r="Z23" s="46">
        <v>320</v>
      </c>
      <c r="AA23" s="46">
        <v>0</v>
      </c>
      <c r="AB23" s="46">
        <v>10</v>
      </c>
      <c r="AD23" t="s">
        <v>148</v>
      </c>
      <c r="AE23" t="s">
        <v>64</v>
      </c>
      <c r="AF23" s="48"/>
      <c r="AG23" s="48">
        <v>4</v>
      </c>
      <c r="AH23" s="48"/>
      <c r="AI23" s="48">
        <v>4</v>
      </c>
    </row>
    <row r="24" spans="1:35" x14ac:dyDescent="0.25">
      <c r="A24" s="45" t="s">
        <v>62</v>
      </c>
      <c r="B24" s="45" t="s">
        <v>148</v>
      </c>
      <c r="C24" s="46">
        <v>5</v>
      </c>
      <c r="D24" s="46">
        <v>1</v>
      </c>
      <c r="E24" t="e">
        <f>VLOOKUP(A24,'6. Deposits 2021_Q4'!$A$3:$A$34,1,FALSE)</f>
        <v>#N/A</v>
      </c>
      <c r="G24" s="45" t="s">
        <v>37</v>
      </c>
      <c r="H24" s="45" t="s">
        <v>149</v>
      </c>
      <c r="I24" s="46">
        <v>26</v>
      </c>
      <c r="J24" s="45" t="s">
        <v>155</v>
      </c>
      <c r="K24" s="46">
        <v>0</v>
      </c>
      <c r="Q24" t="s">
        <v>149</v>
      </c>
      <c r="R24" t="s">
        <v>42</v>
      </c>
      <c r="S24" s="48">
        <v>7</v>
      </c>
      <c r="T24" s="48">
        <v>4</v>
      </c>
      <c r="U24" s="48"/>
      <c r="V24" s="48">
        <v>4</v>
      </c>
      <c r="X24" s="45" t="s">
        <v>40</v>
      </c>
      <c r="Y24" s="45" t="s">
        <v>149</v>
      </c>
      <c r="Z24" s="46">
        <v>450</v>
      </c>
      <c r="AA24" s="46">
        <v>0</v>
      </c>
      <c r="AB24" s="46">
        <v>11</v>
      </c>
      <c r="AD24" t="s">
        <v>148</v>
      </c>
      <c r="AE24" t="s">
        <v>67</v>
      </c>
      <c r="AF24" s="48"/>
      <c r="AG24" s="48">
        <v>4</v>
      </c>
      <c r="AH24" s="48">
        <v>2</v>
      </c>
      <c r="AI24" s="48">
        <v>6</v>
      </c>
    </row>
    <row r="25" spans="1:35" x14ac:dyDescent="0.25">
      <c r="A25" s="45" t="s">
        <v>63</v>
      </c>
      <c r="B25" s="45" t="s">
        <v>148</v>
      </c>
      <c r="C25" s="46">
        <v>1</v>
      </c>
      <c r="D25" s="46">
        <v>1</v>
      </c>
      <c r="E25" t="e">
        <f>VLOOKUP(A25,'6. Deposits 2021_Q4'!$A$3:$A$34,1,FALSE)</f>
        <v>#N/A</v>
      </c>
      <c r="G25" s="45" t="s">
        <v>40</v>
      </c>
      <c r="H25" s="45" t="s">
        <v>148</v>
      </c>
      <c r="I25" s="46">
        <v>5</v>
      </c>
      <c r="J25" s="45" t="s">
        <v>153</v>
      </c>
      <c r="K25" s="46">
        <v>0</v>
      </c>
      <c r="Q25" t="s">
        <v>149</v>
      </c>
      <c r="R25" t="s">
        <v>43</v>
      </c>
      <c r="S25" s="48">
        <v>3</v>
      </c>
      <c r="T25" s="48">
        <v>2</v>
      </c>
      <c r="U25" s="48">
        <v>1</v>
      </c>
      <c r="V25" s="48">
        <v>2</v>
      </c>
      <c r="X25" s="45" t="s">
        <v>40</v>
      </c>
      <c r="Y25" s="45" t="s">
        <v>149</v>
      </c>
      <c r="Z25" s="46">
        <v>350</v>
      </c>
      <c r="AA25" s="46">
        <v>0</v>
      </c>
      <c r="AB25" s="46">
        <v>12</v>
      </c>
      <c r="AD25" t="s">
        <v>148</v>
      </c>
      <c r="AE25" t="s">
        <v>68</v>
      </c>
      <c r="AF25" s="48"/>
      <c r="AG25" s="48"/>
      <c r="AH25" s="48">
        <v>6</v>
      </c>
      <c r="AI25" s="48">
        <v>6</v>
      </c>
    </row>
    <row r="26" spans="1:35" x14ac:dyDescent="0.25">
      <c r="A26" s="45" t="s">
        <v>64</v>
      </c>
      <c r="B26" s="45" t="s">
        <v>148</v>
      </c>
      <c r="C26" s="46">
        <v>3</v>
      </c>
      <c r="D26" s="46">
        <v>1</v>
      </c>
      <c r="E26" t="e">
        <f>VLOOKUP(A26,'6. Deposits 2021_Q4'!$A$3:$A$34,1,FALSE)</f>
        <v>#N/A</v>
      </c>
      <c r="G26" s="45" t="s">
        <v>40</v>
      </c>
      <c r="H26" s="45" t="s">
        <v>149</v>
      </c>
      <c r="I26" s="46">
        <v>136</v>
      </c>
      <c r="J26" s="45" t="s">
        <v>152</v>
      </c>
      <c r="K26" s="46">
        <v>0</v>
      </c>
      <c r="Q26" t="s">
        <v>149</v>
      </c>
      <c r="R26" t="s">
        <v>44</v>
      </c>
      <c r="S26" s="48">
        <v>29</v>
      </c>
      <c r="T26" s="48">
        <v>10</v>
      </c>
      <c r="U26" s="48">
        <v>18</v>
      </c>
      <c r="V26" s="48">
        <v>15</v>
      </c>
      <c r="X26" s="45" t="s">
        <v>41</v>
      </c>
      <c r="Y26" s="45" t="s">
        <v>148</v>
      </c>
      <c r="Z26" s="46">
        <v>2</v>
      </c>
      <c r="AA26" s="46">
        <v>0</v>
      </c>
      <c r="AB26" s="46">
        <v>12</v>
      </c>
      <c r="AD26" t="s">
        <v>148</v>
      </c>
      <c r="AE26" t="s">
        <v>69</v>
      </c>
      <c r="AF26" s="48">
        <v>18</v>
      </c>
      <c r="AG26" s="48">
        <v>20</v>
      </c>
      <c r="AH26" s="48">
        <v>16</v>
      </c>
      <c r="AI26" s="48">
        <v>54</v>
      </c>
    </row>
    <row r="27" spans="1:35" x14ac:dyDescent="0.25">
      <c r="A27" s="45" t="s">
        <v>67</v>
      </c>
      <c r="B27" s="45" t="s">
        <v>148</v>
      </c>
      <c r="C27" s="46">
        <v>3</v>
      </c>
      <c r="D27" s="46">
        <v>1</v>
      </c>
      <c r="E27" t="e">
        <f>VLOOKUP(A27,'6. Deposits 2021_Q4'!$A$3:$A$34,1,FALSE)</f>
        <v>#N/A</v>
      </c>
      <c r="G27" s="45" t="s">
        <v>40</v>
      </c>
      <c r="H27" s="45" t="s">
        <v>149</v>
      </c>
      <c r="I27" s="46">
        <v>107</v>
      </c>
      <c r="J27" s="45" t="s">
        <v>153</v>
      </c>
      <c r="K27" s="46">
        <v>0</v>
      </c>
      <c r="Q27" t="s">
        <v>149</v>
      </c>
      <c r="R27" t="s">
        <v>45</v>
      </c>
      <c r="S27" s="48">
        <v>7</v>
      </c>
      <c r="T27" s="48">
        <v>17</v>
      </c>
      <c r="U27" s="48">
        <v>8</v>
      </c>
      <c r="V27" s="48">
        <v>7</v>
      </c>
      <c r="X27" s="45" t="s">
        <v>42</v>
      </c>
      <c r="Y27" s="45" t="s">
        <v>149</v>
      </c>
      <c r="Z27" s="46">
        <v>6</v>
      </c>
      <c r="AA27" s="46">
        <v>0</v>
      </c>
      <c r="AB27" s="46">
        <v>10</v>
      </c>
      <c r="AD27" t="s">
        <v>149</v>
      </c>
      <c r="AE27" t="s">
        <v>35</v>
      </c>
      <c r="AF27" s="48">
        <v>344</v>
      </c>
      <c r="AG27" s="48">
        <v>358</v>
      </c>
      <c r="AH27" s="48">
        <v>398</v>
      </c>
      <c r="AI27" s="48">
        <v>1100</v>
      </c>
    </row>
    <row r="28" spans="1:35" x14ac:dyDescent="0.25">
      <c r="A28" s="45" t="s">
        <v>68</v>
      </c>
      <c r="B28" s="45" t="s">
        <v>148</v>
      </c>
      <c r="C28" s="46">
        <v>6</v>
      </c>
      <c r="D28" s="46">
        <v>1</v>
      </c>
      <c r="E28" t="e">
        <f>VLOOKUP(A28,'6. Deposits 2021_Q4'!$A$3:$A$34,1,FALSE)</f>
        <v>#N/A</v>
      </c>
      <c r="G28" s="45" t="s">
        <v>40</v>
      </c>
      <c r="H28" s="45" t="s">
        <v>149</v>
      </c>
      <c r="I28" s="46">
        <v>32</v>
      </c>
      <c r="J28" s="45" t="s">
        <v>154</v>
      </c>
      <c r="K28" s="46">
        <v>0</v>
      </c>
      <c r="Q28" t="s">
        <v>149</v>
      </c>
      <c r="R28" t="s">
        <v>46</v>
      </c>
      <c r="S28" s="48">
        <v>3</v>
      </c>
      <c r="T28" s="48">
        <v>3</v>
      </c>
      <c r="U28" s="48">
        <v>3</v>
      </c>
      <c r="V28" s="48">
        <v>1</v>
      </c>
      <c r="X28" s="45" t="s">
        <v>42</v>
      </c>
      <c r="Y28" s="45" t="s">
        <v>149</v>
      </c>
      <c r="Z28" s="46">
        <v>18</v>
      </c>
      <c r="AA28" s="46">
        <v>0</v>
      </c>
      <c r="AB28" s="46">
        <v>11</v>
      </c>
      <c r="AD28" t="s">
        <v>149</v>
      </c>
      <c r="AE28" t="s">
        <v>36</v>
      </c>
      <c r="AF28" s="48">
        <v>502</v>
      </c>
      <c r="AG28" s="48">
        <v>510</v>
      </c>
      <c r="AH28" s="48">
        <v>784</v>
      </c>
      <c r="AI28" s="48">
        <v>1796</v>
      </c>
    </row>
    <row r="29" spans="1:35" x14ac:dyDescent="0.25">
      <c r="A29" s="45" t="s">
        <v>69</v>
      </c>
      <c r="B29" s="45" t="s">
        <v>148</v>
      </c>
      <c r="C29" s="46">
        <v>62</v>
      </c>
      <c r="D29" s="46">
        <v>1</v>
      </c>
      <c r="E29" t="e">
        <f>VLOOKUP(A29,'6. Deposits 2021_Q4'!$A$3:$A$34,1,FALSE)</f>
        <v>#N/A</v>
      </c>
      <c r="G29" s="45" t="s">
        <v>40</v>
      </c>
      <c r="H29" s="45" t="s">
        <v>149</v>
      </c>
      <c r="I29" s="46">
        <v>123</v>
      </c>
      <c r="J29" s="45" t="s">
        <v>155</v>
      </c>
      <c r="K29" s="46">
        <v>0</v>
      </c>
      <c r="Q29" t="s">
        <v>149</v>
      </c>
      <c r="R29" t="s">
        <v>47</v>
      </c>
      <c r="S29" s="48">
        <v>5</v>
      </c>
      <c r="T29" s="48">
        <v>6</v>
      </c>
      <c r="U29" s="48">
        <v>2</v>
      </c>
      <c r="V29" s="48">
        <v>4</v>
      </c>
      <c r="X29" s="45" t="s">
        <v>42</v>
      </c>
      <c r="Y29" s="45" t="s">
        <v>149</v>
      </c>
      <c r="Z29" s="46">
        <v>14</v>
      </c>
      <c r="AA29" s="46">
        <v>0</v>
      </c>
      <c r="AB29" s="46">
        <v>12</v>
      </c>
      <c r="AD29" t="s">
        <v>149</v>
      </c>
      <c r="AE29" t="s">
        <v>37</v>
      </c>
      <c r="AF29" s="48">
        <v>130</v>
      </c>
      <c r="AG29" s="48">
        <v>84</v>
      </c>
      <c r="AH29" s="48">
        <v>130</v>
      </c>
      <c r="AI29" s="48">
        <v>344</v>
      </c>
    </row>
    <row r="30" spans="1:35" x14ac:dyDescent="0.25">
      <c r="A30" s="45" t="s">
        <v>70</v>
      </c>
      <c r="B30" s="45" t="s">
        <v>148</v>
      </c>
      <c r="C30" s="46">
        <v>1</v>
      </c>
      <c r="D30" s="46">
        <v>1</v>
      </c>
      <c r="E30" t="e">
        <f>VLOOKUP(A30,'6. Deposits 2021_Q4'!$A$3:$A$34,1,FALSE)</f>
        <v>#N/A</v>
      </c>
      <c r="G30" s="45" t="s">
        <v>42</v>
      </c>
      <c r="H30" s="45" t="s">
        <v>149</v>
      </c>
      <c r="I30" s="46">
        <v>7</v>
      </c>
      <c r="J30" s="45" t="s">
        <v>152</v>
      </c>
      <c r="K30" s="46">
        <v>0</v>
      </c>
      <c r="Q30" t="s">
        <v>149</v>
      </c>
      <c r="R30" t="s">
        <v>48</v>
      </c>
      <c r="S30" s="48">
        <v>6</v>
      </c>
      <c r="T30" s="48">
        <v>10</v>
      </c>
      <c r="U30" s="48">
        <v>6</v>
      </c>
      <c r="V30" s="48">
        <v>5</v>
      </c>
      <c r="X30" s="45" t="s">
        <v>43</v>
      </c>
      <c r="Y30" s="45" t="s">
        <v>149</v>
      </c>
      <c r="Z30" s="46">
        <v>4</v>
      </c>
      <c r="AA30" s="46">
        <v>0</v>
      </c>
      <c r="AB30" s="46">
        <v>10</v>
      </c>
      <c r="AD30" t="s">
        <v>149</v>
      </c>
      <c r="AE30" t="s">
        <v>40</v>
      </c>
      <c r="AF30" s="48">
        <v>320</v>
      </c>
      <c r="AG30" s="48">
        <v>450</v>
      </c>
      <c r="AH30" s="48">
        <v>350</v>
      </c>
      <c r="AI30" s="48">
        <v>1120</v>
      </c>
    </row>
    <row r="31" spans="1:35" x14ac:dyDescent="0.25">
      <c r="A31" s="45" t="s">
        <v>35</v>
      </c>
      <c r="B31" s="45" t="s">
        <v>149</v>
      </c>
      <c r="C31" s="46">
        <v>1427</v>
      </c>
      <c r="D31" s="46">
        <v>1</v>
      </c>
      <c r="E31" t="e">
        <f>VLOOKUP(A31,'6. Deposits 2021_Q4'!$A$35:$A$61,1,FALSE)</f>
        <v>#N/A</v>
      </c>
      <c r="G31" s="45" t="s">
        <v>42</v>
      </c>
      <c r="H31" s="45" t="s">
        <v>149</v>
      </c>
      <c r="I31" s="46">
        <v>4</v>
      </c>
      <c r="J31" s="45" t="s">
        <v>153</v>
      </c>
      <c r="K31" s="46">
        <v>0</v>
      </c>
      <c r="Q31" t="s">
        <v>149</v>
      </c>
      <c r="R31" t="s">
        <v>49</v>
      </c>
      <c r="S31" s="48">
        <v>9</v>
      </c>
      <c r="T31" s="48">
        <v>2</v>
      </c>
      <c r="U31" s="48">
        <v>3</v>
      </c>
      <c r="V31" s="48">
        <v>7</v>
      </c>
      <c r="X31" s="45" t="s">
        <v>43</v>
      </c>
      <c r="Y31" s="45" t="s">
        <v>149</v>
      </c>
      <c r="Z31" s="46">
        <v>4</v>
      </c>
      <c r="AA31" s="46">
        <v>0</v>
      </c>
      <c r="AB31" s="46">
        <v>11</v>
      </c>
      <c r="AD31" t="s">
        <v>149</v>
      </c>
      <c r="AE31" t="s">
        <v>42</v>
      </c>
      <c r="AF31" s="48">
        <v>6</v>
      </c>
      <c r="AG31" s="48">
        <v>18</v>
      </c>
      <c r="AH31" s="48">
        <v>14</v>
      </c>
      <c r="AI31" s="48">
        <v>38</v>
      </c>
    </row>
    <row r="32" spans="1:35" x14ac:dyDescent="0.25">
      <c r="A32" s="45" t="s">
        <v>36</v>
      </c>
      <c r="B32" s="45" t="s">
        <v>149</v>
      </c>
      <c r="C32" s="46">
        <v>1838</v>
      </c>
      <c r="D32" s="46">
        <v>1</v>
      </c>
      <c r="E32" t="e">
        <f>VLOOKUP(A32,'6. Deposits 2021_Q4'!$A$35:$A$61,1,FALSE)</f>
        <v>#N/A</v>
      </c>
      <c r="G32" s="45" t="s">
        <v>42</v>
      </c>
      <c r="H32" s="45" t="s">
        <v>149</v>
      </c>
      <c r="I32" s="46">
        <v>4</v>
      </c>
      <c r="J32" s="45" t="s">
        <v>155</v>
      </c>
      <c r="K32" s="46">
        <v>0</v>
      </c>
      <c r="Q32" t="s">
        <v>149</v>
      </c>
      <c r="R32" t="s">
        <v>50</v>
      </c>
      <c r="S32" s="48">
        <v>1</v>
      </c>
      <c r="T32" s="48"/>
      <c r="U32" s="48">
        <v>4</v>
      </c>
      <c r="V32" s="48"/>
      <c r="X32" s="45" t="s">
        <v>43</v>
      </c>
      <c r="Y32" s="45" t="s">
        <v>149</v>
      </c>
      <c r="Z32" s="46">
        <v>16</v>
      </c>
      <c r="AA32" s="46">
        <v>0</v>
      </c>
      <c r="AB32" s="46">
        <v>12</v>
      </c>
      <c r="AD32" t="s">
        <v>149</v>
      </c>
      <c r="AE32" t="s">
        <v>43</v>
      </c>
      <c r="AF32" s="48">
        <v>4</v>
      </c>
      <c r="AG32" s="48">
        <v>4</v>
      </c>
      <c r="AH32" s="48">
        <v>16</v>
      </c>
      <c r="AI32" s="48">
        <v>24</v>
      </c>
    </row>
    <row r="33" spans="1:35" x14ac:dyDescent="0.25">
      <c r="A33" s="45" t="s">
        <v>37</v>
      </c>
      <c r="B33" s="45" t="s">
        <v>149</v>
      </c>
      <c r="C33" s="46">
        <v>403</v>
      </c>
      <c r="D33" s="46">
        <v>1</v>
      </c>
      <c r="E33" t="e">
        <f>VLOOKUP(A33,'6. Deposits 2021_Q4'!$A$35:$A$61,1,FALSE)</f>
        <v>#N/A</v>
      </c>
      <c r="G33" s="45" t="s">
        <v>43</v>
      </c>
      <c r="H33" s="45" t="s">
        <v>149</v>
      </c>
      <c r="I33" s="46">
        <v>3</v>
      </c>
      <c r="J33" s="45" t="s">
        <v>152</v>
      </c>
      <c r="K33" s="46">
        <v>0</v>
      </c>
      <c r="Q33" t="s">
        <v>149</v>
      </c>
      <c r="R33" t="s">
        <v>51</v>
      </c>
      <c r="S33" s="48"/>
      <c r="T33" s="48"/>
      <c r="U33" s="48">
        <v>1</v>
      </c>
      <c r="V33" s="48"/>
      <c r="X33" s="45" t="s">
        <v>44</v>
      </c>
      <c r="Y33" s="45" t="s">
        <v>148</v>
      </c>
      <c r="Z33" s="46">
        <v>8</v>
      </c>
      <c r="AA33" s="46">
        <v>0</v>
      </c>
      <c r="AB33" s="46">
        <v>10</v>
      </c>
      <c r="AD33" t="s">
        <v>149</v>
      </c>
      <c r="AE33" t="s">
        <v>44</v>
      </c>
      <c r="AF33" s="48">
        <v>90</v>
      </c>
      <c r="AG33" s="48">
        <v>74</v>
      </c>
      <c r="AH33" s="48">
        <v>120</v>
      </c>
      <c r="AI33" s="48">
        <v>284</v>
      </c>
    </row>
    <row r="34" spans="1:35" x14ac:dyDescent="0.25">
      <c r="A34" s="45" t="s">
        <v>40</v>
      </c>
      <c r="B34" s="45" t="s">
        <v>149</v>
      </c>
      <c r="C34" s="46">
        <v>1026</v>
      </c>
      <c r="D34" s="46">
        <v>1</v>
      </c>
      <c r="E34" t="e">
        <f>VLOOKUP(A34,'6. Deposits 2021_Q4'!$A$35:$A$61,1,FALSE)</f>
        <v>#N/A</v>
      </c>
      <c r="G34" s="45" t="s">
        <v>43</v>
      </c>
      <c r="H34" s="45" t="s">
        <v>149</v>
      </c>
      <c r="I34" s="46">
        <v>2</v>
      </c>
      <c r="J34" s="45" t="s">
        <v>153</v>
      </c>
      <c r="K34" s="46">
        <v>0</v>
      </c>
      <c r="Q34" t="s">
        <v>149</v>
      </c>
      <c r="R34" t="s">
        <v>52</v>
      </c>
      <c r="S34" s="48">
        <v>42</v>
      </c>
      <c r="T34" s="48">
        <v>27</v>
      </c>
      <c r="U34" s="48">
        <v>12</v>
      </c>
      <c r="V34" s="48">
        <v>36</v>
      </c>
      <c r="X34" s="45" t="s">
        <v>44</v>
      </c>
      <c r="Y34" s="45" t="s">
        <v>148</v>
      </c>
      <c r="Z34" s="46">
        <v>8</v>
      </c>
      <c r="AA34" s="46">
        <v>0</v>
      </c>
      <c r="AB34" s="46">
        <v>11</v>
      </c>
      <c r="AD34" t="s">
        <v>149</v>
      </c>
      <c r="AE34" t="s">
        <v>45</v>
      </c>
      <c r="AF34" s="48">
        <v>30</v>
      </c>
      <c r="AG34" s="48">
        <v>72</v>
      </c>
      <c r="AH34" s="48">
        <v>62</v>
      </c>
      <c r="AI34" s="48">
        <v>164</v>
      </c>
    </row>
    <row r="35" spans="1:35" x14ac:dyDescent="0.25">
      <c r="A35" s="45" t="s">
        <v>42</v>
      </c>
      <c r="B35" s="45" t="s">
        <v>149</v>
      </c>
      <c r="C35" s="46">
        <v>31</v>
      </c>
      <c r="D35" s="46">
        <v>1</v>
      </c>
      <c r="E35" t="e">
        <f>VLOOKUP(A35,'6. Deposits 2021_Q4'!$A$35:$A$61,1,FALSE)</f>
        <v>#N/A</v>
      </c>
      <c r="G35" s="45" t="s">
        <v>43</v>
      </c>
      <c r="H35" s="45" t="s">
        <v>149</v>
      </c>
      <c r="I35" s="46">
        <v>1</v>
      </c>
      <c r="J35" s="45" t="s">
        <v>154</v>
      </c>
      <c r="K35" s="46">
        <v>0</v>
      </c>
      <c r="Q35" t="s">
        <v>149</v>
      </c>
      <c r="R35" t="s">
        <v>53</v>
      </c>
      <c r="S35" s="48">
        <v>23</v>
      </c>
      <c r="T35" s="48">
        <v>30</v>
      </c>
      <c r="U35" s="48">
        <v>15</v>
      </c>
      <c r="V35" s="48">
        <v>31</v>
      </c>
      <c r="X35" s="45" t="s">
        <v>44</v>
      </c>
      <c r="Y35" s="45" t="s">
        <v>148</v>
      </c>
      <c r="Z35" s="46">
        <v>4</v>
      </c>
      <c r="AA35" s="46">
        <v>0</v>
      </c>
      <c r="AB35" s="46">
        <v>12</v>
      </c>
      <c r="AD35" t="s">
        <v>149</v>
      </c>
      <c r="AE35" t="s">
        <v>46</v>
      </c>
      <c r="AF35" s="48">
        <v>4</v>
      </c>
      <c r="AG35" s="48">
        <v>4</v>
      </c>
      <c r="AH35" s="48">
        <v>14</v>
      </c>
      <c r="AI35" s="48">
        <v>22</v>
      </c>
    </row>
    <row r="36" spans="1:35" x14ac:dyDescent="0.25">
      <c r="A36" s="45" t="s">
        <v>43</v>
      </c>
      <c r="B36" s="45" t="s">
        <v>149</v>
      </c>
      <c r="C36" s="46">
        <v>30</v>
      </c>
      <c r="D36" s="46">
        <v>1</v>
      </c>
      <c r="E36" t="e">
        <f>VLOOKUP(A36,'6. Deposits 2021_Q4'!$A$35:$A$61,1,FALSE)</f>
        <v>#N/A</v>
      </c>
      <c r="G36" s="45" t="s">
        <v>43</v>
      </c>
      <c r="H36" s="45" t="s">
        <v>149</v>
      </c>
      <c r="I36" s="46">
        <v>2</v>
      </c>
      <c r="J36" s="45" t="s">
        <v>155</v>
      </c>
      <c r="K36" s="46">
        <v>0</v>
      </c>
      <c r="Q36" t="s">
        <v>149</v>
      </c>
      <c r="R36" t="s">
        <v>54</v>
      </c>
      <c r="S36" s="48">
        <v>4</v>
      </c>
      <c r="T36" s="48">
        <v>2</v>
      </c>
      <c r="U36" s="48">
        <v>3</v>
      </c>
      <c r="V36" s="48">
        <v>1</v>
      </c>
      <c r="X36" s="45" t="s">
        <v>44</v>
      </c>
      <c r="Y36" s="45" t="s">
        <v>149</v>
      </c>
      <c r="Z36" s="46">
        <v>90</v>
      </c>
      <c r="AA36" s="46">
        <v>0</v>
      </c>
      <c r="AB36" s="46">
        <v>10</v>
      </c>
      <c r="AD36" t="s">
        <v>149</v>
      </c>
      <c r="AE36" t="s">
        <v>47</v>
      </c>
      <c r="AF36" s="48">
        <v>30</v>
      </c>
      <c r="AG36" s="48">
        <v>16</v>
      </c>
      <c r="AH36" s="48">
        <v>36</v>
      </c>
      <c r="AI36" s="48">
        <v>82</v>
      </c>
    </row>
    <row r="37" spans="1:35" x14ac:dyDescent="0.25">
      <c r="A37" s="45" t="s">
        <v>44</v>
      </c>
      <c r="B37" s="45" t="s">
        <v>149</v>
      </c>
      <c r="C37" s="46">
        <v>336</v>
      </c>
      <c r="D37" s="46">
        <v>1</v>
      </c>
      <c r="E37" t="e">
        <f>VLOOKUP(A37,'6. Deposits 2021_Q4'!$A$35:$A$61,1,FALSE)</f>
        <v>#N/A</v>
      </c>
      <c r="G37" s="45" t="s">
        <v>44</v>
      </c>
      <c r="H37" s="45" t="s">
        <v>148</v>
      </c>
      <c r="I37" s="46">
        <v>3</v>
      </c>
      <c r="J37" s="45" t="s">
        <v>152</v>
      </c>
      <c r="K37" s="46">
        <v>0</v>
      </c>
      <c r="Q37" t="s">
        <v>149</v>
      </c>
      <c r="R37" t="s">
        <v>55</v>
      </c>
      <c r="S37" s="48">
        <v>24</v>
      </c>
      <c r="T37" s="48">
        <v>4</v>
      </c>
      <c r="U37" s="48">
        <v>4</v>
      </c>
      <c r="V37" s="48">
        <v>10</v>
      </c>
      <c r="X37" s="45" t="s">
        <v>44</v>
      </c>
      <c r="Y37" s="45" t="s">
        <v>149</v>
      </c>
      <c r="Z37" s="46">
        <v>74</v>
      </c>
      <c r="AA37" s="46">
        <v>0</v>
      </c>
      <c r="AB37" s="46">
        <v>11</v>
      </c>
      <c r="AD37" t="s">
        <v>149</v>
      </c>
      <c r="AE37" t="s">
        <v>48</v>
      </c>
      <c r="AF37" s="48">
        <v>38</v>
      </c>
      <c r="AG37" s="48">
        <v>26</v>
      </c>
      <c r="AH37" s="48">
        <v>80</v>
      </c>
      <c r="AI37" s="48">
        <v>144</v>
      </c>
    </row>
    <row r="38" spans="1:35" x14ac:dyDescent="0.25">
      <c r="A38" s="45" t="s">
        <v>45</v>
      </c>
      <c r="B38" s="45" t="s">
        <v>149</v>
      </c>
      <c r="C38" s="46">
        <v>165</v>
      </c>
      <c r="D38" s="46">
        <v>1</v>
      </c>
      <c r="E38" t="e">
        <f>VLOOKUP(A38,'6. Deposits 2021_Q4'!$A$35:$A$61,1,FALSE)</f>
        <v>#N/A</v>
      </c>
      <c r="G38" s="45" t="s">
        <v>44</v>
      </c>
      <c r="H38" s="45" t="s">
        <v>149</v>
      </c>
      <c r="I38" s="46">
        <v>29</v>
      </c>
      <c r="J38" s="45" t="s">
        <v>152</v>
      </c>
      <c r="K38" s="46">
        <v>0</v>
      </c>
      <c r="Q38" t="s">
        <v>149</v>
      </c>
      <c r="R38" t="s">
        <v>56</v>
      </c>
      <c r="S38" s="48">
        <v>16</v>
      </c>
      <c r="T38" s="48">
        <v>12</v>
      </c>
      <c r="U38" s="48">
        <v>8</v>
      </c>
      <c r="V38" s="48">
        <v>10</v>
      </c>
      <c r="X38" s="45" t="s">
        <v>44</v>
      </c>
      <c r="Y38" s="45" t="s">
        <v>149</v>
      </c>
      <c r="Z38" s="46">
        <v>120</v>
      </c>
      <c r="AA38" s="46">
        <v>0</v>
      </c>
      <c r="AB38" s="46">
        <v>12</v>
      </c>
      <c r="AD38" t="s">
        <v>149</v>
      </c>
      <c r="AE38" t="s">
        <v>49</v>
      </c>
      <c r="AF38" s="48">
        <v>20</v>
      </c>
      <c r="AG38" s="48">
        <v>30</v>
      </c>
      <c r="AH38" s="48">
        <v>38</v>
      </c>
      <c r="AI38" s="48">
        <v>88</v>
      </c>
    </row>
    <row r="39" spans="1:35" x14ac:dyDescent="0.25">
      <c r="A39" s="45" t="s">
        <v>46</v>
      </c>
      <c r="B39" s="45" t="s">
        <v>149</v>
      </c>
      <c r="C39" s="46">
        <v>24</v>
      </c>
      <c r="D39" s="46">
        <v>1</v>
      </c>
      <c r="E39" t="e">
        <f>VLOOKUP(A39,'6. Deposits 2021_Q4'!$A$35:$A$61,1,FALSE)</f>
        <v>#N/A</v>
      </c>
      <c r="G39" s="45" t="s">
        <v>44</v>
      </c>
      <c r="H39" s="45" t="s">
        <v>149</v>
      </c>
      <c r="I39" s="46">
        <v>10</v>
      </c>
      <c r="J39" s="45" t="s">
        <v>153</v>
      </c>
      <c r="K39" s="46">
        <v>0</v>
      </c>
      <c r="Q39" t="s">
        <v>149</v>
      </c>
      <c r="R39" t="s">
        <v>57</v>
      </c>
      <c r="S39" s="48">
        <v>1</v>
      </c>
      <c r="T39" s="48"/>
      <c r="U39" s="48">
        <v>1</v>
      </c>
      <c r="V39" s="48"/>
      <c r="X39" s="45" t="s">
        <v>45</v>
      </c>
      <c r="Y39" s="45" t="s">
        <v>148</v>
      </c>
      <c r="Z39" s="46">
        <v>2</v>
      </c>
      <c r="AA39" s="46">
        <v>0</v>
      </c>
      <c r="AB39" s="46">
        <v>10</v>
      </c>
      <c r="AD39" t="s">
        <v>149</v>
      </c>
      <c r="AE39" t="s">
        <v>50</v>
      </c>
      <c r="AF39" s="48">
        <v>24</v>
      </c>
      <c r="AG39" s="48">
        <v>14</v>
      </c>
      <c r="AH39" s="48">
        <v>40</v>
      </c>
      <c r="AI39" s="48">
        <v>78</v>
      </c>
    </row>
    <row r="40" spans="1:35" x14ac:dyDescent="0.25">
      <c r="A40" s="45" t="s">
        <v>47</v>
      </c>
      <c r="B40" s="45" t="s">
        <v>149</v>
      </c>
      <c r="C40" s="46">
        <v>85</v>
      </c>
      <c r="D40" s="46">
        <v>1</v>
      </c>
      <c r="E40" t="e">
        <f>VLOOKUP(A40,'6. Deposits 2021_Q4'!$A$35:$A$61,1,FALSE)</f>
        <v>#N/A</v>
      </c>
      <c r="G40" s="45" t="s">
        <v>44</v>
      </c>
      <c r="H40" s="45" t="s">
        <v>149</v>
      </c>
      <c r="I40" s="46">
        <v>18</v>
      </c>
      <c r="J40" s="45" t="s">
        <v>154</v>
      </c>
      <c r="K40" s="46">
        <v>0</v>
      </c>
      <c r="Q40" t="s">
        <v>149</v>
      </c>
      <c r="R40" t="s">
        <v>58</v>
      </c>
      <c r="S40" s="48">
        <v>7</v>
      </c>
      <c r="T40" s="48">
        <v>9</v>
      </c>
      <c r="U40" s="48"/>
      <c r="V40" s="48">
        <v>10</v>
      </c>
      <c r="X40" s="45" t="s">
        <v>45</v>
      </c>
      <c r="Y40" s="45" t="s">
        <v>149</v>
      </c>
      <c r="Z40" s="46">
        <v>30</v>
      </c>
      <c r="AA40" s="46">
        <v>0</v>
      </c>
      <c r="AB40" s="46">
        <v>10</v>
      </c>
      <c r="AD40" t="s">
        <v>149</v>
      </c>
      <c r="AE40" t="s">
        <v>51</v>
      </c>
      <c r="AF40" s="48">
        <v>4</v>
      </c>
      <c r="AG40" s="48">
        <v>4</v>
      </c>
      <c r="AH40" s="48">
        <v>2</v>
      </c>
      <c r="AI40" s="48">
        <v>10</v>
      </c>
    </row>
    <row r="41" spans="1:35" x14ac:dyDescent="0.25">
      <c r="A41" s="45" t="s">
        <v>48</v>
      </c>
      <c r="B41" s="45" t="s">
        <v>149</v>
      </c>
      <c r="C41" s="46">
        <v>130</v>
      </c>
      <c r="D41" s="46">
        <v>1</v>
      </c>
      <c r="E41" t="e">
        <f>VLOOKUP(A41,'6. Deposits 2021_Q4'!$A$35:$A$61,1,FALSE)</f>
        <v>#N/A</v>
      </c>
      <c r="G41" s="45" t="s">
        <v>44</v>
      </c>
      <c r="H41" s="45" t="s">
        <v>149</v>
      </c>
      <c r="I41" s="46">
        <v>15</v>
      </c>
      <c r="J41" s="45" t="s">
        <v>155</v>
      </c>
      <c r="K41" s="46">
        <v>0</v>
      </c>
      <c r="Q41" t="s">
        <v>149</v>
      </c>
      <c r="R41" t="s">
        <v>60</v>
      </c>
      <c r="S41" s="48"/>
      <c r="T41" s="48"/>
      <c r="U41" s="48">
        <v>2</v>
      </c>
      <c r="V41" s="48">
        <v>2</v>
      </c>
      <c r="X41" s="45" t="s">
        <v>45</v>
      </c>
      <c r="Y41" s="45" t="s">
        <v>149</v>
      </c>
      <c r="Z41" s="46">
        <v>72</v>
      </c>
      <c r="AA41" s="46">
        <v>0</v>
      </c>
      <c r="AB41" s="46">
        <v>11</v>
      </c>
      <c r="AD41" t="s">
        <v>149</v>
      </c>
      <c r="AE41" t="s">
        <v>52</v>
      </c>
      <c r="AF41" s="48">
        <v>114</v>
      </c>
      <c r="AG41" s="48">
        <v>190</v>
      </c>
      <c r="AH41" s="48">
        <v>106</v>
      </c>
      <c r="AI41" s="48">
        <v>410</v>
      </c>
    </row>
    <row r="42" spans="1:35" x14ac:dyDescent="0.25">
      <c r="A42" s="45" t="s">
        <v>49</v>
      </c>
      <c r="B42" s="45" t="s">
        <v>149</v>
      </c>
      <c r="C42" s="46">
        <v>85</v>
      </c>
      <c r="D42" s="46">
        <v>1</v>
      </c>
      <c r="E42" t="e">
        <f>VLOOKUP(A42,'6. Deposits 2021_Q4'!$A$35:$A$61,1,FALSE)</f>
        <v>#N/A</v>
      </c>
      <c r="G42" s="45" t="s">
        <v>45</v>
      </c>
      <c r="H42" s="45" t="s">
        <v>149</v>
      </c>
      <c r="I42" s="46">
        <v>7</v>
      </c>
      <c r="J42" s="45" t="s">
        <v>152</v>
      </c>
      <c r="K42" s="46">
        <v>0</v>
      </c>
      <c r="Q42" t="s">
        <v>149</v>
      </c>
      <c r="R42" t="s">
        <v>61</v>
      </c>
      <c r="S42" s="48">
        <v>29</v>
      </c>
      <c r="T42" s="48">
        <v>17</v>
      </c>
      <c r="U42" s="48">
        <v>4</v>
      </c>
      <c r="V42" s="48">
        <v>67</v>
      </c>
      <c r="X42" s="45" t="s">
        <v>45</v>
      </c>
      <c r="Y42" s="45" t="s">
        <v>149</v>
      </c>
      <c r="Z42" s="46">
        <v>62</v>
      </c>
      <c r="AA42" s="46">
        <v>0</v>
      </c>
      <c r="AB42" s="46">
        <v>12</v>
      </c>
      <c r="AD42" t="s">
        <v>149</v>
      </c>
      <c r="AE42" t="s">
        <v>53</v>
      </c>
      <c r="AF42" s="48">
        <v>100</v>
      </c>
      <c r="AG42" s="48">
        <v>182</v>
      </c>
      <c r="AH42" s="48">
        <v>230</v>
      </c>
      <c r="AI42" s="48">
        <v>512</v>
      </c>
    </row>
    <row r="43" spans="1:35" x14ac:dyDescent="0.25">
      <c r="A43" s="45" t="s">
        <v>50</v>
      </c>
      <c r="B43" s="45" t="s">
        <v>149</v>
      </c>
      <c r="C43" s="46">
        <v>51</v>
      </c>
      <c r="D43" s="46">
        <v>1</v>
      </c>
      <c r="E43" t="e">
        <f>VLOOKUP(A43,'6. Deposits 2021_Q4'!$A$35:$A$61,1,FALSE)</f>
        <v>#N/A</v>
      </c>
      <c r="G43" s="45" t="s">
        <v>45</v>
      </c>
      <c r="H43" s="45" t="s">
        <v>149</v>
      </c>
      <c r="I43" s="46">
        <v>17</v>
      </c>
      <c r="J43" s="45" t="s">
        <v>153</v>
      </c>
      <c r="K43" s="46">
        <v>0</v>
      </c>
      <c r="Q43" t="s">
        <v>149</v>
      </c>
      <c r="R43" t="s">
        <v>62</v>
      </c>
      <c r="S43" s="48">
        <v>11</v>
      </c>
      <c r="T43" s="48">
        <v>6</v>
      </c>
      <c r="U43" s="48">
        <v>7</v>
      </c>
      <c r="V43" s="48">
        <v>8</v>
      </c>
      <c r="X43" s="45" t="s">
        <v>46</v>
      </c>
      <c r="Y43" s="45" t="s">
        <v>148</v>
      </c>
      <c r="Z43" s="46">
        <v>2</v>
      </c>
      <c r="AA43" s="46">
        <v>0</v>
      </c>
      <c r="AB43" s="46">
        <v>10</v>
      </c>
      <c r="AD43" t="s">
        <v>149</v>
      </c>
      <c r="AE43" t="s">
        <v>54</v>
      </c>
      <c r="AF43" s="48">
        <v>22</v>
      </c>
      <c r="AG43" s="48">
        <v>26</v>
      </c>
      <c r="AH43" s="48">
        <v>28</v>
      </c>
      <c r="AI43" s="48">
        <v>76</v>
      </c>
    </row>
    <row r="44" spans="1:35" x14ac:dyDescent="0.25">
      <c r="A44" s="45" t="s">
        <v>51</v>
      </c>
      <c r="B44" s="45" t="s">
        <v>149</v>
      </c>
      <c r="C44" s="46">
        <v>8</v>
      </c>
      <c r="D44" s="46">
        <v>1</v>
      </c>
      <c r="E44" t="e">
        <f>VLOOKUP(A44,'6. Deposits 2021_Q4'!$A$35:$A$61,1,FALSE)</f>
        <v>#N/A</v>
      </c>
      <c r="G44" s="45" t="s">
        <v>45</v>
      </c>
      <c r="H44" s="45" t="s">
        <v>149</v>
      </c>
      <c r="I44" s="46">
        <v>8</v>
      </c>
      <c r="J44" s="45" t="s">
        <v>154</v>
      </c>
      <c r="K44" s="46">
        <v>0</v>
      </c>
      <c r="Q44" t="s">
        <v>149</v>
      </c>
      <c r="R44" t="s">
        <v>63</v>
      </c>
      <c r="S44" s="48"/>
      <c r="T44" s="48"/>
      <c r="U44" s="48">
        <v>1</v>
      </c>
      <c r="V44" s="48"/>
      <c r="X44" s="45" t="s">
        <v>46</v>
      </c>
      <c r="Y44" s="45" t="s">
        <v>148</v>
      </c>
      <c r="Z44" s="46">
        <v>4</v>
      </c>
      <c r="AA44" s="46">
        <v>0</v>
      </c>
      <c r="AB44" s="46">
        <v>11</v>
      </c>
      <c r="AD44" t="s">
        <v>149</v>
      </c>
      <c r="AE44" t="s">
        <v>55</v>
      </c>
      <c r="AF44" s="48">
        <v>60</v>
      </c>
      <c r="AG44" s="48">
        <v>84</v>
      </c>
      <c r="AH44" s="48">
        <v>162</v>
      </c>
      <c r="AI44" s="48">
        <v>306</v>
      </c>
    </row>
    <row r="45" spans="1:35" x14ac:dyDescent="0.25">
      <c r="A45" s="45" t="s">
        <v>52</v>
      </c>
      <c r="B45" s="45" t="s">
        <v>149</v>
      </c>
      <c r="C45" s="46">
        <v>446</v>
      </c>
      <c r="D45" s="46">
        <v>1</v>
      </c>
      <c r="E45" t="e">
        <f>VLOOKUP(A45,'6. Deposits 2021_Q4'!$A$35:$A$61,1,FALSE)</f>
        <v>#N/A</v>
      </c>
      <c r="G45" s="45" t="s">
        <v>45</v>
      </c>
      <c r="H45" s="45" t="s">
        <v>149</v>
      </c>
      <c r="I45" s="46">
        <v>7</v>
      </c>
      <c r="J45" s="45" t="s">
        <v>155</v>
      </c>
      <c r="K45" s="46">
        <v>0</v>
      </c>
      <c r="Q45" t="s">
        <v>149</v>
      </c>
      <c r="R45" t="s">
        <v>64</v>
      </c>
      <c r="S45" s="48">
        <v>4</v>
      </c>
      <c r="T45" s="48"/>
      <c r="U45" s="48"/>
      <c r="V45" s="48">
        <v>6</v>
      </c>
      <c r="X45" s="45" t="s">
        <v>46</v>
      </c>
      <c r="Y45" s="45" t="s">
        <v>148</v>
      </c>
      <c r="Z45" s="46">
        <v>2</v>
      </c>
      <c r="AA45" s="46">
        <v>0</v>
      </c>
      <c r="AB45" s="46">
        <v>12</v>
      </c>
      <c r="AD45" t="s">
        <v>149</v>
      </c>
      <c r="AE45" t="s">
        <v>56</v>
      </c>
      <c r="AF45" s="48">
        <v>86</v>
      </c>
      <c r="AG45" s="48">
        <v>82</v>
      </c>
      <c r="AH45" s="48">
        <v>154</v>
      </c>
      <c r="AI45" s="48">
        <v>322</v>
      </c>
    </row>
    <row r="46" spans="1:35" x14ac:dyDescent="0.25">
      <c r="A46" s="45" t="s">
        <v>53</v>
      </c>
      <c r="B46" s="45" t="s">
        <v>149</v>
      </c>
      <c r="C46" s="46">
        <v>535</v>
      </c>
      <c r="D46" s="46">
        <v>1</v>
      </c>
      <c r="E46" t="e">
        <f>VLOOKUP(A46,'6. Deposits 2021_Q4'!$A$35:$A$61,1,FALSE)</f>
        <v>#N/A</v>
      </c>
      <c r="G46" s="45" t="s">
        <v>46</v>
      </c>
      <c r="H46" s="45" t="s">
        <v>149</v>
      </c>
      <c r="I46" s="46">
        <v>3</v>
      </c>
      <c r="J46" s="45" t="s">
        <v>152</v>
      </c>
      <c r="K46" s="46">
        <v>0</v>
      </c>
      <c r="Q46" t="s">
        <v>149</v>
      </c>
      <c r="R46" t="s">
        <v>65</v>
      </c>
      <c r="S46" s="48">
        <v>2</v>
      </c>
      <c r="T46" s="48"/>
      <c r="U46" s="48"/>
      <c r="V46" s="48">
        <v>1</v>
      </c>
      <c r="X46" s="45" t="s">
        <v>46</v>
      </c>
      <c r="Y46" s="45" t="s">
        <v>149</v>
      </c>
      <c r="Z46" s="46">
        <v>4</v>
      </c>
      <c r="AA46" s="46">
        <v>0</v>
      </c>
      <c r="AB46" s="46">
        <v>10</v>
      </c>
      <c r="AD46" t="s">
        <v>149</v>
      </c>
      <c r="AE46" t="s">
        <v>57</v>
      </c>
      <c r="AF46" s="48">
        <v>6</v>
      </c>
      <c r="AG46" s="48">
        <v>2</v>
      </c>
      <c r="AH46" s="48">
        <v>22</v>
      </c>
      <c r="AI46" s="48">
        <v>30</v>
      </c>
    </row>
    <row r="47" spans="1:35" x14ac:dyDescent="0.25">
      <c r="A47" s="45" t="s">
        <v>54</v>
      </c>
      <c r="B47" s="45" t="s">
        <v>149</v>
      </c>
      <c r="C47" s="46">
        <v>69</v>
      </c>
      <c r="D47" s="46">
        <v>1</v>
      </c>
      <c r="E47" t="e">
        <f>VLOOKUP(A47,'6. Deposits 2021_Q4'!$A$35:$A$61,1,FALSE)</f>
        <v>#N/A</v>
      </c>
      <c r="G47" s="45" t="s">
        <v>46</v>
      </c>
      <c r="H47" s="45" t="s">
        <v>149</v>
      </c>
      <c r="I47" s="46">
        <v>3</v>
      </c>
      <c r="J47" s="45" t="s">
        <v>153</v>
      </c>
      <c r="K47" s="46">
        <v>0</v>
      </c>
      <c r="Q47" t="s">
        <v>149</v>
      </c>
      <c r="R47" t="s">
        <v>67</v>
      </c>
      <c r="S47" s="48"/>
      <c r="T47" s="48">
        <v>2</v>
      </c>
      <c r="U47" s="48"/>
      <c r="V47" s="48"/>
      <c r="X47" s="45" t="s">
        <v>46</v>
      </c>
      <c r="Y47" s="45" t="s">
        <v>149</v>
      </c>
      <c r="Z47" s="46">
        <v>4</v>
      </c>
      <c r="AA47" s="46">
        <v>0</v>
      </c>
      <c r="AB47" s="46">
        <v>11</v>
      </c>
      <c r="AD47" t="s">
        <v>149</v>
      </c>
      <c r="AE47" t="s">
        <v>58</v>
      </c>
      <c r="AF47" s="48">
        <v>62</v>
      </c>
      <c r="AG47" s="48">
        <v>58</v>
      </c>
      <c r="AH47" s="48">
        <v>62</v>
      </c>
      <c r="AI47" s="48">
        <v>182</v>
      </c>
    </row>
    <row r="48" spans="1:35" x14ac:dyDescent="0.25">
      <c r="A48" s="45" t="s">
        <v>55</v>
      </c>
      <c r="B48" s="45" t="s">
        <v>149</v>
      </c>
      <c r="C48" s="46">
        <v>308</v>
      </c>
      <c r="D48" s="46">
        <v>1</v>
      </c>
      <c r="E48" t="e">
        <f>VLOOKUP(A48,'6. Deposits 2021_Q4'!$A$35:$A$61,1,FALSE)</f>
        <v>#N/A</v>
      </c>
      <c r="G48" s="45" t="s">
        <v>46</v>
      </c>
      <c r="H48" s="45" t="s">
        <v>149</v>
      </c>
      <c r="I48" s="46">
        <v>3</v>
      </c>
      <c r="J48" s="45" t="s">
        <v>154</v>
      </c>
      <c r="K48" s="46">
        <v>0</v>
      </c>
      <c r="Q48" t="s">
        <v>149</v>
      </c>
      <c r="R48" t="s">
        <v>68</v>
      </c>
      <c r="S48" s="48">
        <v>3</v>
      </c>
      <c r="T48" s="48"/>
      <c r="U48" s="48">
        <v>2</v>
      </c>
      <c r="V48" s="48">
        <v>1</v>
      </c>
      <c r="X48" s="45" t="s">
        <v>46</v>
      </c>
      <c r="Y48" s="45" t="s">
        <v>149</v>
      </c>
      <c r="Z48" s="46">
        <v>14</v>
      </c>
      <c r="AA48" s="46">
        <v>0</v>
      </c>
      <c r="AB48" s="46">
        <v>12</v>
      </c>
      <c r="AD48" t="s">
        <v>149</v>
      </c>
      <c r="AE48" t="s">
        <v>60</v>
      </c>
      <c r="AF48" s="48">
        <v>6</v>
      </c>
      <c r="AG48" s="48">
        <v>18</v>
      </c>
      <c r="AH48" s="48">
        <v>6</v>
      </c>
      <c r="AI48" s="48">
        <v>30</v>
      </c>
    </row>
    <row r="49" spans="1:35" x14ac:dyDescent="0.25">
      <c r="A49" s="45" t="s">
        <v>56</v>
      </c>
      <c r="B49" s="45" t="s">
        <v>149</v>
      </c>
      <c r="C49" s="46">
        <v>351</v>
      </c>
      <c r="D49" s="46">
        <v>1</v>
      </c>
      <c r="E49" t="e">
        <f>VLOOKUP(A49,'6. Deposits 2021_Q4'!$A$35:$A$61,1,FALSE)</f>
        <v>#N/A</v>
      </c>
      <c r="G49" s="45" t="s">
        <v>46</v>
      </c>
      <c r="H49" s="45" t="s">
        <v>149</v>
      </c>
      <c r="I49" s="46">
        <v>1</v>
      </c>
      <c r="J49" s="45" t="s">
        <v>155</v>
      </c>
      <c r="K49" s="46">
        <v>0</v>
      </c>
      <c r="Q49" t="s">
        <v>149</v>
      </c>
      <c r="R49" t="s">
        <v>69</v>
      </c>
      <c r="S49" s="48">
        <v>85</v>
      </c>
      <c r="T49" s="48">
        <v>56</v>
      </c>
      <c r="U49" s="48">
        <v>23</v>
      </c>
      <c r="V49" s="48">
        <v>112</v>
      </c>
      <c r="X49" s="45" t="s">
        <v>47</v>
      </c>
      <c r="Y49" s="45" t="s">
        <v>148</v>
      </c>
      <c r="Z49" s="46">
        <v>4</v>
      </c>
      <c r="AA49" s="46">
        <v>0</v>
      </c>
      <c r="AB49" s="46">
        <v>10</v>
      </c>
      <c r="AD49" t="s">
        <v>149</v>
      </c>
      <c r="AE49" t="s">
        <v>61</v>
      </c>
      <c r="AF49" s="48">
        <v>64</v>
      </c>
      <c r="AG49" s="48">
        <v>102</v>
      </c>
      <c r="AH49" s="48">
        <v>64</v>
      </c>
      <c r="AI49" s="48">
        <v>230</v>
      </c>
    </row>
    <row r="50" spans="1:35" x14ac:dyDescent="0.25">
      <c r="A50" s="45" t="s">
        <v>57</v>
      </c>
      <c r="B50" s="45" t="s">
        <v>149</v>
      </c>
      <c r="C50" s="46">
        <v>33</v>
      </c>
      <c r="D50" s="46">
        <v>1</v>
      </c>
      <c r="E50" t="e">
        <f>VLOOKUP(A50,'6. Deposits 2021_Q4'!$A$35:$A$61,1,FALSE)</f>
        <v>#N/A</v>
      </c>
      <c r="G50" s="45" t="s">
        <v>47</v>
      </c>
      <c r="H50" s="45" t="s">
        <v>149</v>
      </c>
      <c r="I50" s="46">
        <v>5</v>
      </c>
      <c r="J50" s="45" t="s">
        <v>152</v>
      </c>
      <c r="K50" s="46">
        <v>0</v>
      </c>
      <c r="Q50" t="s">
        <v>156</v>
      </c>
      <c r="S50" s="48">
        <v>795</v>
      </c>
      <c r="T50" s="48">
        <v>536</v>
      </c>
      <c r="U50" s="48">
        <v>268</v>
      </c>
      <c r="V50" s="48">
        <v>753</v>
      </c>
      <c r="X50" s="45" t="s">
        <v>47</v>
      </c>
      <c r="Y50" s="45" t="s">
        <v>149</v>
      </c>
      <c r="Z50" s="46">
        <v>30</v>
      </c>
      <c r="AA50" s="46">
        <v>0</v>
      </c>
      <c r="AB50" s="46">
        <v>10</v>
      </c>
      <c r="AD50" t="s">
        <v>149</v>
      </c>
      <c r="AE50" t="s">
        <v>62</v>
      </c>
      <c r="AF50" s="48">
        <v>20</v>
      </c>
      <c r="AG50" s="48">
        <v>36</v>
      </c>
      <c r="AH50" s="48">
        <v>34</v>
      </c>
      <c r="AI50" s="48">
        <v>90</v>
      </c>
    </row>
    <row r="51" spans="1:35" x14ac:dyDescent="0.25">
      <c r="A51" s="45" t="s">
        <v>58</v>
      </c>
      <c r="B51" s="45" t="s">
        <v>149</v>
      </c>
      <c r="C51" s="46">
        <v>127</v>
      </c>
      <c r="D51" s="46">
        <v>1</v>
      </c>
      <c r="E51" t="e">
        <f>VLOOKUP(A51,'6. Deposits 2021_Q4'!$A$35:$A$61,1,FALSE)</f>
        <v>#N/A</v>
      </c>
      <c r="G51" s="45" t="s">
        <v>47</v>
      </c>
      <c r="H51" s="45" t="s">
        <v>149</v>
      </c>
      <c r="I51" s="46">
        <v>6</v>
      </c>
      <c r="J51" s="45" t="s">
        <v>153</v>
      </c>
      <c r="K51" s="46">
        <v>0</v>
      </c>
      <c r="X51" s="45" t="s">
        <v>47</v>
      </c>
      <c r="Y51" s="45" t="s">
        <v>149</v>
      </c>
      <c r="Z51" s="46">
        <v>16</v>
      </c>
      <c r="AA51" s="46">
        <v>0</v>
      </c>
      <c r="AB51" s="46">
        <v>11</v>
      </c>
      <c r="AD51" t="s">
        <v>149</v>
      </c>
      <c r="AE51" t="s">
        <v>63</v>
      </c>
      <c r="AF51" s="48">
        <v>2</v>
      </c>
      <c r="AG51" s="48"/>
      <c r="AH51" s="48">
        <v>2</v>
      </c>
      <c r="AI51" s="48">
        <v>4</v>
      </c>
    </row>
    <row r="52" spans="1:35" x14ac:dyDescent="0.25">
      <c r="A52" s="45" t="s">
        <v>60</v>
      </c>
      <c r="B52" s="45" t="s">
        <v>149</v>
      </c>
      <c r="C52" s="46">
        <v>26</v>
      </c>
      <c r="D52" s="46">
        <v>1</v>
      </c>
      <c r="E52" t="e">
        <f>VLOOKUP(A52,'6. Deposits 2021_Q4'!$A$35:$A$61,1,FALSE)</f>
        <v>#N/A</v>
      </c>
      <c r="G52" s="45" t="s">
        <v>47</v>
      </c>
      <c r="H52" s="45" t="s">
        <v>149</v>
      </c>
      <c r="I52" s="46">
        <v>2</v>
      </c>
      <c r="J52" s="45" t="s">
        <v>154</v>
      </c>
      <c r="K52" s="46">
        <v>0</v>
      </c>
      <c r="X52" s="45" t="s">
        <v>47</v>
      </c>
      <c r="Y52" s="45" t="s">
        <v>149</v>
      </c>
      <c r="Z52" s="46">
        <v>36</v>
      </c>
      <c r="AA52" s="46">
        <v>0</v>
      </c>
      <c r="AB52" s="46">
        <v>12</v>
      </c>
      <c r="AD52" t="s">
        <v>149</v>
      </c>
      <c r="AE52" t="s">
        <v>64</v>
      </c>
      <c r="AF52" s="48">
        <v>6</v>
      </c>
      <c r="AG52" s="48">
        <v>10</v>
      </c>
      <c r="AH52" s="48">
        <v>6</v>
      </c>
      <c r="AI52" s="48">
        <v>22</v>
      </c>
    </row>
    <row r="53" spans="1:35" x14ac:dyDescent="0.25">
      <c r="A53" s="45" t="s">
        <v>61</v>
      </c>
      <c r="B53" s="45" t="s">
        <v>149</v>
      </c>
      <c r="C53" s="46">
        <v>336</v>
      </c>
      <c r="D53" s="46">
        <v>1</v>
      </c>
      <c r="E53" t="e">
        <f>VLOOKUP(A53,'6. Deposits 2021_Q4'!$A$35:$A$61,1,FALSE)</f>
        <v>#N/A</v>
      </c>
      <c r="G53" s="45" t="s">
        <v>47</v>
      </c>
      <c r="H53" s="45" t="s">
        <v>149</v>
      </c>
      <c r="I53" s="46">
        <v>4</v>
      </c>
      <c r="J53" s="45" t="s">
        <v>155</v>
      </c>
      <c r="K53" s="46">
        <v>0</v>
      </c>
      <c r="X53" s="45" t="s">
        <v>48</v>
      </c>
      <c r="Y53" s="45" t="s">
        <v>148</v>
      </c>
      <c r="Z53" s="46">
        <v>4</v>
      </c>
      <c r="AA53" s="46">
        <v>0</v>
      </c>
      <c r="AB53" s="46">
        <v>10</v>
      </c>
      <c r="AD53" t="s">
        <v>149</v>
      </c>
      <c r="AE53" t="s">
        <v>65</v>
      </c>
      <c r="AF53" s="48"/>
      <c r="AG53" s="48">
        <v>4</v>
      </c>
      <c r="AH53" s="48">
        <v>2</v>
      </c>
      <c r="AI53" s="48">
        <v>6</v>
      </c>
    </row>
    <row r="54" spans="1:35" x14ac:dyDescent="0.25">
      <c r="A54" s="45" t="s">
        <v>62</v>
      </c>
      <c r="B54" s="45" t="s">
        <v>149</v>
      </c>
      <c r="C54" s="46">
        <v>97</v>
      </c>
      <c r="D54" s="46">
        <v>1</v>
      </c>
      <c r="E54" t="e">
        <f>VLOOKUP(A54,'6. Deposits 2021_Q4'!$A$35:$A$61,1,FALSE)</f>
        <v>#N/A</v>
      </c>
      <c r="G54" s="45" t="s">
        <v>48</v>
      </c>
      <c r="H54" s="45" t="s">
        <v>149</v>
      </c>
      <c r="I54" s="46">
        <v>6</v>
      </c>
      <c r="J54" s="45" t="s">
        <v>152</v>
      </c>
      <c r="K54" s="46">
        <v>0</v>
      </c>
      <c r="X54" s="45" t="s">
        <v>48</v>
      </c>
      <c r="Y54" s="45" t="s">
        <v>148</v>
      </c>
      <c r="Z54" s="46">
        <v>2</v>
      </c>
      <c r="AA54" s="46">
        <v>0</v>
      </c>
      <c r="AB54" s="46">
        <v>11</v>
      </c>
      <c r="AD54" t="s">
        <v>149</v>
      </c>
      <c r="AE54" t="s">
        <v>67</v>
      </c>
      <c r="AF54" s="48">
        <v>2</v>
      </c>
      <c r="AG54" s="48">
        <v>2</v>
      </c>
      <c r="AH54" s="48">
        <v>6</v>
      </c>
      <c r="AI54" s="48">
        <v>10</v>
      </c>
    </row>
    <row r="55" spans="1:35" x14ac:dyDescent="0.25">
      <c r="A55" s="45" t="s">
        <v>63</v>
      </c>
      <c r="B55" s="45" t="s">
        <v>149</v>
      </c>
      <c r="C55" s="46">
        <v>2</v>
      </c>
      <c r="D55" s="46">
        <v>1</v>
      </c>
      <c r="E55" t="e">
        <f>VLOOKUP(A55,'6. Deposits 2021_Q4'!$A$35:$A$61,1,FALSE)</f>
        <v>#N/A</v>
      </c>
      <c r="G55" s="45" t="s">
        <v>48</v>
      </c>
      <c r="H55" s="45" t="s">
        <v>149</v>
      </c>
      <c r="I55" s="46">
        <v>10</v>
      </c>
      <c r="J55" s="45" t="s">
        <v>153</v>
      </c>
      <c r="K55" s="46">
        <v>0</v>
      </c>
      <c r="X55" s="45" t="s">
        <v>48</v>
      </c>
      <c r="Y55" s="45" t="s">
        <v>148</v>
      </c>
      <c r="Z55" s="46">
        <v>24</v>
      </c>
      <c r="AA55" s="46">
        <v>0</v>
      </c>
      <c r="AB55" s="46">
        <v>12</v>
      </c>
      <c r="AD55" t="s">
        <v>149</v>
      </c>
      <c r="AE55" t="s">
        <v>68</v>
      </c>
      <c r="AF55" s="48">
        <v>6</v>
      </c>
      <c r="AG55" s="48"/>
      <c r="AH55" s="48">
        <v>24</v>
      </c>
      <c r="AI55" s="48">
        <v>30</v>
      </c>
    </row>
    <row r="56" spans="1:35" x14ac:dyDescent="0.25">
      <c r="A56" s="45" t="s">
        <v>64</v>
      </c>
      <c r="B56" s="45" t="s">
        <v>149</v>
      </c>
      <c r="C56" s="46">
        <v>45</v>
      </c>
      <c r="D56" s="46">
        <v>1</v>
      </c>
      <c r="E56" t="e">
        <f>VLOOKUP(A56,'6. Deposits 2021_Q4'!$A$35:$A$61,1,FALSE)</f>
        <v>#N/A</v>
      </c>
      <c r="G56" s="45" t="s">
        <v>48</v>
      </c>
      <c r="H56" s="45" t="s">
        <v>149</v>
      </c>
      <c r="I56" s="46">
        <v>6</v>
      </c>
      <c r="J56" s="45" t="s">
        <v>154</v>
      </c>
      <c r="K56" s="46">
        <v>0</v>
      </c>
      <c r="X56" s="45" t="s">
        <v>48</v>
      </c>
      <c r="Y56" s="45" t="s">
        <v>149</v>
      </c>
      <c r="Z56" s="46">
        <v>38</v>
      </c>
      <c r="AA56" s="46">
        <v>0</v>
      </c>
      <c r="AB56" s="46">
        <v>10</v>
      </c>
      <c r="AD56" t="s">
        <v>149</v>
      </c>
      <c r="AE56" t="s">
        <v>69</v>
      </c>
      <c r="AF56" s="48">
        <v>394</v>
      </c>
      <c r="AG56" s="48">
        <v>308</v>
      </c>
      <c r="AH56" s="48">
        <v>342</v>
      </c>
      <c r="AI56" s="48">
        <v>1044</v>
      </c>
    </row>
    <row r="57" spans="1:35" x14ac:dyDescent="0.25">
      <c r="A57" s="45" t="s">
        <v>65</v>
      </c>
      <c r="B57" s="45" t="s">
        <v>149</v>
      </c>
      <c r="C57" s="46">
        <v>12</v>
      </c>
      <c r="D57" s="46">
        <v>1</v>
      </c>
      <c r="E57" t="e">
        <f>VLOOKUP(A57,'6. Deposits 2021_Q4'!$A$35:$A$61,1,FALSE)</f>
        <v>#N/A</v>
      </c>
      <c r="G57" s="45" t="s">
        <v>48</v>
      </c>
      <c r="H57" s="45" t="s">
        <v>149</v>
      </c>
      <c r="I57" s="46">
        <v>5</v>
      </c>
      <c r="J57" s="45" t="s">
        <v>155</v>
      </c>
      <c r="K57" s="46">
        <v>0</v>
      </c>
      <c r="X57" s="45" t="s">
        <v>48</v>
      </c>
      <c r="Y57" s="45" t="s">
        <v>149</v>
      </c>
      <c r="Z57" s="46">
        <v>26</v>
      </c>
      <c r="AA57" s="46">
        <v>0</v>
      </c>
      <c r="AB57" s="46">
        <v>11</v>
      </c>
      <c r="AD57" t="s">
        <v>149</v>
      </c>
      <c r="AE57" t="s">
        <v>70</v>
      </c>
      <c r="AF57" s="48">
        <v>4</v>
      </c>
      <c r="AG57" s="48"/>
      <c r="AH57" s="48">
        <v>2</v>
      </c>
      <c r="AI57" s="48">
        <v>6</v>
      </c>
    </row>
    <row r="58" spans="1:35" x14ac:dyDescent="0.25">
      <c r="A58" s="45" t="s">
        <v>66</v>
      </c>
      <c r="B58" s="45" t="s">
        <v>149</v>
      </c>
      <c r="C58" s="46">
        <v>3</v>
      </c>
      <c r="D58" s="46">
        <v>1</v>
      </c>
      <c r="E58" t="e">
        <f>VLOOKUP(A58,'6. Deposits 2021_Q4'!$A$35:$A$61,1,FALSE)</f>
        <v>#N/A</v>
      </c>
      <c r="G58" s="45" t="s">
        <v>49</v>
      </c>
      <c r="H58" s="45" t="s">
        <v>148</v>
      </c>
      <c r="I58" s="46">
        <v>3</v>
      </c>
      <c r="J58" s="45" t="s">
        <v>153</v>
      </c>
      <c r="K58" s="46">
        <v>0</v>
      </c>
      <c r="X58" s="45" t="s">
        <v>48</v>
      </c>
      <c r="Y58" s="45" t="s">
        <v>149</v>
      </c>
      <c r="Z58" s="46">
        <v>80</v>
      </c>
      <c r="AA58" s="46">
        <v>0</v>
      </c>
      <c r="AB58" s="46">
        <v>12</v>
      </c>
      <c r="AD58" t="s">
        <v>156</v>
      </c>
      <c r="AF58" s="48">
        <v>2644</v>
      </c>
      <c r="AG58" s="48">
        <v>2930</v>
      </c>
      <c r="AH58" s="48">
        <v>3528</v>
      </c>
      <c r="AI58" s="48">
        <v>9102</v>
      </c>
    </row>
    <row r="59" spans="1:35" x14ac:dyDescent="0.25">
      <c r="A59" s="45" t="s">
        <v>67</v>
      </c>
      <c r="B59" s="45" t="s">
        <v>149</v>
      </c>
      <c r="C59" s="46">
        <v>11</v>
      </c>
      <c r="D59" s="46">
        <v>1</v>
      </c>
      <c r="E59" t="e">
        <f>VLOOKUP(A59,'6. Deposits 2021_Q4'!$A$35:$A$61,1,FALSE)</f>
        <v>#N/A</v>
      </c>
      <c r="G59" s="45" t="s">
        <v>49</v>
      </c>
      <c r="H59" s="45" t="s">
        <v>148</v>
      </c>
      <c r="I59" s="46">
        <v>2</v>
      </c>
      <c r="J59" s="45" t="s">
        <v>154</v>
      </c>
      <c r="K59" s="46">
        <v>0</v>
      </c>
      <c r="X59" s="45" t="s">
        <v>49</v>
      </c>
      <c r="Y59" s="45" t="s">
        <v>148</v>
      </c>
      <c r="Z59" s="46">
        <v>6</v>
      </c>
      <c r="AA59" s="46">
        <v>0</v>
      </c>
      <c r="AB59" s="46">
        <v>11</v>
      </c>
    </row>
    <row r="60" spans="1:35" x14ac:dyDescent="0.25">
      <c r="A60" s="45" t="s">
        <v>68</v>
      </c>
      <c r="B60" s="45" t="s">
        <v>149</v>
      </c>
      <c r="C60" s="46">
        <v>31</v>
      </c>
      <c r="D60" s="46">
        <v>1</v>
      </c>
      <c r="E60" t="e">
        <f>VLOOKUP(A60,'6. Deposits 2021_Q4'!$A$35:$A$61,1,FALSE)</f>
        <v>#N/A</v>
      </c>
      <c r="G60" s="45" t="s">
        <v>49</v>
      </c>
      <c r="H60" s="45" t="s">
        <v>149</v>
      </c>
      <c r="I60" s="46">
        <v>9</v>
      </c>
      <c r="J60" s="45" t="s">
        <v>152</v>
      </c>
      <c r="K60" s="46">
        <v>0</v>
      </c>
      <c r="X60" s="45" t="s">
        <v>49</v>
      </c>
      <c r="Y60" s="45" t="s">
        <v>148</v>
      </c>
      <c r="Z60" s="46">
        <v>2</v>
      </c>
      <c r="AA60" s="46">
        <v>0</v>
      </c>
      <c r="AB60" s="46">
        <v>12</v>
      </c>
    </row>
    <row r="61" spans="1:35" x14ac:dyDescent="0.25">
      <c r="A61" s="45" t="s">
        <v>69</v>
      </c>
      <c r="B61" s="45" t="s">
        <v>149</v>
      </c>
      <c r="C61" s="46">
        <v>1179</v>
      </c>
      <c r="D61" s="46">
        <v>1</v>
      </c>
      <c r="E61" t="e">
        <f>VLOOKUP(A61,'6. Deposits 2021_Q4'!$A$35:$A$61,1,FALSE)</f>
        <v>#N/A</v>
      </c>
      <c r="G61" s="45" t="s">
        <v>49</v>
      </c>
      <c r="H61" s="45" t="s">
        <v>149</v>
      </c>
      <c r="I61" s="46">
        <v>2</v>
      </c>
      <c r="J61" s="45" t="s">
        <v>153</v>
      </c>
      <c r="K61" s="46">
        <v>0</v>
      </c>
      <c r="X61" s="45" t="s">
        <v>49</v>
      </c>
      <c r="Y61" s="45" t="s">
        <v>149</v>
      </c>
      <c r="Z61" s="46">
        <v>20</v>
      </c>
      <c r="AA61" s="46">
        <v>0</v>
      </c>
      <c r="AB61" s="46">
        <v>10</v>
      </c>
    </row>
    <row r="62" spans="1:35" x14ac:dyDescent="0.25">
      <c r="A62" s="45" t="s">
        <v>70</v>
      </c>
      <c r="B62" s="45" t="s">
        <v>149</v>
      </c>
      <c r="C62" s="46">
        <v>3</v>
      </c>
      <c r="D62" s="46">
        <v>1</v>
      </c>
      <c r="E62" t="e">
        <f>VLOOKUP(A62,'6. Deposits 2021_Q4'!$A$35:$A$61,1,FALSE)</f>
        <v>#N/A</v>
      </c>
      <c r="G62" s="45" t="s">
        <v>49</v>
      </c>
      <c r="H62" s="45" t="s">
        <v>149</v>
      </c>
      <c r="I62" s="46">
        <v>3</v>
      </c>
      <c r="J62" s="45" t="s">
        <v>154</v>
      </c>
      <c r="K62" s="46">
        <v>0</v>
      </c>
      <c r="X62" s="45" t="s">
        <v>49</v>
      </c>
      <c r="Y62" s="45" t="s">
        <v>149</v>
      </c>
      <c r="Z62" s="46">
        <v>30</v>
      </c>
      <c r="AA62" s="46">
        <v>0</v>
      </c>
      <c r="AB62" s="46">
        <v>11</v>
      </c>
    </row>
    <row r="63" spans="1:35" x14ac:dyDescent="0.25">
      <c r="G63" s="45" t="s">
        <v>49</v>
      </c>
      <c r="H63" s="45" t="s">
        <v>149</v>
      </c>
      <c r="I63" s="46">
        <v>7</v>
      </c>
      <c r="J63" s="45" t="s">
        <v>155</v>
      </c>
      <c r="K63" s="46">
        <v>0</v>
      </c>
      <c r="X63" s="45" t="s">
        <v>49</v>
      </c>
      <c r="Y63" s="45" t="s">
        <v>149</v>
      </c>
      <c r="Z63" s="46">
        <v>38</v>
      </c>
      <c r="AA63" s="46">
        <v>0</v>
      </c>
      <c r="AB63" s="46">
        <v>12</v>
      </c>
    </row>
    <row r="64" spans="1:35" x14ac:dyDescent="0.25">
      <c r="G64" s="45" t="s">
        <v>50</v>
      </c>
      <c r="H64" s="45" t="s">
        <v>149</v>
      </c>
      <c r="I64" s="46">
        <v>1</v>
      </c>
      <c r="J64" s="45" t="s">
        <v>152</v>
      </c>
      <c r="K64" s="46">
        <v>0</v>
      </c>
      <c r="X64" s="45" t="s">
        <v>50</v>
      </c>
      <c r="Y64" s="45" t="s">
        <v>149</v>
      </c>
      <c r="Z64" s="46">
        <v>24</v>
      </c>
      <c r="AA64" s="46">
        <v>0</v>
      </c>
      <c r="AB64" s="46">
        <v>10</v>
      </c>
    </row>
    <row r="65" spans="7:28" x14ac:dyDescent="0.25">
      <c r="G65" s="45" t="s">
        <v>50</v>
      </c>
      <c r="H65" s="45" t="s">
        <v>149</v>
      </c>
      <c r="I65" s="46">
        <v>4</v>
      </c>
      <c r="J65" s="45" t="s">
        <v>154</v>
      </c>
      <c r="K65" s="46">
        <v>0</v>
      </c>
      <c r="X65" s="45" t="s">
        <v>50</v>
      </c>
      <c r="Y65" s="45" t="s">
        <v>149</v>
      </c>
      <c r="Z65" s="46">
        <v>14</v>
      </c>
      <c r="AA65" s="46">
        <v>0</v>
      </c>
      <c r="AB65" s="46">
        <v>11</v>
      </c>
    </row>
    <row r="66" spans="7:28" x14ac:dyDescent="0.25">
      <c r="G66" s="45" t="s">
        <v>51</v>
      </c>
      <c r="H66" s="45" t="s">
        <v>149</v>
      </c>
      <c r="I66" s="46">
        <v>1</v>
      </c>
      <c r="J66" s="45" t="s">
        <v>154</v>
      </c>
      <c r="K66" s="46">
        <v>0</v>
      </c>
      <c r="X66" s="45" t="s">
        <v>50</v>
      </c>
      <c r="Y66" s="45" t="s">
        <v>149</v>
      </c>
      <c r="Z66" s="46">
        <v>40</v>
      </c>
      <c r="AA66" s="46">
        <v>0</v>
      </c>
      <c r="AB66" s="46">
        <v>12</v>
      </c>
    </row>
    <row r="67" spans="7:28" x14ac:dyDescent="0.25">
      <c r="G67" s="45" t="s">
        <v>52</v>
      </c>
      <c r="H67" s="45" t="s">
        <v>148</v>
      </c>
      <c r="I67" s="46">
        <v>2</v>
      </c>
      <c r="J67" s="45" t="s">
        <v>152</v>
      </c>
      <c r="K67" s="46">
        <v>0</v>
      </c>
      <c r="X67" s="45" t="s">
        <v>51</v>
      </c>
      <c r="Y67" s="45" t="s">
        <v>149</v>
      </c>
      <c r="Z67" s="46">
        <v>4</v>
      </c>
      <c r="AA67" s="46">
        <v>0</v>
      </c>
      <c r="AB67" s="46">
        <v>10</v>
      </c>
    </row>
    <row r="68" spans="7:28" x14ac:dyDescent="0.25">
      <c r="G68" s="45" t="s">
        <v>52</v>
      </c>
      <c r="H68" s="45" t="s">
        <v>148</v>
      </c>
      <c r="I68" s="46">
        <v>1</v>
      </c>
      <c r="J68" s="45" t="s">
        <v>155</v>
      </c>
      <c r="K68" s="46">
        <v>0</v>
      </c>
      <c r="X68" s="45" t="s">
        <v>51</v>
      </c>
      <c r="Y68" s="45" t="s">
        <v>149</v>
      </c>
      <c r="Z68" s="46">
        <v>4</v>
      </c>
      <c r="AA68" s="46">
        <v>0</v>
      </c>
      <c r="AB68" s="46">
        <v>11</v>
      </c>
    </row>
    <row r="69" spans="7:28" x14ac:dyDescent="0.25">
      <c r="G69" s="45" t="s">
        <v>52</v>
      </c>
      <c r="H69" s="45" t="s">
        <v>149</v>
      </c>
      <c r="I69" s="46">
        <v>42</v>
      </c>
      <c r="J69" s="45" t="s">
        <v>152</v>
      </c>
      <c r="K69" s="46">
        <v>0</v>
      </c>
      <c r="X69" s="45" t="s">
        <v>51</v>
      </c>
      <c r="Y69" s="45" t="s">
        <v>149</v>
      </c>
      <c r="Z69" s="46">
        <v>2</v>
      </c>
      <c r="AA69" s="46">
        <v>0</v>
      </c>
      <c r="AB69" s="46">
        <v>12</v>
      </c>
    </row>
    <row r="70" spans="7:28" x14ac:dyDescent="0.25">
      <c r="G70" s="45" t="s">
        <v>52</v>
      </c>
      <c r="H70" s="45" t="s">
        <v>149</v>
      </c>
      <c r="I70" s="46">
        <v>27</v>
      </c>
      <c r="J70" s="45" t="s">
        <v>153</v>
      </c>
      <c r="K70" s="46">
        <v>0</v>
      </c>
      <c r="X70" s="45" t="s">
        <v>52</v>
      </c>
      <c r="Y70" s="45" t="s">
        <v>148</v>
      </c>
      <c r="Z70" s="46">
        <v>8</v>
      </c>
      <c r="AA70" s="46">
        <v>0</v>
      </c>
      <c r="AB70" s="46">
        <v>10</v>
      </c>
    </row>
    <row r="71" spans="7:28" x14ac:dyDescent="0.25">
      <c r="G71" s="45" t="s">
        <v>52</v>
      </c>
      <c r="H71" s="45" t="s">
        <v>149</v>
      </c>
      <c r="I71" s="46">
        <v>12</v>
      </c>
      <c r="J71" s="45" t="s">
        <v>154</v>
      </c>
      <c r="K71" s="46">
        <v>0</v>
      </c>
      <c r="X71" s="45" t="s">
        <v>52</v>
      </c>
      <c r="Y71" s="45" t="s">
        <v>148</v>
      </c>
      <c r="Z71" s="46">
        <v>14</v>
      </c>
      <c r="AA71" s="46">
        <v>0</v>
      </c>
      <c r="AB71" s="46">
        <v>11</v>
      </c>
    </row>
    <row r="72" spans="7:28" x14ac:dyDescent="0.25">
      <c r="G72" s="45" t="s">
        <v>52</v>
      </c>
      <c r="H72" s="45" t="s">
        <v>149</v>
      </c>
      <c r="I72" s="46">
        <v>36</v>
      </c>
      <c r="J72" s="45" t="s">
        <v>155</v>
      </c>
      <c r="K72" s="46">
        <v>0</v>
      </c>
      <c r="X72" s="45" t="s">
        <v>52</v>
      </c>
      <c r="Y72" s="45" t="s">
        <v>148</v>
      </c>
      <c r="Z72" s="46">
        <v>4</v>
      </c>
      <c r="AA72" s="46">
        <v>0</v>
      </c>
      <c r="AB72" s="46">
        <v>12</v>
      </c>
    </row>
    <row r="73" spans="7:28" x14ac:dyDescent="0.25">
      <c r="G73" s="45" t="s">
        <v>53</v>
      </c>
      <c r="H73" s="45" t="s">
        <v>148</v>
      </c>
      <c r="I73" s="46">
        <v>17</v>
      </c>
      <c r="J73" s="45" t="s">
        <v>152</v>
      </c>
      <c r="K73" s="46">
        <v>0</v>
      </c>
      <c r="X73" s="45" t="s">
        <v>52</v>
      </c>
      <c r="Y73" s="45" t="s">
        <v>149</v>
      </c>
      <c r="Z73" s="46">
        <v>114</v>
      </c>
      <c r="AA73" s="46">
        <v>0</v>
      </c>
      <c r="AB73" s="46">
        <v>10</v>
      </c>
    </row>
    <row r="74" spans="7:28" x14ac:dyDescent="0.25">
      <c r="G74" s="45" t="s">
        <v>53</v>
      </c>
      <c r="H74" s="45" t="s">
        <v>148</v>
      </c>
      <c r="I74" s="46">
        <v>6</v>
      </c>
      <c r="J74" s="45" t="s">
        <v>154</v>
      </c>
      <c r="K74" s="46">
        <v>0</v>
      </c>
      <c r="X74" s="45" t="s">
        <v>52</v>
      </c>
      <c r="Y74" s="45" t="s">
        <v>149</v>
      </c>
      <c r="Z74" s="46">
        <v>190</v>
      </c>
      <c r="AA74" s="46">
        <v>0</v>
      </c>
      <c r="AB74" s="46">
        <v>11</v>
      </c>
    </row>
    <row r="75" spans="7:28" x14ac:dyDescent="0.25">
      <c r="G75" s="45" t="s">
        <v>53</v>
      </c>
      <c r="H75" s="45" t="s">
        <v>148</v>
      </c>
      <c r="I75" s="46">
        <v>2</v>
      </c>
      <c r="J75" s="45" t="s">
        <v>155</v>
      </c>
      <c r="K75" s="46">
        <v>0</v>
      </c>
      <c r="X75" s="45" t="s">
        <v>52</v>
      </c>
      <c r="Y75" s="45" t="s">
        <v>149</v>
      </c>
      <c r="Z75" s="46">
        <v>106</v>
      </c>
      <c r="AA75" s="46">
        <v>0</v>
      </c>
      <c r="AB75" s="46">
        <v>12</v>
      </c>
    </row>
    <row r="76" spans="7:28" x14ac:dyDescent="0.25">
      <c r="G76" s="45" t="s">
        <v>53</v>
      </c>
      <c r="H76" s="45" t="s">
        <v>149</v>
      </c>
      <c r="I76" s="46">
        <v>23</v>
      </c>
      <c r="J76" s="45" t="s">
        <v>152</v>
      </c>
      <c r="K76" s="46">
        <v>0</v>
      </c>
      <c r="X76" s="45" t="s">
        <v>53</v>
      </c>
      <c r="Y76" s="45" t="s">
        <v>148</v>
      </c>
      <c r="Z76" s="46">
        <v>12</v>
      </c>
      <c r="AA76" s="46">
        <v>0</v>
      </c>
      <c r="AB76" s="46">
        <v>10</v>
      </c>
    </row>
    <row r="77" spans="7:28" x14ac:dyDescent="0.25">
      <c r="G77" s="45" t="s">
        <v>53</v>
      </c>
      <c r="H77" s="45" t="s">
        <v>149</v>
      </c>
      <c r="I77" s="46">
        <v>30</v>
      </c>
      <c r="J77" s="45" t="s">
        <v>153</v>
      </c>
      <c r="K77" s="46">
        <v>0</v>
      </c>
      <c r="X77" s="45" t="s">
        <v>53</v>
      </c>
      <c r="Y77" s="45" t="s">
        <v>148</v>
      </c>
      <c r="Z77" s="46">
        <v>26</v>
      </c>
      <c r="AA77" s="46">
        <v>0</v>
      </c>
      <c r="AB77" s="46">
        <v>11</v>
      </c>
    </row>
    <row r="78" spans="7:28" x14ac:dyDescent="0.25">
      <c r="G78" s="45" t="s">
        <v>53</v>
      </c>
      <c r="H78" s="45" t="s">
        <v>149</v>
      </c>
      <c r="I78" s="46">
        <v>15</v>
      </c>
      <c r="J78" s="45" t="s">
        <v>154</v>
      </c>
      <c r="K78" s="46">
        <v>0</v>
      </c>
      <c r="X78" s="45" t="s">
        <v>53</v>
      </c>
      <c r="Y78" s="45" t="s">
        <v>148</v>
      </c>
      <c r="Z78" s="46">
        <v>18</v>
      </c>
      <c r="AA78" s="46">
        <v>0</v>
      </c>
      <c r="AB78" s="46">
        <v>12</v>
      </c>
    </row>
    <row r="79" spans="7:28" x14ac:dyDescent="0.25">
      <c r="G79" s="45" t="s">
        <v>53</v>
      </c>
      <c r="H79" s="45" t="s">
        <v>149</v>
      </c>
      <c r="I79" s="46">
        <v>31</v>
      </c>
      <c r="J79" s="45" t="s">
        <v>155</v>
      </c>
      <c r="K79" s="46">
        <v>0</v>
      </c>
      <c r="X79" s="45" t="s">
        <v>53</v>
      </c>
      <c r="Y79" s="45" t="s">
        <v>149</v>
      </c>
      <c r="Z79" s="46">
        <v>100</v>
      </c>
      <c r="AA79" s="46">
        <v>0</v>
      </c>
      <c r="AB79" s="46">
        <v>10</v>
      </c>
    </row>
    <row r="80" spans="7:28" x14ac:dyDescent="0.25">
      <c r="G80" s="45" t="s">
        <v>54</v>
      </c>
      <c r="H80" s="45" t="s">
        <v>149</v>
      </c>
      <c r="I80" s="46">
        <v>4</v>
      </c>
      <c r="J80" s="45" t="s">
        <v>152</v>
      </c>
      <c r="K80" s="46">
        <v>0</v>
      </c>
      <c r="X80" s="45" t="s">
        <v>53</v>
      </c>
      <c r="Y80" s="45" t="s">
        <v>149</v>
      </c>
      <c r="Z80" s="46">
        <v>182</v>
      </c>
      <c r="AA80" s="46">
        <v>0</v>
      </c>
      <c r="AB80" s="46">
        <v>11</v>
      </c>
    </row>
    <row r="81" spans="7:28" x14ac:dyDescent="0.25">
      <c r="G81" s="45" t="s">
        <v>54</v>
      </c>
      <c r="H81" s="45" t="s">
        <v>149</v>
      </c>
      <c r="I81" s="46">
        <v>2</v>
      </c>
      <c r="J81" s="45" t="s">
        <v>153</v>
      </c>
      <c r="K81" s="46">
        <v>0</v>
      </c>
      <c r="X81" s="45" t="s">
        <v>53</v>
      </c>
      <c r="Y81" s="45" t="s">
        <v>149</v>
      </c>
      <c r="Z81" s="46">
        <v>230</v>
      </c>
      <c r="AA81" s="46">
        <v>0</v>
      </c>
      <c r="AB81" s="46">
        <v>12</v>
      </c>
    </row>
    <row r="82" spans="7:28" x14ac:dyDescent="0.25">
      <c r="G82" s="45" t="s">
        <v>54</v>
      </c>
      <c r="H82" s="45" t="s">
        <v>149</v>
      </c>
      <c r="I82" s="46">
        <v>3</v>
      </c>
      <c r="J82" s="45" t="s">
        <v>154</v>
      </c>
      <c r="K82" s="46">
        <v>0</v>
      </c>
      <c r="X82" s="45" t="s">
        <v>54</v>
      </c>
      <c r="Y82" s="45" t="s">
        <v>149</v>
      </c>
      <c r="Z82" s="46">
        <v>22</v>
      </c>
      <c r="AA82" s="46">
        <v>0</v>
      </c>
      <c r="AB82" s="46">
        <v>10</v>
      </c>
    </row>
    <row r="83" spans="7:28" x14ac:dyDescent="0.25">
      <c r="G83" s="45" t="s">
        <v>54</v>
      </c>
      <c r="H83" s="45" t="s">
        <v>149</v>
      </c>
      <c r="I83" s="46">
        <v>1</v>
      </c>
      <c r="J83" s="45" t="s">
        <v>155</v>
      </c>
      <c r="K83" s="46">
        <v>0</v>
      </c>
      <c r="X83" s="45" t="s">
        <v>54</v>
      </c>
      <c r="Y83" s="45" t="s">
        <v>149</v>
      </c>
      <c r="Z83" s="46">
        <v>26</v>
      </c>
      <c r="AA83" s="46">
        <v>0</v>
      </c>
      <c r="AB83" s="46">
        <v>11</v>
      </c>
    </row>
    <row r="84" spans="7:28" x14ac:dyDescent="0.25">
      <c r="G84" s="45" t="s">
        <v>55</v>
      </c>
      <c r="H84" s="45" t="s">
        <v>148</v>
      </c>
      <c r="I84" s="46">
        <v>2</v>
      </c>
      <c r="J84" s="45" t="s">
        <v>152</v>
      </c>
      <c r="K84" s="46">
        <v>0</v>
      </c>
      <c r="X84" s="45" t="s">
        <v>54</v>
      </c>
      <c r="Y84" s="45" t="s">
        <v>149</v>
      </c>
      <c r="Z84" s="46">
        <v>28</v>
      </c>
      <c r="AA84" s="46">
        <v>0</v>
      </c>
      <c r="AB84" s="46">
        <v>12</v>
      </c>
    </row>
    <row r="85" spans="7:28" x14ac:dyDescent="0.25">
      <c r="G85" s="45" t="s">
        <v>55</v>
      </c>
      <c r="H85" s="45" t="s">
        <v>149</v>
      </c>
      <c r="I85" s="46">
        <v>24</v>
      </c>
      <c r="J85" s="45" t="s">
        <v>152</v>
      </c>
      <c r="K85" s="46">
        <v>0</v>
      </c>
      <c r="X85" s="45" t="s">
        <v>55</v>
      </c>
      <c r="Y85" s="45" t="s">
        <v>148</v>
      </c>
      <c r="Z85" s="46">
        <v>6</v>
      </c>
      <c r="AA85" s="46">
        <v>0</v>
      </c>
      <c r="AB85" s="46">
        <v>10</v>
      </c>
    </row>
    <row r="86" spans="7:28" x14ac:dyDescent="0.25">
      <c r="G86" s="45" t="s">
        <v>55</v>
      </c>
      <c r="H86" s="45" t="s">
        <v>149</v>
      </c>
      <c r="I86" s="46">
        <v>4</v>
      </c>
      <c r="J86" s="45" t="s">
        <v>153</v>
      </c>
      <c r="K86" s="46">
        <v>0</v>
      </c>
      <c r="X86" s="45" t="s">
        <v>55</v>
      </c>
      <c r="Y86" s="45" t="s">
        <v>148</v>
      </c>
      <c r="Z86" s="46">
        <v>2</v>
      </c>
      <c r="AA86" s="46">
        <v>0</v>
      </c>
      <c r="AB86" s="46">
        <v>11</v>
      </c>
    </row>
    <row r="87" spans="7:28" x14ac:dyDescent="0.25">
      <c r="G87" s="45" t="s">
        <v>55</v>
      </c>
      <c r="H87" s="45" t="s">
        <v>149</v>
      </c>
      <c r="I87" s="46">
        <v>4</v>
      </c>
      <c r="J87" s="45" t="s">
        <v>154</v>
      </c>
      <c r="K87" s="46">
        <v>0</v>
      </c>
      <c r="X87" s="45" t="s">
        <v>55</v>
      </c>
      <c r="Y87" s="45" t="s">
        <v>148</v>
      </c>
      <c r="Z87" s="46">
        <v>10</v>
      </c>
      <c r="AA87" s="46">
        <v>0</v>
      </c>
      <c r="AB87" s="46">
        <v>12</v>
      </c>
    </row>
    <row r="88" spans="7:28" x14ac:dyDescent="0.25">
      <c r="G88" s="45" t="s">
        <v>55</v>
      </c>
      <c r="H88" s="45" t="s">
        <v>149</v>
      </c>
      <c r="I88" s="46">
        <v>10</v>
      </c>
      <c r="J88" s="45" t="s">
        <v>155</v>
      </c>
      <c r="K88" s="46">
        <v>0</v>
      </c>
      <c r="X88" s="45" t="s">
        <v>55</v>
      </c>
      <c r="Y88" s="45" t="s">
        <v>149</v>
      </c>
      <c r="Z88" s="46">
        <v>60</v>
      </c>
      <c r="AA88" s="46">
        <v>0</v>
      </c>
      <c r="AB88" s="46">
        <v>10</v>
      </c>
    </row>
    <row r="89" spans="7:28" x14ac:dyDescent="0.25">
      <c r="G89" s="45" t="s">
        <v>56</v>
      </c>
      <c r="H89" s="45" t="s">
        <v>148</v>
      </c>
      <c r="I89" s="46">
        <v>2</v>
      </c>
      <c r="J89" s="45" t="s">
        <v>152</v>
      </c>
      <c r="K89" s="46">
        <v>0</v>
      </c>
      <c r="X89" s="45" t="s">
        <v>55</v>
      </c>
      <c r="Y89" s="45" t="s">
        <v>149</v>
      </c>
      <c r="Z89" s="46">
        <v>84</v>
      </c>
      <c r="AA89" s="46">
        <v>0</v>
      </c>
      <c r="AB89" s="46">
        <v>11</v>
      </c>
    </row>
    <row r="90" spans="7:28" x14ac:dyDescent="0.25">
      <c r="G90" s="45" t="s">
        <v>56</v>
      </c>
      <c r="H90" s="45" t="s">
        <v>148</v>
      </c>
      <c r="I90" s="46">
        <v>2</v>
      </c>
      <c r="J90" s="45" t="s">
        <v>153</v>
      </c>
      <c r="K90" s="46">
        <v>0</v>
      </c>
      <c r="X90" s="45" t="s">
        <v>55</v>
      </c>
      <c r="Y90" s="45" t="s">
        <v>149</v>
      </c>
      <c r="Z90" s="46">
        <v>162</v>
      </c>
      <c r="AA90" s="46">
        <v>0</v>
      </c>
      <c r="AB90" s="46">
        <v>12</v>
      </c>
    </row>
    <row r="91" spans="7:28" x14ac:dyDescent="0.25">
      <c r="G91" s="45" t="s">
        <v>56</v>
      </c>
      <c r="H91" s="45" t="s">
        <v>148</v>
      </c>
      <c r="I91" s="46">
        <v>2</v>
      </c>
      <c r="J91" s="45" t="s">
        <v>154</v>
      </c>
      <c r="K91" s="46">
        <v>0</v>
      </c>
      <c r="X91" s="45" t="s">
        <v>56</v>
      </c>
      <c r="Y91" s="45" t="s">
        <v>148</v>
      </c>
      <c r="Z91" s="46">
        <v>2</v>
      </c>
      <c r="AA91" s="46">
        <v>0</v>
      </c>
      <c r="AB91" s="46">
        <v>10</v>
      </c>
    </row>
    <row r="92" spans="7:28" x14ac:dyDescent="0.25">
      <c r="G92" s="45" t="s">
        <v>56</v>
      </c>
      <c r="H92" s="45" t="s">
        <v>149</v>
      </c>
      <c r="I92" s="46">
        <v>16</v>
      </c>
      <c r="J92" s="45" t="s">
        <v>152</v>
      </c>
      <c r="K92" s="46">
        <v>0</v>
      </c>
      <c r="X92" s="45" t="s">
        <v>56</v>
      </c>
      <c r="Y92" s="45" t="s">
        <v>148</v>
      </c>
      <c r="Z92" s="46">
        <v>4</v>
      </c>
      <c r="AA92" s="46">
        <v>0</v>
      </c>
      <c r="AB92" s="46">
        <v>11</v>
      </c>
    </row>
    <row r="93" spans="7:28" x14ac:dyDescent="0.25">
      <c r="G93" s="45" t="s">
        <v>56</v>
      </c>
      <c r="H93" s="45" t="s">
        <v>149</v>
      </c>
      <c r="I93" s="46">
        <v>12</v>
      </c>
      <c r="J93" s="45" t="s">
        <v>153</v>
      </c>
      <c r="K93" s="46">
        <v>0</v>
      </c>
      <c r="X93" s="45" t="s">
        <v>56</v>
      </c>
      <c r="Y93" s="45" t="s">
        <v>148</v>
      </c>
      <c r="Z93" s="46">
        <v>16</v>
      </c>
      <c r="AA93" s="46">
        <v>0</v>
      </c>
      <c r="AB93" s="46">
        <v>12</v>
      </c>
    </row>
    <row r="94" spans="7:28" x14ac:dyDescent="0.25">
      <c r="G94" s="45" t="s">
        <v>56</v>
      </c>
      <c r="H94" s="45" t="s">
        <v>149</v>
      </c>
      <c r="I94" s="46">
        <v>8</v>
      </c>
      <c r="J94" s="45" t="s">
        <v>154</v>
      </c>
      <c r="K94" s="46">
        <v>0</v>
      </c>
      <c r="X94" s="45" t="s">
        <v>56</v>
      </c>
      <c r="Y94" s="45" t="s">
        <v>149</v>
      </c>
      <c r="Z94" s="46">
        <v>86</v>
      </c>
      <c r="AA94" s="46">
        <v>0</v>
      </c>
      <c r="AB94" s="46">
        <v>10</v>
      </c>
    </row>
    <row r="95" spans="7:28" x14ac:dyDescent="0.25">
      <c r="G95" s="45" t="s">
        <v>56</v>
      </c>
      <c r="H95" s="45" t="s">
        <v>149</v>
      </c>
      <c r="I95" s="46">
        <v>10</v>
      </c>
      <c r="J95" s="45" t="s">
        <v>155</v>
      </c>
      <c r="K95" s="46">
        <v>0</v>
      </c>
      <c r="X95" s="45" t="s">
        <v>56</v>
      </c>
      <c r="Y95" s="45" t="s">
        <v>149</v>
      </c>
      <c r="Z95" s="46">
        <v>82</v>
      </c>
      <c r="AA95" s="46">
        <v>0</v>
      </c>
      <c r="AB95" s="46">
        <v>11</v>
      </c>
    </row>
    <row r="96" spans="7:28" x14ac:dyDescent="0.25">
      <c r="G96" s="45" t="s">
        <v>57</v>
      </c>
      <c r="H96" s="45" t="s">
        <v>149</v>
      </c>
      <c r="I96" s="46">
        <v>1</v>
      </c>
      <c r="J96" s="45" t="s">
        <v>152</v>
      </c>
      <c r="K96" s="46">
        <v>0</v>
      </c>
      <c r="X96" s="45" t="s">
        <v>56</v>
      </c>
      <c r="Y96" s="45" t="s">
        <v>149</v>
      </c>
      <c r="Z96" s="46">
        <v>154</v>
      </c>
      <c r="AA96" s="46">
        <v>0</v>
      </c>
      <c r="AB96" s="46">
        <v>12</v>
      </c>
    </row>
    <row r="97" spans="7:28" x14ac:dyDescent="0.25">
      <c r="G97" s="45" t="s">
        <v>57</v>
      </c>
      <c r="H97" s="45" t="s">
        <v>149</v>
      </c>
      <c r="I97" s="46">
        <v>1</v>
      </c>
      <c r="J97" s="45" t="s">
        <v>154</v>
      </c>
      <c r="K97" s="46">
        <v>0</v>
      </c>
      <c r="X97" s="45" t="s">
        <v>57</v>
      </c>
      <c r="Y97" s="45" t="s">
        <v>148</v>
      </c>
      <c r="Z97" s="46">
        <v>4</v>
      </c>
      <c r="AA97" s="46">
        <v>0</v>
      </c>
      <c r="AB97" s="46">
        <v>12</v>
      </c>
    </row>
    <row r="98" spans="7:28" x14ac:dyDescent="0.25">
      <c r="G98" s="45" t="s">
        <v>58</v>
      </c>
      <c r="H98" s="45" t="s">
        <v>149</v>
      </c>
      <c r="I98" s="46">
        <v>7</v>
      </c>
      <c r="J98" s="45" t="s">
        <v>152</v>
      </c>
      <c r="K98" s="46">
        <v>0</v>
      </c>
      <c r="X98" s="45" t="s">
        <v>57</v>
      </c>
      <c r="Y98" s="45" t="s">
        <v>149</v>
      </c>
      <c r="Z98" s="46">
        <v>6</v>
      </c>
      <c r="AA98" s="46">
        <v>0</v>
      </c>
      <c r="AB98" s="46">
        <v>10</v>
      </c>
    </row>
    <row r="99" spans="7:28" x14ac:dyDescent="0.25">
      <c r="G99" s="45" t="s">
        <v>58</v>
      </c>
      <c r="H99" s="45" t="s">
        <v>149</v>
      </c>
      <c r="I99" s="46">
        <v>9</v>
      </c>
      <c r="J99" s="45" t="s">
        <v>153</v>
      </c>
      <c r="K99" s="46">
        <v>0</v>
      </c>
      <c r="X99" s="45" t="s">
        <v>57</v>
      </c>
      <c r="Y99" s="45" t="s">
        <v>149</v>
      </c>
      <c r="Z99" s="46">
        <v>2</v>
      </c>
      <c r="AA99" s="46">
        <v>0</v>
      </c>
      <c r="AB99" s="46">
        <v>11</v>
      </c>
    </row>
    <row r="100" spans="7:28" x14ac:dyDescent="0.25">
      <c r="G100" s="45" t="s">
        <v>58</v>
      </c>
      <c r="H100" s="45" t="s">
        <v>149</v>
      </c>
      <c r="I100" s="46">
        <v>10</v>
      </c>
      <c r="J100" s="45" t="s">
        <v>155</v>
      </c>
      <c r="K100" s="46">
        <v>0</v>
      </c>
      <c r="X100" s="45" t="s">
        <v>57</v>
      </c>
      <c r="Y100" s="45" t="s">
        <v>149</v>
      </c>
      <c r="Z100" s="46">
        <v>22</v>
      </c>
      <c r="AA100" s="46">
        <v>0</v>
      </c>
      <c r="AB100" s="46">
        <v>12</v>
      </c>
    </row>
    <row r="101" spans="7:28" x14ac:dyDescent="0.25">
      <c r="G101" s="45" t="s">
        <v>60</v>
      </c>
      <c r="H101" s="45" t="s">
        <v>149</v>
      </c>
      <c r="I101" s="46">
        <v>2</v>
      </c>
      <c r="J101" s="45" t="s">
        <v>154</v>
      </c>
      <c r="K101" s="46">
        <v>0</v>
      </c>
      <c r="X101" s="45" t="s">
        <v>58</v>
      </c>
      <c r="Y101" s="45" t="s">
        <v>148</v>
      </c>
      <c r="Z101" s="46">
        <v>2</v>
      </c>
      <c r="AA101" s="46">
        <v>0</v>
      </c>
      <c r="AB101" s="46">
        <v>10</v>
      </c>
    </row>
    <row r="102" spans="7:28" x14ac:dyDescent="0.25">
      <c r="G102" s="45" t="s">
        <v>60</v>
      </c>
      <c r="H102" s="45" t="s">
        <v>149</v>
      </c>
      <c r="I102" s="46">
        <v>2</v>
      </c>
      <c r="J102" s="45" t="s">
        <v>155</v>
      </c>
      <c r="K102" s="46">
        <v>0</v>
      </c>
      <c r="X102" s="45" t="s">
        <v>58</v>
      </c>
      <c r="Y102" s="45" t="s">
        <v>148</v>
      </c>
      <c r="Z102" s="46">
        <v>2</v>
      </c>
      <c r="AA102" s="46">
        <v>0</v>
      </c>
      <c r="AB102" s="46">
        <v>11</v>
      </c>
    </row>
    <row r="103" spans="7:28" x14ac:dyDescent="0.25">
      <c r="G103" s="45" t="s">
        <v>61</v>
      </c>
      <c r="H103" s="45" t="s">
        <v>148</v>
      </c>
      <c r="I103" s="46">
        <v>2</v>
      </c>
      <c r="J103" s="45" t="s">
        <v>153</v>
      </c>
      <c r="K103" s="46">
        <v>0</v>
      </c>
      <c r="X103" s="45" t="s">
        <v>58</v>
      </c>
      <c r="Y103" s="45" t="s">
        <v>148</v>
      </c>
      <c r="Z103" s="46">
        <v>4</v>
      </c>
      <c r="AA103" s="46">
        <v>0</v>
      </c>
      <c r="AB103" s="46">
        <v>12</v>
      </c>
    </row>
    <row r="104" spans="7:28" x14ac:dyDescent="0.25">
      <c r="G104" s="45" t="s">
        <v>61</v>
      </c>
      <c r="H104" s="45" t="s">
        <v>149</v>
      </c>
      <c r="I104" s="46">
        <v>29</v>
      </c>
      <c r="J104" s="45" t="s">
        <v>152</v>
      </c>
      <c r="K104" s="46">
        <v>0</v>
      </c>
      <c r="X104" s="45" t="s">
        <v>58</v>
      </c>
      <c r="Y104" s="45" t="s">
        <v>149</v>
      </c>
      <c r="Z104" s="46">
        <v>62</v>
      </c>
      <c r="AA104" s="46">
        <v>0</v>
      </c>
      <c r="AB104" s="46">
        <v>10</v>
      </c>
    </row>
    <row r="105" spans="7:28" x14ac:dyDescent="0.25">
      <c r="G105" s="45" t="s">
        <v>61</v>
      </c>
      <c r="H105" s="45" t="s">
        <v>149</v>
      </c>
      <c r="I105" s="46">
        <v>17</v>
      </c>
      <c r="J105" s="45" t="s">
        <v>153</v>
      </c>
      <c r="K105" s="46">
        <v>0</v>
      </c>
      <c r="X105" s="45" t="s">
        <v>58</v>
      </c>
      <c r="Y105" s="45" t="s">
        <v>149</v>
      </c>
      <c r="Z105" s="46">
        <v>58</v>
      </c>
      <c r="AA105" s="46">
        <v>0</v>
      </c>
      <c r="AB105" s="46">
        <v>11</v>
      </c>
    </row>
    <row r="106" spans="7:28" x14ac:dyDescent="0.25">
      <c r="G106" s="45" t="s">
        <v>61</v>
      </c>
      <c r="H106" s="45" t="s">
        <v>149</v>
      </c>
      <c r="I106" s="46">
        <v>4</v>
      </c>
      <c r="J106" s="45" t="s">
        <v>154</v>
      </c>
      <c r="K106" s="46">
        <v>0</v>
      </c>
      <c r="X106" s="45" t="s">
        <v>58</v>
      </c>
      <c r="Y106" s="45" t="s">
        <v>149</v>
      </c>
      <c r="Z106" s="46">
        <v>62</v>
      </c>
      <c r="AA106" s="46">
        <v>0</v>
      </c>
      <c r="AB106" s="46">
        <v>12</v>
      </c>
    </row>
    <row r="107" spans="7:28" x14ac:dyDescent="0.25">
      <c r="G107" s="45" t="s">
        <v>61</v>
      </c>
      <c r="H107" s="45" t="s">
        <v>149</v>
      </c>
      <c r="I107" s="46">
        <v>67</v>
      </c>
      <c r="J107" s="45" t="s">
        <v>155</v>
      </c>
      <c r="K107" s="46">
        <v>0</v>
      </c>
      <c r="X107" s="45" t="s">
        <v>60</v>
      </c>
      <c r="Y107" s="45" t="s">
        <v>148</v>
      </c>
      <c r="Z107" s="46">
        <v>2</v>
      </c>
      <c r="AA107" s="46">
        <v>0</v>
      </c>
      <c r="AB107" s="46">
        <v>12</v>
      </c>
    </row>
    <row r="108" spans="7:28" x14ac:dyDescent="0.25">
      <c r="G108" s="45" t="s">
        <v>62</v>
      </c>
      <c r="H108" s="45" t="s">
        <v>148</v>
      </c>
      <c r="I108" s="46">
        <v>1</v>
      </c>
      <c r="J108" s="45" t="s">
        <v>155</v>
      </c>
      <c r="K108" s="46">
        <v>0</v>
      </c>
      <c r="X108" s="45" t="s">
        <v>60</v>
      </c>
      <c r="Y108" s="45" t="s">
        <v>149</v>
      </c>
      <c r="Z108" s="46">
        <v>6</v>
      </c>
      <c r="AA108" s="46">
        <v>0</v>
      </c>
      <c r="AB108" s="46">
        <v>10</v>
      </c>
    </row>
    <row r="109" spans="7:28" x14ac:dyDescent="0.25">
      <c r="G109" s="45" t="s">
        <v>62</v>
      </c>
      <c r="H109" s="45" t="s">
        <v>149</v>
      </c>
      <c r="I109" s="46">
        <v>11</v>
      </c>
      <c r="J109" s="45" t="s">
        <v>152</v>
      </c>
      <c r="K109" s="46">
        <v>0</v>
      </c>
      <c r="X109" s="45" t="s">
        <v>60</v>
      </c>
      <c r="Y109" s="45" t="s">
        <v>149</v>
      </c>
      <c r="Z109" s="46">
        <v>18</v>
      </c>
      <c r="AA109" s="46">
        <v>0</v>
      </c>
      <c r="AB109" s="46">
        <v>11</v>
      </c>
    </row>
    <row r="110" spans="7:28" x14ac:dyDescent="0.25">
      <c r="G110" s="45" t="s">
        <v>62</v>
      </c>
      <c r="H110" s="45" t="s">
        <v>149</v>
      </c>
      <c r="I110" s="46">
        <v>6</v>
      </c>
      <c r="J110" s="45" t="s">
        <v>153</v>
      </c>
      <c r="K110" s="46">
        <v>0</v>
      </c>
      <c r="X110" s="45" t="s">
        <v>60</v>
      </c>
      <c r="Y110" s="45" t="s">
        <v>149</v>
      </c>
      <c r="Z110" s="46">
        <v>6</v>
      </c>
      <c r="AA110" s="46">
        <v>0</v>
      </c>
      <c r="AB110" s="46">
        <v>12</v>
      </c>
    </row>
    <row r="111" spans="7:28" x14ac:dyDescent="0.25">
      <c r="G111" s="45" t="s">
        <v>62</v>
      </c>
      <c r="H111" s="45" t="s">
        <v>149</v>
      </c>
      <c r="I111" s="46">
        <v>7</v>
      </c>
      <c r="J111" s="45" t="s">
        <v>154</v>
      </c>
      <c r="K111" s="46">
        <v>0</v>
      </c>
      <c r="X111" s="45" t="s">
        <v>61</v>
      </c>
      <c r="Y111" s="45" t="s">
        <v>148</v>
      </c>
      <c r="Z111" s="46">
        <v>4</v>
      </c>
      <c r="AA111" s="46">
        <v>0</v>
      </c>
      <c r="AB111" s="46">
        <v>11</v>
      </c>
    </row>
    <row r="112" spans="7:28" x14ac:dyDescent="0.25">
      <c r="G112" s="45" t="s">
        <v>62</v>
      </c>
      <c r="H112" s="45" t="s">
        <v>149</v>
      </c>
      <c r="I112" s="46">
        <v>8</v>
      </c>
      <c r="J112" s="45" t="s">
        <v>155</v>
      </c>
      <c r="K112" s="46">
        <v>0</v>
      </c>
      <c r="X112" s="45" t="s">
        <v>61</v>
      </c>
      <c r="Y112" s="45" t="s">
        <v>148</v>
      </c>
      <c r="Z112" s="46">
        <v>2</v>
      </c>
      <c r="AA112" s="46">
        <v>0</v>
      </c>
      <c r="AB112" s="46">
        <v>12</v>
      </c>
    </row>
    <row r="113" spans="7:28" x14ac:dyDescent="0.25">
      <c r="G113" s="45" t="s">
        <v>63</v>
      </c>
      <c r="H113" s="45" t="s">
        <v>149</v>
      </c>
      <c r="I113" s="46">
        <v>1</v>
      </c>
      <c r="J113" s="45" t="s">
        <v>154</v>
      </c>
      <c r="K113" s="46">
        <v>0</v>
      </c>
      <c r="X113" s="45" t="s">
        <v>61</v>
      </c>
      <c r="Y113" s="45" t="s">
        <v>149</v>
      </c>
      <c r="Z113" s="46">
        <v>64</v>
      </c>
      <c r="AA113" s="46">
        <v>0</v>
      </c>
      <c r="AB113" s="46">
        <v>10</v>
      </c>
    </row>
    <row r="114" spans="7:28" x14ac:dyDescent="0.25">
      <c r="G114" s="45" t="s">
        <v>64</v>
      </c>
      <c r="H114" s="45" t="s">
        <v>148</v>
      </c>
      <c r="I114" s="46">
        <v>2</v>
      </c>
      <c r="J114" s="45" t="s">
        <v>152</v>
      </c>
      <c r="K114" s="46">
        <v>0</v>
      </c>
      <c r="X114" s="45" t="s">
        <v>61</v>
      </c>
      <c r="Y114" s="45" t="s">
        <v>149</v>
      </c>
      <c r="Z114" s="46">
        <v>102</v>
      </c>
      <c r="AA114" s="46">
        <v>0</v>
      </c>
      <c r="AB114" s="46">
        <v>11</v>
      </c>
    </row>
    <row r="115" spans="7:28" x14ac:dyDescent="0.25">
      <c r="G115" s="45" t="s">
        <v>64</v>
      </c>
      <c r="H115" s="45" t="s">
        <v>148</v>
      </c>
      <c r="I115" s="46">
        <v>2</v>
      </c>
      <c r="J115" s="45" t="s">
        <v>153</v>
      </c>
      <c r="K115" s="46">
        <v>0</v>
      </c>
      <c r="X115" s="45" t="s">
        <v>61</v>
      </c>
      <c r="Y115" s="45" t="s">
        <v>149</v>
      </c>
      <c r="Z115" s="46">
        <v>64</v>
      </c>
      <c r="AA115" s="46">
        <v>0</v>
      </c>
      <c r="AB115" s="46">
        <v>12</v>
      </c>
    </row>
    <row r="116" spans="7:28" x14ac:dyDescent="0.25">
      <c r="G116" s="45" t="s">
        <v>64</v>
      </c>
      <c r="H116" s="45" t="s">
        <v>149</v>
      </c>
      <c r="I116" s="46">
        <v>4</v>
      </c>
      <c r="J116" s="45" t="s">
        <v>152</v>
      </c>
      <c r="K116" s="46">
        <v>0</v>
      </c>
      <c r="X116" s="45" t="s">
        <v>62</v>
      </c>
      <c r="Y116" s="45" t="s">
        <v>148</v>
      </c>
      <c r="Z116" s="46">
        <v>2</v>
      </c>
      <c r="AA116" s="46">
        <v>0</v>
      </c>
      <c r="AB116" s="46">
        <v>10</v>
      </c>
    </row>
    <row r="117" spans="7:28" x14ac:dyDescent="0.25">
      <c r="G117" s="45" t="s">
        <v>64</v>
      </c>
      <c r="H117" s="45" t="s">
        <v>149</v>
      </c>
      <c r="I117" s="46">
        <v>6</v>
      </c>
      <c r="J117" s="45" t="s">
        <v>155</v>
      </c>
      <c r="K117" s="46">
        <v>0</v>
      </c>
      <c r="X117" s="45" t="s">
        <v>62</v>
      </c>
      <c r="Y117" s="45" t="s">
        <v>148</v>
      </c>
      <c r="Z117" s="46">
        <v>2</v>
      </c>
      <c r="AA117" s="46">
        <v>0</v>
      </c>
      <c r="AB117" s="46">
        <v>12</v>
      </c>
    </row>
    <row r="118" spans="7:28" x14ac:dyDescent="0.25">
      <c r="G118" s="45" t="s">
        <v>65</v>
      </c>
      <c r="H118" s="45" t="s">
        <v>149</v>
      </c>
      <c r="I118" s="46">
        <v>2</v>
      </c>
      <c r="J118" s="45" t="s">
        <v>152</v>
      </c>
      <c r="K118" s="46">
        <v>0</v>
      </c>
      <c r="X118" s="45" t="s">
        <v>62</v>
      </c>
      <c r="Y118" s="45" t="s">
        <v>149</v>
      </c>
      <c r="Z118" s="46">
        <v>20</v>
      </c>
      <c r="AA118" s="46">
        <v>0</v>
      </c>
      <c r="AB118" s="46">
        <v>10</v>
      </c>
    </row>
    <row r="119" spans="7:28" x14ac:dyDescent="0.25">
      <c r="G119" s="45" t="s">
        <v>65</v>
      </c>
      <c r="H119" s="45" t="s">
        <v>149</v>
      </c>
      <c r="I119" s="46">
        <v>1</v>
      </c>
      <c r="J119" s="45" t="s">
        <v>155</v>
      </c>
      <c r="K119" s="46">
        <v>0</v>
      </c>
      <c r="X119" s="45" t="s">
        <v>62</v>
      </c>
      <c r="Y119" s="45" t="s">
        <v>149</v>
      </c>
      <c r="Z119" s="46">
        <v>36</v>
      </c>
      <c r="AA119" s="46">
        <v>0</v>
      </c>
      <c r="AB119" s="46">
        <v>11</v>
      </c>
    </row>
    <row r="120" spans="7:28" x14ac:dyDescent="0.25">
      <c r="G120" s="45" t="s">
        <v>67</v>
      </c>
      <c r="H120" s="45" t="s">
        <v>148</v>
      </c>
      <c r="I120" s="46">
        <v>2</v>
      </c>
      <c r="J120" s="45" t="s">
        <v>153</v>
      </c>
      <c r="K120" s="46">
        <v>0</v>
      </c>
      <c r="X120" s="45" t="s">
        <v>62</v>
      </c>
      <c r="Y120" s="45" t="s">
        <v>149</v>
      </c>
      <c r="Z120" s="46">
        <v>34</v>
      </c>
      <c r="AA120" s="46">
        <v>0</v>
      </c>
      <c r="AB120" s="46">
        <v>12</v>
      </c>
    </row>
    <row r="121" spans="7:28" x14ac:dyDescent="0.25">
      <c r="G121" s="45" t="s">
        <v>67</v>
      </c>
      <c r="H121" s="45" t="s">
        <v>149</v>
      </c>
      <c r="I121" s="46">
        <v>2</v>
      </c>
      <c r="J121" s="45" t="s">
        <v>153</v>
      </c>
      <c r="K121" s="46">
        <v>0</v>
      </c>
      <c r="X121" s="45" t="s">
        <v>63</v>
      </c>
      <c r="Y121" s="45" t="s">
        <v>149</v>
      </c>
      <c r="Z121" s="46">
        <v>2</v>
      </c>
      <c r="AA121" s="46">
        <v>0</v>
      </c>
      <c r="AB121" s="46">
        <v>10</v>
      </c>
    </row>
    <row r="122" spans="7:28" x14ac:dyDescent="0.25">
      <c r="G122" s="45" t="s">
        <v>68</v>
      </c>
      <c r="H122" s="45" t="s">
        <v>148</v>
      </c>
      <c r="I122" s="46">
        <v>2</v>
      </c>
      <c r="J122" s="45" t="s">
        <v>152</v>
      </c>
      <c r="K122" s="46">
        <v>0</v>
      </c>
      <c r="X122" s="45" t="s">
        <v>63</v>
      </c>
      <c r="Y122" s="45" t="s">
        <v>149</v>
      </c>
      <c r="Z122" s="46">
        <v>2</v>
      </c>
      <c r="AA122" s="46">
        <v>0</v>
      </c>
      <c r="AB122" s="46">
        <v>12</v>
      </c>
    </row>
    <row r="123" spans="7:28" x14ac:dyDescent="0.25">
      <c r="G123" s="45" t="s">
        <v>68</v>
      </c>
      <c r="H123" s="45" t="s">
        <v>148</v>
      </c>
      <c r="I123" s="46">
        <v>1</v>
      </c>
      <c r="J123" s="45" t="s">
        <v>155</v>
      </c>
      <c r="K123" s="46">
        <v>0</v>
      </c>
      <c r="X123" s="45" t="s">
        <v>64</v>
      </c>
      <c r="Y123" s="45" t="s">
        <v>148</v>
      </c>
      <c r="Z123" s="46">
        <v>4</v>
      </c>
      <c r="AA123" s="46">
        <v>0</v>
      </c>
      <c r="AB123" s="46">
        <v>11</v>
      </c>
    </row>
    <row r="124" spans="7:28" x14ac:dyDescent="0.25">
      <c r="G124" s="45" t="s">
        <v>68</v>
      </c>
      <c r="H124" s="45" t="s">
        <v>149</v>
      </c>
      <c r="I124" s="46">
        <v>3</v>
      </c>
      <c r="J124" s="45" t="s">
        <v>152</v>
      </c>
      <c r="K124" s="46">
        <v>0</v>
      </c>
      <c r="X124" s="45" t="s">
        <v>64</v>
      </c>
      <c r="Y124" s="45" t="s">
        <v>149</v>
      </c>
      <c r="Z124" s="46">
        <v>6</v>
      </c>
      <c r="AA124" s="46">
        <v>0</v>
      </c>
      <c r="AB124" s="46">
        <v>10</v>
      </c>
    </row>
    <row r="125" spans="7:28" x14ac:dyDescent="0.25">
      <c r="G125" s="45" t="s">
        <v>68</v>
      </c>
      <c r="H125" s="45" t="s">
        <v>149</v>
      </c>
      <c r="I125" s="46">
        <v>2</v>
      </c>
      <c r="J125" s="45" t="s">
        <v>154</v>
      </c>
      <c r="K125" s="46">
        <v>0</v>
      </c>
      <c r="X125" s="45" t="s">
        <v>64</v>
      </c>
      <c r="Y125" s="45" t="s">
        <v>149</v>
      </c>
      <c r="Z125" s="46">
        <v>10</v>
      </c>
      <c r="AA125" s="46">
        <v>0</v>
      </c>
      <c r="AB125" s="46">
        <v>11</v>
      </c>
    </row>
    <row r="126" spans="7:28" x14ac:dyDescent="0.25">
      <c r="G126" s="45" t="s">
        <v>68</v>
      </c>
      <c r="H126" s="45" t="s">
        <v>149</v>
      </c>
      <c r="I126" s="46">
        <v>1</v>
      </c>
      <c r="J126" s="45" t="s">
        <v>155</v>
      </c>
      <c r="K126" s="46">
        <v>0</v>
      </c>
      <c r="X126" s="45" t="s">
        <v>64</v>
      </c>
      <c r="Y126" s="45" t="s">
        <v>149</v>
      </c>
      <c r="Z126" s="46">
        <v>6</v>
      </c>
      <c r="AA126" s="46">
        <v>0</v>
      </c>
      <c r="AB126" s="46">
        <v>12</v>
      </c>
    </row>
    <row r="127" spans="7:28" x14ac:dyDescent="0.25">
      <c r="G127" s="45" t="s">
        <v>69</v>
      </c>
      <c r="H127" s="45" t="s">
        <v>148</v>
      </c>
      <c r="I127" s="46">
        <v>4</v>
      </c>
      <c r="J127" s="45" t="s">
        <v>152</v>
      </c>
      <c r="K127" s="46">
        <v>0</v>
      </c>
      <c r="X127" s="45" t="s">
        <v>65</v>
      </c>
      <c r="Y127" s="45" t="s">
        <v>149</v>
      </c>
      <c r="Z127" s="46">
        <v>4</v>
      </c>
      <c r="AA127" s="46">
        <v>0</v>
      </c>
      <c r="AB127" s="46">
        <v>11</v>
      </c>
    </row>
    <row r="128" spans="7:28" x14ac:dyDescent="0.25">
      <c r="G128" s="45" t="s">
        <v>69</v>
      </c>
      <c r="H128" s="45" t="s">
        <v>148</v>
      </c>
      <c r="I128" s="46">
        <v>8</v>
      </c>
      <c r="J128" s="45" t="s">
        <v>153</v>
      </c>
      <c r="K128" s="46">
        <v>0</v>
      </c>
      <c r="X128" s="45" t="s">
        <v>65</v>
      </c>
      <c r="Y128" s="45" t="s">
        <v>149</v>
      </c>
      <c r="Z128" s="46">
        <v>2</v>
      </c>
      <c r="AA128" s="46">
        <v>0</v>
      </c>
      <c r="AB128" s="46">
        <v>12</v>
      </c>
    </row>
    <row r="129" spans="7:28" x14ac:dyDescent="0.25">
      <c r="G129" s="45" t="s">
        <v>69</v>
      </c>
      <c r="H129" s="45" t="s">
        <v>148</v>
      </c>
      <c r="I129" s="46">
        <v>3</v>
      </c>
      <c r="J129" s="45" t="s">
        <v>154</v>
      </c>
      <c r="K129" s="46">
        <v>0</v>
      </c>
      <c r="X129" s="45" t="s">
        <v>67</v>
      </c>
      <c r="Y129" s="45" t="s">
        <v>148</v>
      </c>
      <c r="Z129" s="46">
        <v>4</v>
      </c>
      <c r="AA129" s="46">
        <v>0</v>
      </c>
      <c r="AB129" s="46">
        <v>11</v>
      </c>
    </row>
    <row r="130" spans="7:28" x14ac:dyDescent="0.25">
      <c r="G130" s="45" t="s">
        <v>69</v>
      </c>
      <c r="H130" s="45" t="s">
        <v>148</v>
      </c>
      <c r="I130" s="46">
        <v>8</v>
      </c>
      <c r="J130" s="45" t="s">
        <v>155</v>
      </c>
      <c r="K130" s="46">
        <v>0</v>
      </c>
      <c r="X130" s="45" t="s">
        <v>67</v>
      </c>
      <c r="Y130" s="45" t="s">
        <v>148</v>
      </c>
      <c r="Z130" s="46">
        <v>2</v>
      </c>
      <c r="AA130" s="46">
        <v>0</v>
      </c>
      <c r="AB130" s="46">
        <v>12</v>
      </c>
    </row>
    <row r="131" spans="7:28" x14ac:dyDescent="0.25">
      <c r="G131" s="45" t="s">
        <v>69</v>
      </c>
      <c r="H131" s="45" t="s">
        <v>149</v>
      </c>
      <c r="I131" s="46">
        <v>85</v>
      </c>
      <c r="J131" s="45" t="s">
        <v>152</v>
      </c>
      <c r="K131" s="46">
        <v>0</v>
      </c>
      <c r="X131" s="45" t="s">
        <v>67</v>
      </c>
      <c r="Y131" s="45" t="s">
        <v>149</v>
      </c>
      <c r="Z131" s="46">
        <v>2</v>
      </c>
      <c r="AA131" s="46">
        <v>0</v>
      </c>
      <c r="AB131" s="46">
        <v>10</v>
      </c>
    </row>
    <row r="132" spans="7:28" x14ac:dyDescent="0.25">
      <c r="G132" s="45" t="s">
        <v>69</v>
      </c>
      <c r="H132" s="45" t="s">
        <v>149</v>
      </c>
      <c r="I132" s="46">
        <v>56</v>
      </c>
      <c r="J132" s="45" t="s">
        <v>153</v>
      </c>
      <c r="K132" s="46">
        <v>0</v>
      </c>
      <c r="X132" s="45" t="s">
        <v>67</v>
      </c>
      <c r="Y132" s="45" t="s">
        <v>149</v>
      </c>
      <c r="Z132" s="46">
        <v>2</v>
      </c>
      <c r="AA132" s="46">
        <v>0</v>
      </c>
      <c r="AB132" s="46">
        <v>11</v>
      </c>
    </row>
    <row r="133" spans="7:28" x14ac:dyDescent="0.25">
      <c r="G133" s="45" t="s">
        <v>69</v>
      </c>
      <c r="H133" s="45" t="s">
        <v>149</v>
      </c>
      <c r="I133" s="46">
        <v>23</v>
      </c>
      <c r="J133" s="45" t="s">
        <v>154</v>
      </c>
      <c r="K133" s="46">
        <v>0</v>
      </c>
      <c r="X133" s="45" t="s">
        <v>67</v>
      </c>
      <c r="Y133" s="45" t="s">
        <v>149</v>
      </c>
      <c r="Z133" s="46">
        <v>6</v>
      </c>
      <c r="AA133" s="46">
        <v>0</v>
      </c>
      <c r="AB133" s="46">
        <v>12</v>
      </c>
    </row>
    <row r="134" spans="7:28" x14ac:dyDescent="0.25">
      <c r="G134" s="45" t="s">
        <v>69</v>
      </c>
      <c r="H134" s="45" t="s">
        <v>149</v>
      </c>
      <c r="I134" s="46">
        <v>112</v>
      </c>
      <c r="J134" s="45" t="s">
        <v>155</v>
      </c>
      <c r="K134" s="46">
        <v>0</v>
      </c>
      <c r="X134" s="45" t="s">
        <v>68</v>
      </c>
      <c r="Y134" s="45" t="s">
        <v>148</v>
      </c>
      <c r="Z134" s="46">
        <v>6</v>
      </c>
      <c r="AA134" s="46">
        <v>0</v>
      </c>
      <c r="AB134" s="46">
        <v>12</v>
      </c>
    </row>
    <row r="135" spans="7:28" x14ac:dyDescent="0.25">
      <c r="G135" s="45" t="s">
        <v>70</v>
      </c>
      <c r="H135" s="45" t="s">
        <v>148</v>
      </c>
      <c r="I135" s="46">
        <v>1</v>
      </c>
      <c r="J135" s="45" t="s">
        <v>152</v>
      </c>
      <c r="K135" s="46">
        <v>0</v>
      </c>
      <c r="X135" s="45" t="s">
        <v>68</v>
      </c>
      <c r="Y135" s="45" t="s">
        <v>149</v>
      </c>
      <c r="Z135" s="46">
        <v>6</v>
      </c>
      <c r="AA135" s="46">
        <v>0</v>
      </c>
      <c r="AB135" s="46">
        <v>10</v>
      </c>
    </row>
    <row r="136" spans="7:28" x14ac:dyDescent="0.25">
      <c r="X136" s="45" t="s">
        <v>68</v>
      </c>
      <c r="Y136" s="45" t="s">
        <v>149</v>
      </c>
      <c r="Z136" s="46">
        <v>24</v>
      </c>
      <c r="AA136" s="46">
        <v>0</v>
      </c>
      <c r="AB136" s="46">
        <v>12</v>
      </c>
    </row>
    <row r="137" spans="7:28" x14ac:dyDescent="0.25">
      <c r="X137" s="45" t="s">
        <v>69</v>
      </c>
      <c r="Y137" s="45" t="s">
        <v>148</v>
      </c>
      <c r="Z137" s="46">
        <v>18</v>
      </c>
      <c r="AA137" s="46">
        <v>0</v>
      </c>
      <c r="AB137" s="46">
        <v>10</v>
      </c>
    </row>
    <row r="138" spans="7:28" x14ac:dyDescent="0.25">
      <c r="X138" s="45" t="s">
        <v>69</v>
      </c>
      <c r="Y138" s="45" t="s">
        <v>148</v>
      </c>
      <c r="Z138" s="46">
        <v>20</v>
      </c>
      <c r="AA138" s="46">
        <v>0</v>
      </c>
      <c r="AB138" s="46">
        <v>11</v>
      </c>
    </row>
    <row r="139" spans="7:28" x14ac:dyDescent="0.25">
      <c r="X139" s="45" t="s">
        <v>69</v>
      </c>
      <c r="Y139" s="45" t="s">
        <v>148</v>
      </c>
      <c r="Z139" s="46">
        <v>16</v>
      </c>
      <c r="AA139" s="46">
        <v>0</v>
      </c>
      <c r="AB139" s="46">
        <v>12</v>
      </c>
    </row>
    <row r="140" spans="7:28" x14ac:dyDescent="0.25">
      <c r="X140" s="45" t="s">
        <v>69</v>
      </c>
      <c r="Y140" s="45" t="s">
        <v>149</v>
      </c>
      <c r="Z140" s="46">
        <v>394</v>
      </c>
      <c r="AA140" s="46">
        <v>0</v>
      </c>
      <c r="AB140" s="46">
        <v>10</v>
      </c>
    </row>
    <row r="141" spans="7:28" x14ac:dyDescent="0.25">
      <c r="X141" s="45" t="s">
        <v>69</v>
      </c>
      <c r="Y141" s="45" t="s">
        <v>149</v>
      </c>
      <c r="Z141" s="46">
        <v>308</v>
      </c>
      <c r="AA141" s="46">
        <v>0</v>
      </c>
      <c r="AB141" s="46">
        <v>11</v>
      </c>
    </row>
    <row r="142" spans="7:28" x14ac:dyDescent="0.25">
      <c r="X142" s="45" t="s">
        <v>69</v>
      </c>
      <c r="Y142" s="45" t="s">
        <v>149</v>
      </c>
      <c r="Z142" s="46">
        <v>342</v>
      </c>
      <c r="AA142" s="46">
        <v>0</v>
      </c>
      <c r="AB142" s="46">
        <v>12</v>
      </c>
    </row>
    <row r="143" spans="7:28" x14ac:dyDescent="0.25">
      <c r="X143" s="45" t="s">
        <v>70</v>
      </c>
      <c r="Y143" s="45" t="s">
        <v>149</v>
      </c>
      <c r="Z143" s="46">
        <v>4</v>
      </c>
      <c r="AA143" s="46">
        <v>0</v>
      </c>
      <c r="AB143" s="46">
        <v>10</v>
      </c>
    </row>
    <row r="144" spans="7:28" x14ac:dyDescent="0.25">
      <c r="X144" s="45" t="s">
        <v>70</v>
      </c>
      <c r="Y144" s="45" t="s">
        <v>149</v>
      </c>
      <c r="Z144" s="46">
        <v>2</v>
      </c>
      <c r="AA144" s="46">
        <v>0</v>
      </c>
      <c r="AB144" s="46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FFC000"/>
  </sheetPr>
  <dimension ref="A1:Y53"/>
  <sheetViews>
    <sheetView topLeftCell="N1" workbookViewId="0">
      <selection activeCell="AA16" sqref="AA16"/>
    </sheetView>
  </sheetViews>
  <sheetFormatPr defaultRowHeight="15" x14ac:dyDescent="0.25"/>
  <cols>
    <col min="1" max="3" width="18.5703125" hidden="1" customWidth="1"/>
    <col min="4" max="4" width="7.7109375" hidden="1" customWidth="1"/>
    <col min="5" max="13" width="9.140625" hidden="1" customWidth="1"/>
    <col min="14" max="14" width="9.28515625" customWidth="1"/>
    <col min="15" max="15" width="9.28515625" style="27" customWidth="1"/>
    <col min="16" max="25" width="9.28515625" customWidth="1"/>
  </cols>
  <sheetData>
    <row r="1" spans="1:25" s="7" customFormat="1" ht="30" customHeight="1" thickBot="1" x14ac:dyDescent="0.3">
      <c r="A1" s="139" t="s">
        <v>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s="7" customFormat="1" x14ac:dyDescent="0.25">
      <c r="A2" s="26">
        <v>44197</v>
      </c>
      <c r="B2" s="26">
        <v>44228</v>
      </c>
      <c r="C2" s="102">
        <v>44256</v>
      </c>
      <c r="D2" s="105" t="s">
        <v>229</v>
      </c>
      <c r="E2" s="106">
        <v>44287</v>
      </c>
      <c r="F2" s="106">
        <v>44317</v>
      </c>
      <c r="G2" s="107">
        <v>44348</v>
      </c>
      <c r="H2" s="104">
        <v>44378</v>
      </c>
      <c r="I2" s="26">
        <v>44409</v>
      </c>
      <c r="J2" s="26">
        <v>44440</v>
      </c>
      <c r="K2" s="26">
        <v>44470</v>
      </c>
      <c r="L2" s="26">
        <v>44501</v>
      </c>
      <c r="M2" s="26">
        <v>44531</v>
      </c>
      <c r="N2" s="113" t="s">
        <v>0</v>
      </c>
      <c r="O2" s="26">
        <v>44378</v>
      </c>
      <c r="P2" s="113" t="s">
        <v>0</v>
      </c>
      <c r="Q2" s="26">
        <v>44409</v>
      </c>
      <c r="R2" s="113" t="s">
        <v>0</v>
      </c>
      <c r="S2" s="26">
        <v>44440</v>
      </c>
      <c r="T2" s="120" t="s">
        <v>0</v>
      </c>
      <c r="U2" s="26">
        <v>44470</v>
      </c>
      <c r="V2" s="120" t="s">
        <v>0</v>
      </c>
      <c r="W2" s="26">
        <v>44501</v>
      </c>
      <c r="X2" s="120" t="s">
        <v>0</v>
      </c>
      <c r="Y2" s="26">
        <v>44531</v>
      </c>
    </row>
    <row r="3" spans="1:25" x14ac:dyDescent="0.25">
      <c r="A3">
        <v>44</v>
      </c>
      <c r="B3">
        <v>89</v>
      </c>
      <c r="C3">
        <v>87</v>
      </c>
      <c r="D3" s="108" t="s">
        <v>35</v>
      </c>
      <c r="E3" s="77">
        <v>349</v>
      </c>
      <c r="F3" s="77">
        <v>108</v>
      </c>
      <c r="G3" s="109">
        <v>51</v>
      </c>
      <c r="N3" s="114">
        <v>98901</v>
      </c>
      <c r="O3" s="115">
        <v>912</v>
      </c>
      <c r="P3" s="118">
        <v>98901</v>
      </c>
      <c r="Q3" s="114">
        <v>906</v>
      </c>
      <c r="R3" s="118">
        <v>98901</v>
      </c>
      <c r="S3" s="114">
        <v>906</v>
      </c>
      <c r="T3" s="123">
        <v>98901</v>
      </c>
      <c r="U3" s="121">
        <v>995</v>
      </c>
      <c r="V3" s="123">
        <v>98901</v>
      </c>
      <c r="W3" s="121">
        <v>996</v>
      </c>
      <c r="X3" s="123" t="s">
        <v>278</v>
      </c>
      <c r="Y3" s="121" t="s">
        <v>279</v>
      </c>
    </row>
    <row r="4" spans="1:25" x14ac:dyDescent="0.25">
      <c r="A4">
        <v>70</v>
      </c>
      <c r="B4">
        <v>149</v>
      </c>
      <c r="C4">
        <v>107</v>
      </c>
      <c r="D4" s="108" t="s">
        <v>36</v>
      </c>
      <c r="E4" s="77">
        <v>411</v>
      </c>
      <c r="F4" s="77">
        <v>123</v>
      </c>
      <c r="G4" s="109">
        <v>72</v>
      </c>
      <c r="N4" s="114">
        <v>98902</v>
      </c>
      <c r="O4" s="115">
        <v>1190</v>
      </c>
      <c r="P4" s="118">
        <v>98902</v>
      </c>
      <c r="Q4" s="114">
        <v>1164</v>
      </c>
      <c r="R4" s="118">
        <v>98902</v>
      </c>
      <c r="S4" s="114">
        <v>1162</v>
      </c>
      <c r="T4" s="123">
        <v>98902</v>
      </c>
      <c r="U4" s="121">
        <v>1303</v>
      </c>
      <c r="V4" s="123">
        <v>98902</v>
      </c>
      <c r="W4" s="121">
        <v>1302</v>
      </c>
      <c r="X4" s="123">
        <v>98901</v>
      </c>
      <c r="Y4" s="121">
        <v>1078</v>
      </c>
    </row>
    <row r="5" spans="1:25" x14ac:dyDescent="0.25">
      <c r="A5">
        <v>24</v>
      </c>
      <c r="B5">
        <v>48</v>
      </c>
      <c r="C5">
        <v>38</v>
      </c>
      <c r="D5" s="108" t="s">
        <v>37</v>
      </c>
      <c r="E5" s="77">
        <v>138</v>
      </c>
      <c r="F5" s="77">
        <v>31</v>
      </c>
      <c r="G5" s="109">
        <v>17</v>
      </c>
      <c r="N5" s="114">
        <v>98903</v>
      </c>
      <c r="O5" s="115">
        <v>402</v>
      </c>
      <c r="P5" s="118">
        <v>98903</v>
      </c>
      <c r="Q5" s="114">
        <v>396</v>
      </c>
      <c r="R5" s="118">
        <v>98903</v>
      </c>
      <c r="S5" s="114">
        <v>394</v>
      </c>
      <c r="T5" s="123">
        <v>98903</v>
      </c>
      <c r="U5" s="121">
        <v>427</v>
      </c>
      <c r="V5" s="123">
        <v>98903</v>
      </c>
      <c r="W5" s="121">
        <v>427</v>
      </c>
      <c r="X5" s="123">
        <v>98902</v>
      </c>
      <c r="Y5" s="121">
        <v>1392</v>
      </c>
    </row>
    <row r="6" spans="1:25" x14ac:dyDescent="0.25">
      <c r="A6">
        <v>19</v>
      </c>
      <c r="B6">
        <v>33</v>
      </c>
      <c r="C6">
        <v>35</v>
      </c>
      <c r="D6" s="108" t="s">
        <v>40</v>
      </c>
      <c r="E6" s="77">
        <v>111</v>
      </c>
      <c r="F6" s="77">
        <v>51</v>
      </c>
      <c r="G6" s="109">
        <v>23</v>
      </c>
      <c r="N6" s="114">
        <v>98908</v>
      </c>
      <c r="O6" s="115">
        <v>379</v>
      </c>
      <c r="P6" s="118">
        <v>98908</v>
      </c>
      <c r="Q6" s="114">
        <v>379</v>
      </c>
      <c r="R6" s="118">
        <v>98908</v>
      </c>
      <c r="S6" s="114">
        <v>376</v>
      </c>
      <c r="T6" s="123">
        <v>98907</v>
      </c>
      <c r="U6" s="121">
        <v>1</v>
      </c>
      <c r="V6" s="123">
        <v>98908</v>
      </c>
      <c r="W6" s="121">
        <v>434</v>
      </c>
      <c r="X6" s="123">
        <v>98903</v>
      </c>
      <c r="Y6" s="121">
        <v>459</v>
      </c>
    </row>
    <row r="7" spans="1:25" x14ac:dyDescent="0.25">
      <c r="A7">
        <v>6</v>
      </c>
      <c r="B7">
        <v>7</v>
      </c>
      <c r="C7">
        <v>7</v>
      </c>
      <c r="D7" s="108" t="s">
        <v>42</v>
      </c>
      <c r="E7" s="77">
        <v>22</v>
      </c>
      <c r="F7" s="77">
        <v>7</v>
      </c>
      <c r="G7" s="109">
        <v>2</v>
      </c>
      <c r="N7" s="114">
        <v>98909</v>
      </c>
      <c r="O7" s="115">
        <v>1</v>
      </c>
      <c r="P7" s="118">
        <v>98921</v>
      </c>
      <c r="Q7" s="114">
        <v>46</v>
      </c>
      <c r="R7" s="118">
        <v>98921</v>
      </c>
      <c r="S7" s="114">
        <v>47</v>
      </c>
      <c r="T7" s="123">
        <v>98908</v>
      </c>
      <c r="U7" s="121">
        <v>431</v>
      </c>
      <c r="V7" s="123">
        <v>98921</v>
      </c>
      <c r="W7" s="121">
        <v>49</v>
      </c>
      <c r="X7" s="123">
        <v>98908</v>
      </c>
      <c r="Y7" s="121">
        <v>447</v>
      </c>
    </row>
    <row r="8" spans="1:25" x14ac:dyDescent="0.25">
      <c r="A8">
        <v>1</v>
      </c>
      <c r="B8">
        <v>1</v>
      </c>
      <c r="C8">
        <v>3</v>
      </c>
      <c r="D8" s="108" t="s">
        <v>43</v>
      </c>
      <c r="E8" s="77">
        <v>6</v>
      </c>
      <c r="F8" s="77">
        <v>3</v>
      </c>
      <c r="G8" s="109">
        <v>4</v>
      </c>
      <c r="N8" s="114">
        <v>98921</v>
      </c>
      <c r="O8" s="115">
        <v>46</v>
      </c>
      <c r="P8" s="118">
        <v>98923</v>
      </c>
      <c r="Q8" s="114">
        <v>25</v>
      </c>
      <c r="R8" s="118">
        <v>98923</v>
      </c>
      <c r="S8" s="114">
        <v>25</v>
      </c>
      <c r="T8" s="123">
        <v>98909</v>
      </c>
      <c r="U8" s="121">
        <v>1</v>
      </c>
      <c r="V8" s="123">
        <v>98923</v>
      </c>
      <c r="W8" s="121">
        <v>26</v>
      </c>
      <c r="X8" s="123">
        <v>98921</v>
      </c>
      <c r="Y8" s="121">
        <v>54</v>
      </c>
    </row>
    <row r="9" spans="1:25" x14ac:dyDescent="0.25">
      <c r="A9">
        <v>43</v>
      </c>
      <c r="B9">
        <v>35</v>
      </c>
      <c r="C9">
        <v>40</v>
      </c>
      <c r="D9" s="108" t="s">
        <v>44</v>
      </c>
      <c r="E9" s="77">
        <v>83</v>
      </c>
      <c r="F9" s="77">
        <v>29</v>
      </c>
      <c r="G9" s="109">
        <v>31</v>
      </c>
      <c r="N9" s="114">
        <v>98923</v>
      </c>
      <c r="O9" s="115">
        <v>26</v>
      </c>
      <c r="P9" s="118">
        <v>98930</v>
      </c>
      <c r="Q9" s="114">
        <v>294</v>
      </c>
      <c r="R9" s="118">
        <v>98930</v>
      </c>
      <c r="S9" s="114">
        <v>290</v>
      </c>
      <c r="T9" s="123">
        <v>98930</v>
      </c>
      <c r="U9" s="121">
        <v>319</v>
      </c>
      <c r="V9" s="123">
        <v>98930</v>
      </c>
      <c r="W9" s="121">
        <v>318</v>
      </c>
      <c r="X9" s="123">
        <v>98923</v>
      </c>
      <c r="Y9" s="121">
        <v>25</v>
      </c>
    </row>
    <row r="10" spans="1:25" x14ac:dyDescent="0.25">
      <c r="A10">
        <v>17</v>
      </c>
      <c r="B10">
        <v>10</v>
      </c>
      <c r="C10">
        <v>12</v>
      </c>
      <c r="D10" s="108" t="s">
        <v>45</v>
      </c>
      <c r="E10" s="77">
        <v>38</v>
      </c>
      <c r="F10" s="77">
        <v>17</v>
      </c>
      <c r="G10" s="109">
        <v>13</v>
      </c>
      <c r="N10" s="114">
        <v>98930</v>
      </c>
      <c r="O10" s="115">
        <v>294</v>
      </c>
      <c r="P10" s="118">
        <v>98932</v>
      </c>
      <c r="Q10" s="114">
        <v>124</v>
      </c>
      <c r="R10" s="118">
        <v>98932</v>
      </c>
      <c r="S10" s="114">
        <v>124</v>
      </c>
      <c r="T10" s="123">
        <v>98932</v>
      </c>
      <c r="U10" s="121">
        <v>142</v>
      </c>
      <c r="V10" s="123">
        <v>98932</v>
      </c>
      <c r="W10" s="121">
        <v>139</v>
      </c>
      <c r="X10" s="123">
        <v>98930</v>
      </c>
      <c r="Y10" s="121">
        <v>361</v>
      </c>
    </row>
    <row r="11" spans="1:25" x14ac:dyDescent="0.25">
      <c r="A11">
        <v>2</v>
      </c>
      <c r="B11">
        <v>2</v>
      </c>
      <c r="D11" s="108" t="s">
        <v>46</v>
      </c>
      <c r="E11" s="77">
        <v>6</v>
      </c>
      <c r="F11" s="77">
        <v>2</v>
      </c>
      <c r="G11" s="109">
        <v>1</v>
      </c>
      <c r="N11" s="114">
        <v>98932</v>
      </c>
      <c r="O11" s="115">
        <v>126</v>
      </c>
      <c r="P11" s="118">
        <v>98933</v>
      </c>
      <c r="Q11" s="114">
        <v>13</v>
      </c>
      <c r="R11" s="118">
        <v>98933</v>
      </c>
      <c r="S11" s="114">
        <v>12</v>
      </c>
      <c r="T11" s="123">
        <v>98935</v>
      </c>
      <c r="U11" s="121">
        <v>110</v>
      </c>
      <c r="V11" s="123">
        <v>98933</v>
      </c>
      <c r="W11" s="121">
        <v>14</v>
      </c>
      <c r="X11" s="123">
        <v>98932</v>
      </c>
      <c r="Y11" s="121">
        <v>164</v>
      </c>
    </row>
    <row r="12" spans="1:25" x14ac:dyDescent="0.25">
      <c r="A12">
        <v>13</v>
      </c>
      <c r="B12">
        <v>6</v>
      </c>
      <c r="C12">
        <v>5</v>
      </c>
      <c r="D12" s="108" t="s">
        <v>47</v>
      </c>
      <c r="E12" s="77">
        <v>30</v>
      </c>
      <c r="F12" s="77">
        <v>16</v>
      </c>
      <c r="G12" s="109">
        <v>14</v>
      </c>
      <c r="N12" s="114">
        <v>98933</v>
      </c>
      <c r="O12" s="115">
        <v>12</v>
      </c>
      <c r="P12" s="118">
        <v>98935</v>
      </c>
      <c r="Q12" s="114">
        <v>102</v>
      </c>
      <c r="R12" s="118">
        <v>98935</v>
      </c>
      <c r="S12" s="114">
        <v>100</v>
      </c>
      <c r="T12" s="123">
        <v>98936</v>
      </c>
      <c r="U12" s="121">
        <v>68</v>
      </c>
      <c r="V12" s="123">
        <v>98935</v>
      </c>
      <c r="W12" s="121">
        <v>109</v>
      </c>
      <c r="X12" s="123">
        <v>98933</v>
      </c>
      <c r="Y12" s="121">
        <v>16</v>
      </c>
    </row>
    <row r="13" spans="1:25" x14ac:dyDescent="0.25">
      <c r="A13">
        <v>6</v>
      </c>
      <c r="B13">
        <v>1</v>
      </c>
      <c r="C13">
        <v>5</v>
      </c>
      <c r="D13" s="108" t="s">
        <v>48</v>
      </c>
      <c r="E13" s="77">
        <v>20</v>
      </c>
      <c r="F13" s="77">
        <v>3</v>
      </c>
      <c r="G13" s="109">
        <v>2</v>
      </c>
      <c r="N13" s="114">
        <v>98935</v>
      </c>
      <c r="O13" s="115">
        <v>96</v>
      </c>
      <c r="P13" s="118">
        <v>98936</v>
      </c>
      <c r="Q13" s="114">
        <v>54</v>
      </c>
      <c r="R13" s="118">
        <v>98936</v>
      </c>
      <c r="S13" s="114">
        <v>55</v>
      </c>
      <c r="T13" s="123">
        <v>98942</v>
      </c>
      <c r="U13" s="121">
        <v>153</v>
      </c>
      <c r="V13" s="123">
        <v>98936</v>
      </c>
      <c r="W13" s="121">
        <v>69</v>
      </c>
      <c r="X13" s="123">
        <v>98935</v>
      </c>
      <c r="Y13" s="121">
        <v>126</v>
      </c>
    </row>
    <row r="14" spans="1:25" x14ac:dyDescent="0.25">
      <c r="A14">
        <v>3</v>
      </c>
      <c r="B14">
        <v>3</v>
      </c>
      <c r="C14">
        <v>2</v>
      </c>
      <c r="D14" s="108" t="s">
        <v>49</v>
      </c>
      <c r="E14" s="77">
        <v>8</v>
      </c>
      <c r="F14" s="77">
        <v>3</v>
      </c>
      <c r="G14" s="109">
        <v>2</v>
      </c>
      <c r="N14" s="114">
        <v>98936</v>
      </c>
      <c r="O14" s="115">
        <v>55</v>
      </c>
      <c r="P14" s="118">
        <v>98937</v>
      </c>
      <c r="Q14" s="114">
        <v>27</v>
      </c>
      <c r="R14" s="118">
        <v>98937</v>
      </c>
      <c r="S14" s="114">
        <v>27</v>
      </c>
      <c r="T14" s="123">
        <v>98944</v>
      </c>
      <c r="U14" s="121">
        <v>618</v>
      </c>
      <c r="V14" s="123">
        <v>98937</v>
      </c>
      <c r="W14" s="121">
        <v>33</v>
      </c>
      <c r="X14" s="123">
        <v>98936</v>
      </c>
      <c r="Y14" s="121">
        <v>71</v>
      </c>
    </row>
    <row r="15" spans="1:25" x14ac:dyDescent="0.25">
      <c r="A15">
        <v>6</v>
      </c>
      <c r="B15">
        <v>3</v>
      </c>
      <c r="C15">
        <v>5</v>
      </c>
      <c r="D15" s="108" t="s">
        <v>50</v>
      </c>
      <c r="E15" s="77">
        <v>12</v>
      </c>
      <c r="F15" s="77">
        <v>1</v>
      </c>
      <c r="G15" s="109">
        <v>8</v>
      </c>
      <c r="N15" s="114">
        <v>98937</v>
      </c>
      <c r="O15" s="115">
        <v>28</v>
      </c>
      <c r="P15" s="118">
        <v>98938</v>
      </c>
      <c r="Q15" s="114">
        <v>36</v>
      </c>
      <c r="R15" s="118">
        <v>98938</v>
      </c>
      <c r="S15" s="114">
        <v>36</v>
      </c>
      <c r="T15" s="123">
        <v>98948</v>
      </c>
      <c r="U15" s="121">
        <v>334</v>
      </c>
      <c r="V15" s="123">
        <v>98938</v>
      </c>
      <c r="W15" s="121">
        <v>38</v>
      </c>
      <c r="X15" s="123">
        <v>98937</v>
      </c>
      <c r="Y15" s="121">
        <v>32</v>
      </c>
    </row>
    <row r="16" spans="1:25" x14ac:dyDescent="0.25">
      <c r="B16">
        <v>1</v>
      </c>
      <c r="C16">
        <v>1</v>
      </c>
      <c r="D16" s="108" t="s">
        <v>51</v>
      </c>
      <c r="E16" s="77">
        <v>1</v>
      </c>
      <c r="F16" s="77">
        <v>4</v>
      </c>
      <c r="G16" s="109">
        <v>1</v>
      </c>
      <c r="N16" s="114">
        <v>98938</v>
      </c>
      <c r="O16" s="115">
        <v>35</v>
      </c>
      <c r="P16" s="118">
        <v>98939</v>
      </c>
      <c r="Q16" s="114">
        <v>10</v>
      </c>
      <c r="R16" s="118">
        <v>98939</v>
      </c>
      <c r="S16" s="114">
        <v>10</v>
      </c>
      <c r="T16" s="123">
        <v>98951</v>
      </c>
      <c r="U16" s="121">
        <v>276</v>
      </c>
      <c r="V16" s="123">
        <v>98939</v>
      </c>
      <c r="W16" s="121">
        <v>9</v>
      </c>
      <c r="X16" s="123">
        <v>98938</v>
      </c>
      <c r="Y16" s="121">
        <v>43</v>
      </c>
    </row>
    <row r="17" spans="1:25" x14ac:dyDescent="0.25">
      <c r="A17">
        <v>10</v>
      </c>
      <c r="B17">
        <v>14</v>
      </c>
      <c r="C17">
        <v>8</v>
      </c>
      <c r="D17" s="108" t="s">
        <v>52</v>
      </c>
      <c r="E17" s="77">
        <v>49</v>
      </c>
      <c r="F17" s="77">
        <v>7</v>
      </c>
      <c r="G17" s="109">
        <v>12</v>
      </c>
      <c r="N17" s="114">
        <v>98939</v>
      </c>
      <c r="O17" s="115">
        <v>9</v>
      </c>
      <c r="P17" s="118">
        <v>98942</v>
      </c>
      <c r="Q17" s="114">
        <v>126</v>
      </c>
      <c r="R17" s="118">
        <v>98942</v>
      </c>
      <c r="S17" s="114">
        <v>128</v>
      </c>
      <c r="T17" s="123">
        <v>98953</v>
      </c>
      <c r="U17" s="121">
        <v>86</v>
      </c>
      <c r="V17" s="123">
        <v>98942</v>
      </c>
      <c r="W17" s="121">
        <v>157</v>
      </c>
      <c r="X17" s="123">
        <v>98939</v>
      </c>
      <c r="Y17" s="121">
        <v>11</v>
      </c>
    </row>
    <row r="18" spans="1:25" x14ac:dyDescent="0.25">
      <c r="A18">
        <v>79</v>
      </c>
      <c r="B18">
        <v>51</v>
      </c>
      <c r="C18">
        <v>52</v>
      </c>
      <c r="D18" s="108" t="s">
        <v>53</v>
      </c>
      <c r="E18" s="77">
        <v>169</v>
      </c>
      <c r="F18" s="77">
        <v>45</v>
      </c>
      <c r="G18" s="109">
        <v>55</v>
      </c>
      <c r="N18" s="114">
        <v>98942</v>
      </c>
      <c r="O18" s="115">
        <v>133</v>
      </c>
      <c r="P18" s="118">
        <v>98944</v>
      </c>
      <c r="Q18" s="114">
        <v>587</v>
      </c>
      <c r="R18" s="118">
        <v>98944</v>
      </c>
      <c r="S18" s="114">
        <v>583</v>
      </c>
      <c r="T18" s="123">
        <v>99324</v>
      </c>
      <c r="U18" s="121">
        <v>131</v>
      </c>
      <c r="V18" s="123">
        <v>98944</v>
      </c>
      <c r="W18" s="121">
        <v>621</v>
      </c>
      <c r="X18" s="123">
        <v>98942</v>
      </c>
      <c r="Y18" s="121">
        <v>168</v>
      </c>
    </row>
    <row r="19" spans="1:25" x14ac:dyDescent="0.25">
      <c r="A19">
        <v>6</v>
      </c>
      <c r="B19">
        <v>7</v>
      </c>
      <c r="C19">
        <v>6</v>
      </c>
      <c r="D19" s="108" t="s">
        <v>54</v>
      </c>
      <c r="E19" s="77">
        <v>17</v>
      </c>
      <c r="F19" s="77">
        <v>5</v>
      </c>
      <c r="G19" s="109">
        <v>8</v>
      </c>
      <c r="N19" s="114">
        <v>98944</v>
      </c>
      <c r="O19" s="115">
        <v>584</v>
      </c>
      <c r="P19" s="118">
        <v>98947</v>
      </c>
      <c r="Q19" s="114">
        <v>65</v>
      </c>
      <c r="R19" s="118">
        <v>98947</v>
      </c>
      <c r="S19" s="114">
        <v>64</v>
      </c>
      <c r="T19" s="123">
        <v>99328</v>
      </c>
      <c r="U19" s="121">
        <v>96</v>
      </c>
      <c r="V19" s="123">
        <v>98947</v>
      </c>
      <c r="W19" s="121">
        <v>69</v>
      </c>
      <c r="X19" s="123">
        <v>98944</v>
      </c>
      <c r="Y19" s="121">
        <v>674</v>
      </c>
    </row>
    <row r="20" spans="1:25" x14ac:dyDescent="0.25">
      <c r="A20">
        <v>40</v>
      </c>
      <c r="B20">
        <v>42</v>
      </c>
      <c r="C20">
        <v>31</v>
      </c>
      <c r="D20" s="108" t="s">
        <v>55</v>
      </c>
      <c r="E20" s="77">
        <v>178</v>
      </c>
      <c r="F20" s="77">
        <v>27</v>
      </c>
      <c r="G20" s="109">
        <v>41</v>
      </c>
      <c r="N20" s="114">
        <v>98947</v>
      </c>
      <c r="O20" s="115">
        <v>66</v>
      </c>
      <c r="P20" s="118">
        <v>98948</v>
      </c>
      <c r="Q20" s="114">
        <v>305</v>
      </c>
      <c r="R20" s="118">
        <v>98948</v>
      </c>
      <c r="S20" s="114">
        <v>309</v>
      </c>
      <c r="T20" s="123">
        <v>99347</v>
      </c>
      <c r="U20" s="121">
        <v>39</v>
      </c>
      <c r="V20" s="123">
        <v>98948</v>
      </c>
      <c r="W20" s="121">
        <v>329</v>
      </c>
      <c r="X20" s="123">
        <v>98947</v>
      </c>
      <c r="Y20" s="121">
        <v>71</v>
      </c>
    </row>
    <row r="21" spans="1:25" x14ac:dyDescent="0.25">
      <c r="A21">
        <v>34</v>
      </c>
      <c r="B21">
        <v>39</v>
      </c>
      <c r="C21">
        <v>40</v>
      </c>
      <c r="D21" s="108" t="s">
        <v>56</v>
      </c>
      <c r="E21" s="77">
        <v>194</v>
      </c>
      <c r="F21" s="77">
        <v>27</v>
      </c>
      <c r="G21" s="109">
        <v>26</v>
      </c>
      <c r="N21" s="114">
        <v>98948</v>
      </c>
      <c r="O21" s="115">
        <v>308</v>
      </c>
      <c r="P21" s="118">
        <v>98951</v>
      </c>
      <c r="Q21" s="114">
        <v>246</v>
      </c>
      <c r="R21" s="118">
        <v>98951</v>
      </c>
      <c r="S21" s="114">
        <v>260</v>
      </c>
      <c r="T21" s="123">
        <v>99362</v>
      </c>
      <c r="U21" s="121">
        <v>752</v>
      </c>
      <c r="V21" s="123">
        <v>98951</v>
      </c>
      <c r="W21" s="121">
        <v>268</v>
      </c>
      <c r="X21" s="123">
        <v>98948</v>
      </c>
      <c r="Y21" s="121">
        <v>422</v>
      </c>
    </row>
    <row r="22" spans="1:25" x14ac:dyDescent="0.25">
      <c r="A22">
        <v>1</v>
      </c>
      <c r="B22">
        <v>3</v>
      </c>
      <c r="C22">
        <v>2</v>
      </c>
      <c r="D22" s="108" t="s">
        <v>57</v>
      </c>
      <c r="E22" s="77">
        <v>20</v>
      </c>
      <c r="F22" s="77">
        <v>1</v>
      </c>
      <c r="G22" s="109">
        <v>2</v>
      </c>
      <c r="N22" s="114">
        <v>98951</v>
      </c>
      <c r="O22" s="115">
        <v>255</v>
      </c>
      <c r="P22" s="118">
        <v>98952</v>
      </c>
      <c r="Q22" s="114">
        <v>2</v>
      </c>
      <c r="R22" s="118">
        <v>98952</v>
      </c>
      <c r="S22" s="114">
        <v>5</v>
      </c>
      <c r="T22" s="123">
        <v>98921</v>
      </c>
      <c r="U22" s="121">
        <v>49</v>
      </c>
      <c r="V22" s="123">
        <v>98952</v>
      </c>
      <c r="W22" s="121">
        <v>1</v>
      </c>
      <c r="X22" s="123">
        <v>98951</v>
      </c>
      <c r="Y22" s="121">
        <v>417</v>
      </c>
    </row>
    <row r="23" spans="1:25" x14ac:dyDescent="0.25">
      <c r="A23">
        <v>11</v>
      </c>
      <c r="B23">
        <v>7</v>
      </c>
      <c r="C23">
        <v>6</v>
      </c>
      <c r="D23" s="108" t="s">
        <v>58</v>
      </c>
      <c r="E23" s="77">
        <v>23</v>
      </c>
      <c r="F23" s="77">
        <v>6</v>
      </c>
      <c r="G23" s="109">
        <v>5</v>
      </c>
      <c r="N23" s="114">
        <v>98952</v>
      </c>
      <c r="O23" s="115">
        <v>1</v>
      </c>
      <c r="P23" s="118">
        <v>98953</v>
      </c>
      <c r="Q23" s="114">
        <v>74</v>
      </c>
      <c r="R23" s="118">
        <v>98953</v>
      </c>
      <c r="S23" s="114">
        <v>77</v>
      </c>
      <c r="T23" s="123">
        <v>98923</v>
      </c>
      <c r="U23" s="121">
        <v>26</v>
      </c>
      <c r="V23" s="123">
        <v>98953</v>
      </c>
      <c r="W23" s="121">
        <v>88</v>
      </c>
      <c r="X23" s="123">
        <v>98952</v>
      </c>
      <c r="Y23" s="121">
        <v>18</v>
      </c>
    </row>
    <row r="24" spans="1:25" x14ac:dyDescent="0.25">
      <c r="A24">
        <v>3</v>
      </c>
      <c r="B24">
        <v>2</v>
      </c>
      <c r="C24">
        <v>1</v>
      </c>
      <c r="D24" s="108" t="s">
        <v>60</v>
      </c>
      <c r="E24" s="77">
        <v>4</v>
      </c>
      <c r="F24" s="77">
        <v>2</v>
      </c>
      <c r="G24" s="109">
        <v>3</v>
      </c>
      <c r="N24" s="114">
        <v>98953</v>
      </c>
      <c r="O24" s="115">
        <v>74</v>
      </c>
      <c r="P24" s="118">
        <v>99323</v>
      </c>
      <c r="Q24" s="114">
        <v>16</v>
      </c>
      <c r="R24" s="118">
        <v>99323</v>
      </c>
      <c r="S24" s="114">
        <v>16</v>
      </c>
      <c r="T24" s="123">
        <v>98947</v>
      </c>
      <c r="U24" s="121">
        <v>69</v>
      </c>
      <c r="V24" s="123">
        <v>99323</v>
      </c>
      <c r="W24" s="121">
        <v>19</v>
      </c>
      <c r="X24" s="123">
        <v>98953</v>
      </c>
      <c r="Y24" s="121">
        <v>97</v>
      </c>
    </row>
    <row r="25" spans="1:25" x14ac:dyDescent="0.25">
      <c r="A25">
        <v>13</v>
      </c>
      <c r="B25">
        <v>20</v>
      </c>
      <c r="C25">
        <v>23</v>
      </c>
      <c r="D25" s="108" t="s">
        <v>61</v>
      </c>
      <c r="E25" s="77">
        <v>57</v>
      </c>
      <c r="F25" s="77">
        <v>4</v>
      </c>
      <c r="G25" s="109">
        <v>11</v>
      </c>
      <c r="N25" s="114">
        <v>99323</v>
      </c>
      <c r="O25" s="115">
        <v>16</v>
      </c>
      <c r="P25" s="118">
        <v>99324</v>
      </c>
      <c r="Q25" s="114">
        <v>119</v>
      </c>
      <c r="R25" s="118">
        <v>99324</v>
      </c>
      <c r="S25" s="114">
        <v>122</v>
      </c>
      <c r="T25" s="123">
        <v>99361</v>
      </c>
      <c r="U25" s="121">
        <v>19</v>
      </c>
      <c r="V25" s="123">
        <v>99324</v>
      </c>
      <c r="W25" s="121">
        <v>129</v>
      </c>
      <c r="X25" s="123">
        <v>99323</v>
      </c>
      <c r="Y25" s="121">
        <v>23</v>
      </c>
    </row>
    <row r="26" spans="1:25" x14ac:dyDescent="0.25">
      <c r="A26">
        <v>3</v>
      </c>
      <c r="C26">
        <v>2</v>
      </c>
      <c r="D26" s="108" t="s">
        <v>62</v>
      </c>
      <c r="E26" s="77">
        <v>36</v>
      </c>
      <c r="F26" s="77">
        <v>2</v>
      </c>
      <c r="G26" s="109">
        <v>3</v>
      </c>
      <c r="N26" s="114">
        <v>99324</v>
      </c>
      <c r="O26" s="115">
        <v>119</v>
      </c>
      <c r="P26" s="118">
        <v>99328</v>
      </c>
      <c r="Q26" s="114">
        <v>81</v>
      </c>
      <c r="R26" s="118">
        <v>99328</v>
      </c>
      <c r="S26" s="114">
        <v>76</v>
      </c>
      <c r="T26" s="123">
        <v>98933</v>
      </c>
      <c r="U26" s="121">
        <v>14</v>
      </c>
      <c r="V26" s="123">
        <v>99328</v>
      </c>
      <c r="W26" s="121">
        <v>108</v>
      </c>
      <c r="X26" s="123">
        <v>99324</v>
      </c>
      <c r="Y26" s="121">
        <v>152</v>
      </c>
    </row>
    <row r="27" spans="1:25" x14ac:dyDescent="0.25">
      <c r="B27">
        <v>1</v>
      </c>
      <c r="C27">
        <v>1</v>
      </c>
      <c r="D27" s="108" t="s">
        <v>64</v>
      </c>
      <c r="E27" s="77">
        <v>15</v>
      </c>
      <c r="F27" s="77">
        <v>0</v>
      </c>
      <c r="G27" s="109">
        <v>4</v>
      </c>
      <c r="N27" s="114">
        <v>99328</v>
      </c>
      <c r="O27" s="115">
        <v>80</v>
      </c>
      <c r="P27" s="118">
        <v>99329</v>
      </c>
      <c r="Q27" s="114">
        <v>1</v>
      </c>
      <c r="R27" s="118">
        <v>99329</v>
      </c>
      <c r="S27" s="114">
        <v>2</v>
      </c>
      <c r="T27" s="123">
        <v>98938</v>
      </c>
      <c r="U27" s="121">
        <v>38</v>
      </c>
      <c r="V27" s="123">
        <v>99329</v>
      </c>
      <c r="W27" s="121">
        <v>1</v>
      </c>
      <c r="X27" s="123">
        <v>99328</v>
      </c>
      <c r="Y27" s="121">
        <v>113</v>
      </c>
    </row>
    <row r="28" spans="1:25" x14ac:dyDescent="0.25">
      <c r="A28">
        <v>4</v>
      </c>
      <c r="B28">
        <v>3</v>
      </c>
      <c r="C28">
        <v>2</v>
      </c>
      <c r="D28" s="108" t="s">
        <v>65</v>
      </c>
      <c r="E28" s="77">
        <v>4</v>
      </c>
      <c r="F28" s="77">
        <v>0</v>
      </c>
      <c r="G28" s="109">
        <v>2</v>
      </c>
      <c r="N28" s="114">
        <v>99329</v>
      </c>
      <c r="O28" s="115">
        <v>1</v>
      </c>
      <c r="P28" s="118">
        <v>99347</v>
      </c>
      <c r="Q28" s="114">
        <v>32</v>
      </c>
      <c r="R28" s="118">
        <v>99347</v>
      </c>
      <c r="S28" s="114">
        <v>31</v>
      </c>
      <c r="T28" s="123">
        <v>99360</v>
      </c>
      <c r="U28" s="121">
        <v>5</v>
      </c>
      <c r="V28" s="123">
        <v>99347</v>
      </c>
      <c r="W28" s="121">
        <v>41</v>
      </c>
      <c r="X28" s="123">
        <v>99329</v>
      </c>
      <c r="Y28" s="121">
        <v>2</v>
      </c>
    </row>
    <row r="29" spans="1:25" x14ac:dyDescent="0.25">
      <c r="A29">
        <v>1</v>
      </c>
      <c r="D29" s="108" t="s">
        <v>67</v>
      </c>
      <c r="E29" s="77">
        <v>3</v>
      </c>
      <c r="F29" s="77">
        <v>0</v>
      </c>
      <c r="G29" s="109">
        <v>1</v>
      </c>
      <c r="N29" s="114">
        <v>99347</v>
      </c>
      <c r="O29" s="115">
        <v>32</v>
      </c>
      <c r="P29" s="118">
        <v>99348</v>
      </c>
      <c r="Q29" s="114">
        <v>6</v>
      </c>
      <c r="R29" s="118">
        <v>99348</v>
      </c>
      <c r="S29" s="114">
        <v>6</v>
      </c>
      <c r="T29" s="123">
        <v>98937</v>
      </c>
      <c r="U29" s="121">
        <v>31</v>
      </c>
      <c r="V29" s="123">
        <v>99348</v>
      </c>
      <c r="W29" s="121">
        <v>9</v>
      </c>
      <c r="X29" s="123">
        <v>99347</v>
      </c>
      <c r="Y29" s="121">
        <v>43</v>
      </c>
    </row>
    <row r="30" spans="1:25" x14ac:dyDescent="0.25">
      <c r="A30">
        <v>1</v>
      </c>
      <c r="B30">
        <v>1</v>
      </c>
      <c r="D30" s="108" t="s">
        <v>68</v>
      </c>
      <c r="E30" s="77">
        <v>8</v>
      </c>
      <c r="F30" s="77">
        <v>2</v>
      </c>
      <c r="G30" s="109">
        <v>2</v>
      </c>
      <c r="N30" s="114">
        <v>99348</v>
      </c>
      <c r="O30" s="115">
        <v>8</v>
      </c>
      <c r="P30" s="118">
        <v>99350</v>
      </c>
      <c r="Q30" s="114">
        <v>1</v>
      </c>
      <c r="R30" s="118">
        <v>99350</v>
      </c>
      <c r="S30" s="114">
        <v>1</v>
      </c>
      <c r="T30" s="123">
        <v>98939</v>
      </c>
      <c r="U30" s="121">
        <v>9</v>
      </c>
      <c r="V30" s="123">
        <v>99350</v>
      </c>
      <c r="W30" s="121">
        <v>2</v>
      </c>
      <c r="X30" s="123">
        <v>99348</v>
      </c>
      <c r="Y30" s="121">
        <v>12</v>
      </c>
    </row>
    <row r="31" spans="1:25" x14ac:dyDescent="0.25">
      <c r="A31">
        <v>6</v>
      </c>
      <c r="B31">
        <v>6</v>
      </c>
      <c r="C31">
        <v>1</v>
      </c>
      <c r="D31" s="108" t="s">
        <v>69</v>
      </c>
      <c r="E31" s="77">
        <v>311</v>
      </c>
      <c r="F31" s="77">
        <v>46</v>
      </c>
      <c r="G31" s="109">
        <v>96</v>
      </c>
      <c r="N31" s="114">
        <v>99350</v>
      </c>
      <c r="O31" s="115">
        <v>2</v>
      </c>
      <c r="P31" s="118">
        <v>99360</v>
      </c>
      <c r="Q31" s="114">
        <v>3</v>
      </c>
      <c r="R31" s="118">
        <v>99360</v>
      </c>
      <c r="S31" s="114">
        <v>3</v>
      </c>
      <c r="T31" s="123">
        <v>99348</v>
      </c>
      <c r="U31" s="121">
        <v>10</v>
      </c>
      <c r="V31" s="123">
        <v>99360</v>
      </c>
      <c r="W31" s="121">
        <v>5</v>
      </c>
      <c r="X31" s="123">
        <v>99350</v>
      </c>
      <c r="Y31" s="121">
        <v>4</v>
      </c>
    </row>
    <row r="32" spans="1:25" x14ac:dyDescent="0.25">
      <c r="A32">
        <v>69</v>
      </c>
      <c r="B32">
        <v>81</v>
      </c>
      <c r="C32">
        <v>92</v>
      </c>
      <c r="D32" s="108" t="s">
        <v>70</v>
      </c>
      <c r="E32" s="77">
        <v>2</v>
      </c>
      <c r="F32" s="77">
        <v>1</v>
      </c>
      <c r="G32" s="109">
        <v>0</v>
      </c>
      <c r="N32" s="114">
        <v>99360</v>
      </c>
      <c r="O32" s="115">
        <v>3</v>
      </c>
      <c r="P32" s="118">
        <v>99361</v>
      </c>
      <c r="Q32" s="114">
        <v>17</v>
      </c>
      <c r="R32" s="118">
        <v>99361</v>
      </c>
      <c r="S32" s="114">
        <v>16</v>
      </c>
      <c r="T32" s="123">
        <v>99323</v>
      </c>
      <c r="U32" s="121">
        <v>18</v>
      </c>
      <c r="V32" s="123">
        <v>99361</v>
      </c>
      <c r="W32" s="121">
        <v>19</v>
      </c>
      <c r="X32" s="123">
        <v>99360</v>
      </c>
      <c r="Y32" s="121">
        <v>6</v>
      </c>
    </row>
    <row r="33" spans="1:25" x14ac:dyDescent="0.25">
      <c r="C33" s="103"/>
      <c r="D33" s="108">
        <v>98907</v>
      </c>
      <c r="E33" s="77">
        <v>0</v>
      </c>
      <c r="F33" s="77">
        <v>1</v>
      </c>
      <c r="G33" s="109">
        <v>0</v>
      </c>
      <c r="N33" s="114">
        <v>99361</v>
      </c>
      <c r="O33" s="115">
        <v>17</v>
      </c>
      <c r="P33" s="118">
        <v>99362</v>
      </c>
      <c r="Q33" s="114">
        <v>670</v>
      </c>
      <c r="R33" s="118">
        <v>99362</v>
      </c>
      <c r="S33" s="114">
        <v>672</v>
      </c>
      <c r="T33" s="123">
        <v>99350</v>
      </c>
      <c r="U33" s="121">
        <v>2</v>
      </c>
      <c r="V33" s="123">
        <v>99362</v>
      </c>
      <c r="W33" s="121">
        <v>737</v>
      </c>
      <c r="X33" s="123">
        <v>99361</v>
      </c>
      <c r="Y33" s="121">
        <v>20</v>
      </c>
    </row>
    <row r="34" spans="1:25" x14ac:dyDescent="0.25">
      <c r="C34" s="103"/>
      <c r="D34" s="110">
        <v>98909</v>
      </c>
      <c r="E34" s="10">
        <v>0</v>
      </c>
      <c r="F34" s="10">
        <v>1</v>
      </c>
      <c r="G34" s="111">
        <v>0</v>
      </c>
      <c r="N34" s="114">
        <v>99362</v>
      </c>
      <c r="O34" s="115">
        <v>710</v>
      </c>
      <c r="P34" s="118">
        <v>99363</v>
      </c>
      <c r="Q34" s="114">
        <v>1</v>
      </c>
      <c r="R34" s="118">
        <v>99363</v>
      </c>
      <c r="S34" s="114">
        <v>1</v>
      </c>
      <c r="T34" s="123">
        <v>99363</v>
      </c>
      <c r="U34" s="121">
        <v>1</v>
      </c>
      <c r="V34" s="123">
        <v>99363</v>
      </c>
      <c r="W34" s="121">
        <v>1</v>
      </c>
      <c r="X34" s="123">
        <v>99362</v>
      </c>
      <c r="Y34" s="121">
        <v>859</v>
      </c>
    </row>
    <row r="35" spans="1:25" x14ac:dyDescent="0.25">
      <c r="C35" s="103"/>
      <c r="D35" s="110">
        <v>99326</v>
      </c>
      <c r="E35" s="10">
        <v>0</v>
      </c>
      <c r="F35" s="10">
        <v>1</v>
      </c>
      <c r="G35" s="111">
        <v>0</v>
      </c>
      <c r="N35" s="121">
        <v>99363</v>
      </c>
      <c r="O35" s="122">
        <v>1</v>
      </c>
      <c r="P35" s="123"/>
      <c r="Q35" s="121"/>
      <c r="R35" s="123"/>
      <c r="S35" s="121"/>
      <c r="T35" s="123">
        <v>99329</v>
      </c>
      <c r="U35" s="121">
        <v>2</v>
      </c>
      <c r="V35" s="123"/>
      <c r="W35" s="121"/>
      <c r="X35" s="123">
        <v>99363</v>
      </c>
      <c r="Y35" s="121">
        <v>3</v>
      </c>
    </row>
    <row r="36" spans="1:25" x14ac:dyDescent="0.25">
      <c r="C36" s="103"/>
      <c r="D36" s="110"/>
      <c r="E36" s="10"/>
      <c r="F36" s="10"/>
      <c r="G36" s="111"/>
      <c r="N36" s="121"/>
      <c r="O36" s="122"/>
      <c r="P36" s="123"/>
      <c r="Q36" s="121"/>
      <c r="R36" s="123"/>
      <c r="S36" s="121"/>
      <c r="T36" s="123">
        <v>98952</v>
      </c>
      <c r="U36" s="121">
        <v>1</v>
      </c>
      <c r="V36" s="123"/>
      <c r="W36" s="121"/>
      <c r="X36" s="123"/>
      <c r="Y36" s="121"/>
    </row>
    <row r="37" spans="1:25" x14ac:dyDescent="0.25">
      <c r="A37" s="30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30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30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30"/>
    </row>
    <row r="41" spans="1:25" x14ac:dyDescent="0.25">
      <c r="A41" s="30"/>
    </row>
    <row r="42" spans="1:25" x14ac:dyDescent="0.25">
      <c r="A42" s="30"/>
    </row>
    <row r="43" spans="1:25" x14ac:dyDescent="0.25">
      <c r="A43" s="30"/>
    </row>
    <row r="44" spans="1:25" x14ac:dyDescent="0.25">
      <c r="A44" s="30"/>
    </row>
    <row r="45" spans="1:25" x14ac:dyDescent="0.25">
      <c r="A45" s="30"/>
    </row>
    <row r="46" spans="1:25" x14ac:dyDescent="0.25">
      <c r="A46" s="30"/>
    </row>
    <row r="47" spans="1:25" x14ac:dyDescent="0.25">
      <c r="A47" s="30"/>
    </row>
    <row r="48" spans="1:25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</sheetData>
  <mergeCells count="1">
    <mergeCell ref="A1:Y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50" t="s">
        <v>78</v>
      </c>
      <c r="B1" s="50" t="s">
        <v>159</v>
      </c>
      <c r="C1" s="50" t="s">
        <v>160</v>
      </c>
      <c r="D1" s="50" t="s">
        <v>161</v>
      </c>
      <c r="E1" s="50" t="s">
        <v>162</v>
      </c>
      <c r="F1" s="50" t="s">
        <v>163</v>
      </c>
      <c r="G1" s="50" t="s">
        <v>164</v>
      </c>
      <c r="H1" s="50" t="s">
        <v>165</v>
      </c>
      <c r="I1" s="50" t="s">
        <v>166</v>
      </c>
      <c r="J1" s="50" t="s">
        <v>167</v>
      </c>
      <c r="K1" s="50" t="s">
        <v>181</v>
      </c>
      <c r="L1" s="50" t="s">
        <v>182</v>
      </c>
      <c r="M1" s="50" t="s">
        <v>183</v>
      </c>
      <c r="N1" s="50" t="s">
        <v>168</v>
      </c>
      <c r="O1" s="50" t="s">
        <v>169</v>
      </c>
      <c r="P1" s="50" t="s">
        <v>170</v>
      </c>
      <c r="Q1" s="50" t="s">
        <v>171</v>
      </c>
      <c r="R1" s="50" t="s">
        <v>172</v>
      </c>
      <c r="S1" s="50" t="s">
        <v>173</v>
      </c>
      <c r="T1" s="50" t="s">
        <v>174</v>
      </c>
      <c r="U1" s="50" t="s">
        <v>175</v>
      </c>
      <c r="V1" s="50" t="s">
        <v>176</v>
      </c>
      <c r="W1" s="50" t="s">
        <v>177</v>
      </c>
      <c r="X1" s="50" t="s">
        <v>178</v>
      </c>
      <c r="Y1" s="50" t="s">
        <v>179</v>
      </c>
    </row>
    <row r="2" spans="1:25" x14ac:dyDescent="0.25">
      <c r="A2" s="51" t="s">
        <v>87</v>
      </c>
      <c r="B2" s="52">
        <v>37</v>
      </c>
      <c r="C2" s="52">
        <v>35</v>
      </c>
      <c r="D2" s="52">
        <v>33</v>
      </c>
      <c r="E2" s="52">
        <v>31</v>
      </c>
      <c r="F2" s="52">
        <v>31</v>
      </c>
      <c r="G2" s="52">
        <v>31</v>
      </c>
      <c r="H2" s="52">
        <v>30</v>
      </c>
      <c r="I2" s="52">
        <v>27</v>
      </c>
      <c r="J2" s="52">
        <v>27</v>
      </c>
      <c r="K2" s="52">
        <v>27</v>
      </c>
      <c r="L2" s="52">
        <v>24</v>
      </c>
      <c r="M2" s="52">
        <v>24</v>
      </c>
      <c r="N2" s="52">
        <v>23</v>
      </c>
      <c r="O2" s="52">
        <v>28</v>
      </c>
      <c r="P2" s="52">
        <v>28</v>
      </c>
      <c r="Q2" s="52">
        <v>30</v>
      </c>
      <c r="R2" s="52">
        <v>32</v>
      </c>
      <c r="S2" s="52">
        <v>33</v>
      </c>
      <c r="T2" s="52">
        <v>33</v>
      </c>
      <c r="U2" s="52">
        <v>35</v>
      </c>
      <c r="V2" s="52">
        <v>36</v>
      </c>
      <c r="W2" s="52">
        <v>37</v>
      </c>
      <c r="X2" s="52">
        <v>38</v>
      </c>
      <c r="Y2" s="52">
        <v>39</v>
      </c>
    </row>
    <row r="3" spans="1:25" x14ac:dyDescent="0.25">
      <c r="A3" s="51" t="s">
        <v>88</v>
      </c>
      <c r="B3" s="52">
        <v>54</v>
      </c>
      <c r="C3" s="52">
        <v>51</v>
      </c>
      <c r="D3" s="52">
        <v>48</v>
      </c>
      <c r="E3" s="52">
        <v>46</v>
      </c>
      <c r="F3" s="52">
        <v>43</v>
      </c>
      <c r="G3" s="52">
        <v>41</v>
      </c>
      <c r="H3" s="52">
        <v>38</v>
      </c>
      <c r="I3" s="52">
        <v>34</v>
      </c>
      <c r="J3" s="52">
        <v>33</v>
      </c>
      <c r="K3" s="52">
        <v>29</v>
      </c>
      <c r="L3" s="52">
        <v>27</v>
      </c>
      <c r="M3" s="52">
        <v>24</v>
      </c>
      <c r="N3" s="52">
        <v>24</v>
      </c>
      <c r="O3" s="52">
        <v>31</v>
      </c>
      <c r="P3" s="52">
        <v>34</v>
      </c>
      <c r="Q3" s="52">
        <v>38</v>
      </c>
      <c r="R3" s="52">
        <v>39</v>
      </c>
      <c r="S3" s="52">
        <v>43</v>
      </c>
      <c r="T3" s="52">
        <v>45</v>
      </c>
      <c r="U3" s="52">
        <v>47</v>
      </c>
      <c r="V3" s="52">
        <v>48</v>
      </c>
      <c r="W3" s="52">
        <v>50</v>
      </c>
      <c r="X3" s="52">
        <v>51</v>
      </c>
      <c r="Y3" s="52">
        <v>53</v>
      </c>
    </row>
    <row r="4" spans="1:25" x14ac:dyDescent="0.25">
      <c r="A4" s="51" t="s">
        <v>89</v>
      </c>
      <c r="B4" s="52">
        <v>26</v>
      </c>
      <c r="C4" s="52">
        <v>26</v>
      </c>
      <c r="D4" s="52">
        <v>24</v>
      </c>
      <c r="E4" s="52">
        <v>24</v>
      </c>
      <c r="F4" s="52">
        <v>23</v>
      </c>
      <c r="G4" s="52">
        <v>21</v>
      </c>
      <c r="H4" s="52">
        <v>22</v>
      </c>
      <c r="I4" s="52">
        <v>23</v>
      </c>
      <c r="J4" s="52">
        <v>23</v>
      </c>
      <c r="K4" s="52">
        <v>22</v>
      </c>
      <c r="L4" s="52">
        <v>22</v>
      </c>
      <c r="M4" s="52">
        <v>21</v>
      </c>
      <c r="N4" s="52">
        <v>22</v>
      </c>
      <c r="O4" s="52">
        <v>23</v>
      </c>
      <c r="P4" s="52">
        <v>24</v>
      </c>
      <c r="Q4" s="52">
        <v>26</v>
      </c>
      <c r="R4" s="52">
        <v>26</v>
      </c>
      <c r="S4" s="52">
        <v>27</v>
      </c>
      <c r="T4" s="52">
        <v>26</v>
      </c>
      <c r="U4" s="52">
        <v>26</v>
      </c>
      <c r="V4" s="52">
        <v>25</v>
      </c>
      <c r="W4" s="52">
        <v>26</v>
      </c>
      <c r="X4" s="52">
        <v>26</v>
      </c>
      <c r="Y4" s="52">
        <v>26</v>
      </c>
    </row>
    <row r="5" spans="1:25" x14ac:dyDescent="0.25">
      <c r="A5" s="51" t="s">
        <v>90</v>
      </c>
      <c r="B5" s="52">
        <v>29</v>
      </c>
      <c r="C5" s="52">
        <v>29</v>
      </c>
      <c r="D5" s="52">
        <v>27</v>
      </c>
      <c r="E5" s="52">
        <v>27</v>
      </c>
      <c r="F5" s="52">
        <v>27</v>
      </c>
      <c r="G5" s="52">
        <v>26</v>
      </c>
      <c r="H5" s="52">
        <v>26</v>
      </c>
      <c r="I5" s="52">
        <v>25</v>
      </c>
      <c r="J5" s="52">
        <v>26</v>
      </c>
      <c r="K5" s="52">
        <v>26</v>
      </c>
      <c r="L5" s="52">
        <v>26</v>
      </c>
      <c r="M5" s="52">
        <v>23</v>
      </c>
      <c r="N5" s="52">
        <v>23</v>
      </c>
      <c r="O5" s="52">
        <v>26</v>
      </c>
      <c r="P5" s="52">
        <v>26</v>
      </c>
      <c r="Q5" s="52">
        <v>26</v>
      </c>
      <c r="R5" s="52">
        <v>25</v>
      </c>
      <c r="S5" s="52">
        <v>25</v>
      </c>
      <c r="T5" s="52">
        <v>25</v>
      </c>
      <c r="U5" s="52">
        <v>26</v>
      </c>
      <c r="V5" s="52">
        <v>27</v>
      </c>
      <c r="W5" s="52">
        <v>27</v>
      </c>
      <c r="X5" s="52">
        <v>26</v>
      </c>
      <c r="Y5" s="52">
        <v>28</v>
      </c>
    </row>
    <row r="6" spans="1:25" x14ac:dyDescent="0.25">
      <c r="A6" s="51" t="s">
        <v>118</v>
      </c>
      <c r="B6" s="52">
        <v>10</v>
      </c>
      <c r="C6" s="52">
        <v>10</v>
      </c>
      <c r="D6" s="52">
        <v>9</v>
      </c>
      <c r="E6" s="52">
        <v>9</v>
      </c>
      <c r="F6" s="52">
        <v>9</v>
      </c>
      <c r="G6" s="52">
        <v>10</v>
      </c>
      <c r="H6" s="52">
        <v>9</v>
      </c>
      <c r="I6" s="52">
        <v>9</v>
      </c>
      <c r="J6" s="52">
        <v>7</v>
      </c>
      <c r="K6" s="52">
        <v>7</v>
      </c>
      <c r="L6" s="52">
        <v>7</v>
      </c>
      <c r="M6" s="52">
        <v>7</v>
      </c>
      <c r="N6" s="52">
        <v>12</v>
      </c>
      <c r="O6" s="52">
        <v>13</v>
      </c>
      <c r="P6" s="52">
        <v>12</v>
      </c>
      <c r="Q6" s="52">
        <v>12</v>
      </c>
      <c r="R6" s="52">
        <v>12</v>
      </c>
      <c r="S6" s="52">
        <v>11</v>
      </c>
      <c r="T6" s="52">
        <v>11</v>
      </c>
      <c r="U6" s="52">
        <v>10</v>
      </c>
      <c r="V6" s="52">
        <v>10</v>
      </c>
      <c r="W6" s="52">
        <v>10</v>
      </c>
      <c r="X6" s="52">
        <v>10</v>
      </c>
      <c r="Y6" s="52">
        <v>10</v>
      </c>
    </row>
    <row r="7" spans="1:25" x14ac:dyDescent="0.25">
      <c r="A7" s="51" t="s">
        <v>111</v>
      </c>
      <c r="B7" s="52">
        <v>3</v>
      </c>
      <c r="C7" s="52">
        <v>4</v>
      </c>
      <c r="D7" s="52">
        <v>3</v>
      </c>
      <c r="E7" s="52">
        <v>4</v>
      </c>
      <c r="F7" s="52">
        <v>3</v>
      </c>
      <c r="G7" s="52">
        <v>3</v>
      </c>
      <c r="H7" s="52">
        <v>4</v>
      </c>
      <c r="I7" s="52">
        <v>3</v>
      </c>
      <c r="J7" s="52">
        <v>4</v>
      </c>
      <c r="K7" s="52">
        <v>3</v>
      </c>
      <c r="L7" s="52">
        <v>4</v>
      </c>
      <c r="M7" s="52">
        <v>4</v>
      </c>
      <c r="N7" s="52">
        <v>4</v>
      </c>
      <c r="O7" s="52">
        <v>4</v>
      </c>
      <c r="P7" s="52">
        <v>5</v>
      </c>
      <c r="Q7" s="52">
        <v>4</v>
      </c>
      <c r="R7" s="52">
        <v>4</v>
      </c>
      <c r="S7" s="52">
        <v>5</v>
      </c>
      <c r="T7" s="52">
        <v>4</v>
      </c>
      <c r="U7" s="52">
        <v>4</v>
      </c>
      <c r="V7" s="52">
        <v>5</v>
      </c>
      <c r="W7" s="52">
        <v>5</v>
      </c>
      <c r="X7" s="52">
        <v>4</v>
      </c>
      <c r="Y7" s="52">
        <v>4</v>
      </c>
    </row>
    <row r="8" spans="1:25" x14ac:dyDescent="0.25">
      <c r="A8" s="51" t="s">
        <v>96</v>
      </c>
      <c r="B8" s="52">
        <v>33</v>
      </c>
      <c r="C8" s="52">
        <v>32</v>
      </c>
      <c r="D8" s="52">
        <v>32</v>
      </c>
      <c r="E8" s="52">
        <v>32</v>
      </c>
      <c r="F8" s="52">
        <v>30</v>
      </c>
      <c r="G8" s="52">
        <v>29</v>
      </c>
      <c r="H8" s="52">
        <v>28</v>
      </c>
      <c r="I8" s="52">
        <v>28</v>
      </c>
      <c r="J8" s="52">
        <v>28</v>
      </c>
      <c r="K8" s="52">
        <v>24</v>
      </c>
      <c r="L8" s="52">
        <v>21</v>
      </c>
      <c r="M8" s="52">
        <v>20</v>
      </c>
      <c r="N8" s="52">
        <v>21</v>
      </c>
      <c r="O8" s="52">
        <v>22</v>
      </c>
      <c r="P8" s="52">
        <v>25</v>
      </c>
      <c r="Q8" s="52">
        <v>25</v>
      </c>
      <c r="R8" s="52">
        <v>26</v>
      </c>
      <c r="S8" s="52">
        <v>27</v>
      </c>
      <c r="T8" s="52">
        <v>28</v>
      </c>
      <c r="U8" s="52">
        <v>28</v>
      </c>
      <c r="V8" s="52">
        <v>32</v>
      </c>
      <c r="W8" s="52">
        <v>31</v>
      </c>
      <c r="X8" s="52">
        <v>32</v>
      </c>
      <c r="Y8" s="52">
        <v>32</v>
      </c>
    </row>
    <row r="9" spans="1:25" x14ac:dyDescent="0.25">
      <c r="A9" s="51" t="s">
        <v>94</v>
      </c>
      <c r="B9" s="52">
        <v>21</v>
      </c>
      <c r="C9" s="52">
        <v>20</v>
      </c>
      <c r="D9" s="52">
        <v>21</v>
      </c>
      <c r="E9" s="52">
        <v>22</v>
      </c>
      <c r="F9" s="52">
        <v>21</v>
      </c>
      <c r="G9" s="52">
        <v>18</v>
      </c>
      <c r="H9" s="52">
        <v>18</v>
      </c>
      <c r="I9" s="52">
        <v>18</v>
      </c>
      <c r="J9" s="52">
        <v>17</v>
      </c>
      <c r="K9" s="52">
        <v>16</v>
      </c>
      <c r="L9" s="52">
        <v>15</v>
      </c>
      <c r="M9" s="52">
        <v>14</v>
      </c>
      <c r="N9" s="52">
        <v>16</v>
      </c>
      <c r="O9" s="52">
        <v>17</v>
      </c>
      <c r="P9" s="52">
        <v>17</v>
      </c>
      <c r="Q9" s="52">
        <v>17</v>
      </c>
      <c r="R9" s="52">
        <v>17</v>
      </c>
      <c r="S9" s="52">
        <v>19</v>
      </c>
      <c r="T9" s="52">
        <v>19</v>
      </c>
      <c r="U9" s="52">
        <v>20</v>
      </c>
      <c r="V9" s="52">
        <v>19</v>
      </c>
      <c r="W9" s="52">
        <v>20</v>
      </c>
      <c r="X9" s="52">
        <v>21</v>
      </c>
      <c r="Y9" s="52">
        <v>21</v>
      </c>
    </row>
    <row r="10" spans="1:25" x14ac:dyDescent="0.25">
      <c r="A10" s="51" t="s">
        <v>95</v>
      </c>
      <c r="B10" s="52">
        <v>4</v>
      </c>
      <c r="C10" s="52">
        <v>4</v>
      </c>
      <c r="D10" s="52">
        <v>4</v>
      </c>
      <c r="E10" s="52">
        <v>4</v>
      </c>
      <c r="F10" s="52">
        <v>4</v>
      </c>
      <c r="G10" s="52">
        <v>4</v>
      </c>
      <c r="H10" s="52">
        <v>4</v>
      </c>
      <c r="I10" s="52">
        <v>3</v>
      </c>
      <c r="J10" s="52">
        <v>2</v>
      </c>
      <c r="K10" s="52">
        <v>2</v>
      </c>
      <c r="L10" s="52">
        <v>2</v>
      </c>
      <c r="M10" s="52">
        <v>3</v>
      </c>
      <c r="N10" s="52">
        <v>2</v>
      </c>
      <c r="O10" s="52">
        <v>3</v>
      </c>
      <c r="P10" s="52">
        <v>3</v>
      </c>
      <c r="Q10" s="52">
        <v>3</v>
      </c>
      <c r="R10" s="52">
        <v>2</v>
      </c>
      <c r="S10" s="52">
        <v>3</v>
      </c>
      <c r="T10" s="52">
        <v>1</v>
      </c>
      <c r="U10" s="52">
        <v>1</v>
      </c>
      <c r="V10" s="52">
        <v>1</v>
      </c>
      <c r="W10" s="52">
        <v>2</v>
      </c>
      <c r="X10" s="52">
        <v>3</v>
      </c>
      <c r="Y10" s="52">
        <v>3</v>
      </c>
    </row>
    <row r="11" spans="1:25" x14ac:dyDescent="0.25">
      <c r="A11" s="51" t="s">
        <v>97</v>
      </c>
      <c r="B11" s="52">
        <v>12</v>
      </c>
      <c r="C11" s="52">
        <v>12</v>
      </c>
      <c r="D11" s="52">
        <v>12</v>
      </c>
      <c r="E11" s="52">
        <v>12</v>
      </c>
      <c r="F11" s="52">
        <v>12</v>
      </c>
      <c r="G11" s="52">
        <v>11</v>
      </c>
      <c r="H11" s="52">
        <v>10</v>
      </c>
      <c r="I11" s="52">
        <v>10</v>
      </c>
      <c r="J11" s="52">
        <v>10</v>
      </c>
      <c r="K11" s="52">
        <v>10</v>
      </c>
      <c r="L11" s="52">
        <v>10</v>
      </c>
      <c r="M11" s="52">
        <v>8</v>
      </c>
      <c r="N11" s="52">
        <v>9</v>
      </c>
      <c r="O11" s="52">
        <v>10</v>
      </c>
      <c r="P11" s="52">
        <v>10</v>
      </c>
      <c r="Q11" s="52">
        <v>9</v>
      </c>
      <c r="R11" s="52">
        <v>10</v>
      </c>
      <c r="S11" s="52">
        <v>11</v>
      </c>
      <c r="T11" s="52">
        <v>11</v>
      </c>
      <c r="U11" s="52">
        <v>10</v>
      </c>
      <c r="V11" s="52">
        <v>10</v>
      </c>
      <c r="W11" s="52">
        <v>12</v>
      </c>
      <c r="X11" s="52">
        <v>12</v>
      </c>
      <c r="Y11" s="52">
        <v>12</v>
      </c>
    </row>
    <row r="12" spans="1:25" x14ac:dyDescent="0.25">
      <c r="A12" s="51" t="s">
        <v>98</v>
      </c>
      <c r="B12" s="52">
        <v>8</v>
      </c>
      <c r="C12" s="52">
        <v>8</v>
      </c>
      <c r="D12" s="52">
        <v>7</v>
      </c>
      <c r="E12" s="52">
        <v>8</v>
      </c>
      <c r="F12" s="52">
        <v>7</v>
      </c>
      <c r="G12" s="52">
        <v>8</v>
      </c>
      <c r="H12" s="52">
        <v>8</v>
      </c>
      <c r="I12" s="52">
        <v>8</v>
      </c>
      <c r="J12" s="52">
        <v>8</v>
      </c>
      <c r="K12" s="52">
        <v>10</v>
      </c>
      <c r="L12" s="52">
        <v>10</v>
      </c>
      <c r="M12" s="52">
        <v>9</v>
      </c>
      <c r="N12" s="52">
        <v>7</v>
      </c>
      <c r="O12" s="52">
        <v>7</v>
      </c>
      <c r="P12" s="52">
        <v>7</v>
      </c>
      <c r="Q12" s="52">
        <v>7</v>
      </c>
      <c r="R12" s="52">
        <v>6</v>
      </c>
      <c r="S12" s="52">
        <v>6</v>
      </c>
      <c r="T12" s="52">
        <v>6</v>
      </c>
      <c r="U12" s="52">
        <v>5</v>
      </c>
      <c r="V12" s="52">
        <v>5</v>
      </c>
      <c r="W12" s="52">
        <v>7</v>
      </c>
      <c r="X12" s="52">
        <v>6</v>
      </c>
      <c r="Y12" s="52">
        <v>8</v>
      </c>
    </row>
    <row r="13" spans="1:25" x14ac:dyDescent="0.25">
      <c r="A13" s="51" t="s">
        <v>107</v>
      </c>
      <c r="B13" s="52">
        <v>9</v>
      </c>
      <c r="C13" s="52">
        <v>10</v>
      </c>
      <c r="D13" s="52">
        <v>9</v>
      </c>
      <c r="E13" s="52">
        <v>9</v>
      </c>
      <c r="F13" s="52">
        <v>8</v>
      </c>
      <c r="G13" s="52">
        <v>10</v>
      </c>
      <c r="H13" s="52">
        <v>10</v>
      </c>
      <c r="I13" s="52">
        <v>9</v>
      </c>
      <c r="J13" s="52">
        <v>10</v>
      </c>
      <c r="K13" s="52">
        <v>9</v>
      </c>
      <c r="L13" s="52">
        <v>9</v>
      </c>
      <c r="M13" s="52">
        <v>9</v>
      </c>
      <c r="N13" s="52">
        <v>7</v>
      </c>
      <c r="O13" s="52">
        <v>7</v>
      </c>
      <c r="P13" s="52">
        <v>7</v>
      </c>
      <c r="Q13" s="52">
        <v>7</v>
      </c>
      <c r="R13" s="52">
        <v>8</v>
      </c>
      <c r="S13" s="52">
        <v>8</v>
      </c>
      <c r="T13" s="52">
        <v>7</v>
      </c>
      <c r="U13" s="52">
        <v>7</v>
      </c>
      <c r="V13" s="52">
        <v>7</v>
      </c>
      <c r="W13" s="52">
        <v>9</v>
      </c>
      <c r="X13" s="52">
        <v>8</v>
      </c>
      <c r="Y13" s="52">
        <v>9</v>
      </c>
    </row>
    <row r="14" spans="1:25" x14ac:dyDescent="0.25">
      <c r="A14" s="51" t="s">
        <v>105</v>
      </c>
      <c r="B14" s="52">
        <v>8</v>
      </c>
      <c r="C14" s="52">
        <v>8</v>
      </c>
      <c r="D14" s="52">
        <v>9</v>
      </c>
      <c r="E14" s="52">
        <v>8</v>
      </c>
      <c r="F14" s="52">
        <v>8</v>
      </c>
      <c r="G14" s="52">
        <v>7</v>
      </c>
      <c r="H14" s="52">
        <v>7</v>
      </c>
      <c r="I14" s="52">
        <v>7</v>
      </c>
      <c r="J14" s="52">
        <v>6</v>
      </c>
      <c r="K14" s="52">
        <v>6</v>
      </c>
      <c r="L14" s="52">
        <v>7</v>
      </c>
      <c r="M14" s="52">
        <v>7</v>
      </c>
      <c r="N14" s="52">
        <v>8</v>
      </c>
      <c r="O14" s="52">
        <v>8</v>
      </c>
      <c r="P14" s="52">
        <v>8</v>
      </c>
      <c r="Q14" s="52">
        <v>8</v>
      </c>
      <c r="R14" s="52">
        <v>7</v>
      </c>
      <c r="S14" s="52">
        <v>8</v>
      </c>
      <c r="T14" s="52">
        <v>8</v>
      </c>
      <c r="U14" s="52">
        <v>7</v>
      </c>
      <c r="V14" s="52">
        <v>7</v>
      </c>
      <c r="W14" s="52">
        <v>9</v>
      </c>
      <c r="X14" s="52">
        <v>9</v>
      </c>
      <c r="Y14" s="52">
        <v>9</v>
      </c>
    </row>
    <row r="15" spans="1:25" x14ac:dyDescent="0.25">
      <c r="A15" s="51" t="s">
        <v>119</v>
      </c>
      <c r="B15" s="52">
        <v>5</v>
      </c>
      <c r="C15" s="52">
        <v>6</v>
      </c>
      <c r="D15" s="52">
        <v>6</v>
      </c>
      <c r="E15" s="52">
        <v>5</v>
      </c>
      <c r="F15" s="52">
        <v>5</v>
      </c>
      <c r="G15" s="52">
        <v>6</v>
      </c>
      <c r="H15" s="52">
        <v>6</v>
      </c>
      <c r="I15" s="52">
        <v>5</v>
      </c>
      <c r="J15" s="52">
        <v>5</v>
      </c>
      <c r="K15" s="52">
        <v>5</v>
      </c>
      <c r="L15" s="52">
        <v>5</v>
      </c>
      <c r="M15" s="52">
        <v>5</v>
      </c>
      <c r="N15" s="52">
        <v>5</v>
      </c>
      <c r="O15" s="52">
        <v>5</v>
      </c>
      <c r="P15" s="52">
        <v>4</v>
      </c>
      <c r="Q15" s="52">
        <v>4</v>
      </c>
      <c r="R15" s="52">
        <v>4</v>
      </c>
      <c r="S15" s="52">
        <v>6</v>
      </c>
      <c r="T15" s="52">
        <v>4</v>
      </c>
      <c r="U15" s="52">
        <v>5</v>
      </c>
      <c r="V15" s="52">
        <v>6</v>
      </c>
      <c r="W15" s="52">
        <v>7</v>
      </c>
      <c r="X15" s="52">
        <v>7</v>
      </c>
      <c r="Y15" s="52">
        <v>7</v>
      </c>
    </row>
    <row r="16" spans="1:25" x14ac:dyDescent="0.25">
      <c r="A16" s="51" t="s">
        <v>99</v>
      </c>
      <c r="B16" s="52">
        <v>21</v>
      </c>
      <c r="C16" s="52">
        <v>21</v>
      </c>
      <c r="D16" s="52">
        <v>20</v>
      </c>
      <c r="E16" s="52">
        <v>20</v>
      </c>
      <c r="F16" s="52">
        <v>19</v>
      </c>
      <c r="G16" s="52">
        <v>18</v>
      </c>
      <c r="H16" s="52">
        <v>17</v>
      </c>
      <c r="I16" s="52">
        <v>17</v>
      </c>
      <c r="J16" s="52">
        <v>16</v>
      </c>
      <c r="K16" s="52">
        <v>16</v>
      </c>
      <c r="L16" s="52">
        <v>15</v>
      </c>
      <c r="M16" s="52">
        <v>15</v>
      </c>
      <c r="N16" s="52">
        <v>20</v>
      </c>
      <c r="O16" s="52">
        <v>21</v>
      </c>
      <c r="P16" s="52">
        <v>21</v>
      </c>
      <c r="Q16" s="52">
        <v>21</v>
      </c>
      <c r="R16" s="52">
        <v>22</v>
      </c>
      <c r="S16" s="52">
        <v>22</v>
      </c>
      <c r="T16" s="52">
        <v>22</v>
      </c>
      <c r="U16" s="52">
        <v>21</v>
      </c>
      <c r="V16" s="52">
        <v>21</v>
      </c>
      <c r="W16" s="52">
        <v>21</v>
      </c>
      <c r="X16" s="52">
        <v>20</v>
      </c>
      <c r="Y16" s="52">
        <v>21</v>
      </c>
    </row>
    <row r="17" spans="1:25" x14ac:dyDescent="0.25">
      <c r="A17" s="51" t="s">
        <v>91</v>
      </c>
      <c r="B17" s="52">
        <v>35</v>
      </c>
      <c r="C17" s="52">
        <v>35</v>
      </c>
      <c r="D17" s="52">
        <v>33</v>
      </c>
      <c r="E17" s="52">
        <v>33</v>
      </c>
      <c r="F17" s="52">
        <v>32</v>
      </c>
      <c r="G17" s="52">
        <v>30</v>
      </c>
      <c r="H17" s="52">
        <v>26</v>
      </c>
      <c r="I17" s="52">
        <v>26</v>
      </c>
      <c r="J17" s="52">
        <v>25</v>
      </c>
      <c r="K17" s="52">
        <v>24</v>
      </c>
      <c r="L17" s="52">
        <v>23</v>
      </c>
      <c r="M17" s="52">
        <v>21</v>
      </c>
      <c r="N17" s="52">
        <v>24</v>
      </c>
      <c r="O17" s="52">
        <v>25</v>
      </c>
      <c r="P17" s="52">
        <v>25</v>
      </c>
      <c r="Q17" s="52">
        <v>26</v>
      </c>
      <c r="R17" s="52">
        <v>29</v>
      </c>
      <c r="S17" s="52">
        <v>30</v>
      </c>
      <c r="T17" s="52">
        <v>30</v>
      </c>
      <c r="U17" s="52">
        <v>32</v>
      </c>
      <c r="V17" s="52">
        <v>32</v>
      </c>
      <c r="W17" s="52">
        <v>33</v>
      </c>
      <c r="X17" s="52">
        <v>33</v>
      </c>
      <c r="Y17" s="52">
        <v>34</v>
      </c>
    </row>
    <row r="18" spans="1:25" x14ac:dyDescent="0.25">
      <c r="A18" s="51" t="s">
        <v>100</v>
      </c>
      <c r="B18" s="52">
        <v>11</v>
      </c>
      <c r="C18" s="52">
        <v>10</v>
      </c>
      <c r="D18" s="52">
        <v>10</v>
      </c>
      <c r="E18" s="52">
        <v>10</v>
      </c>
      <c r="F18" s="52">
        <v>9</v>
      </c>
      <c r="G18" s="52">
        <v>10</v>
      </c>
      <c r="H18" s="52">
        <v>10</v>
      </c>
      <c r="I18" s="52">
        <v>10</v>
      </c>
      <c r="J18" s="52">
        <v>10</v>
      </c>
      <c r="K18" s="52">
        <v>9</v>
      </c>
      <c r="L18" s="52">
        <v>9</v>
      </c>
      <c r="M18" s="52">
        <v>9</v>
      </c>
      <c r="N18" s="52">
        <v>8</v>
      </c>
      <c r="O18" s="52">
        <v>9</v>
      </c>
      <c r="P18" s="52">
        <v>9</v>
      </c>
      <c r="Q18" s="52">
        <v>9</v>
      </c>
      <c r="R18" s="52">
        <v>8</v>
      </c>
      <c r="S18" s="52">
        <v>8</v>
      </c>
      <c r="T18" s="52">
        <v>8</v>
      </c>
      <c r="U18" s="52">
        <v>7</v>
      </c>
      <c r="V18" s="52">
        <v>8</v>
      </c>
      <c r="W18" s="52">
        <v>10</v>
      </c>
      <c r="X18" s="52">
        <v>11</v>
      </c>
      <c r="Y18" s="52">
        <v>11</v>
      </c>
    </row>
    <row r="19" spans="1:25" x14ac:dyDescent="0.25">
      <c r="A19" s="51" t="s">
        <v>101</v>
      </c>
      <c r="B19" s="52">
        <v>28</v>
      </c>
      <c r="C19" s="52">
        <v>29</v>
      </c>
      <c r="D19" s="52">
        <v>28</v>
      </c>
      <c r="E19" s="52">
        <v>28</v>
      </c>
      <c r="F19" s="52">
        <v>29</v>
      </c>
      <c r="G19" s="52">
        <v>29</v>
      </c>
      <c r="H19" s="52">
        <v>29</v>
      </c>
      <c r="I19" s="52">
        <v>27</v>
      </c>
      <c r="J19" s="52">
        <v>26</v>
      </c>
      <c r="K19" s="52">
        <v>24</v>
      </c>
      <c r="L19" s="52">
        <v>22</v>
      </c>
      <c r="M19" s="52">
        <v>20</v>
      </c>
      <c r="N19" s="52">
        <v>22</v>
      </c>
      <c r="O19" s="52">
        <v>27</v>
      </c>
      <c r="P19" s="52">
        <v>27</v>
      </c>
      <c r="Q19" s="52">
        <v>28</v>
      </c>
      <c r="R19" s="52">
        <v>29</v>
      </c>
      <c r="S19" s="52">
        <v>29</v>
      </c>
      <c r="T19" s="52">
        <v>28</v>
      </c>
      <c r="U19" s="52">
        <v>29</v>
      </c>
      <c r="V19" s="52">
        <v>29</v>
      </c>
      <c r="W19" s="52">
        <v>29</v>
      </c>
      <c r="X19" s="52">
        <v>28</v>
      </c>
      <c r="Y19" s="52">
        <v>27</v>
      </c>
    </row>
    <row r="20" spans="1:25" x14ac:dyDescent="0.25">
      <c r="A20" s="51" t="s">
        <v>106</v>
      </c>
      <c r="B20" s="52">
        <v>23</v>
      </c>
      <c r="C20" s="52">
        <v>23</v>
      </c>
      <c r="D20" s="52">
        <v>24</v>
      </c>
      <c r="E20" s="52">
        <v>24</v>
      </c>
      <c r="F20" s="52">
        <v>25</v>
      </c>
      <c r="G20" s="52">
        <v>25</v>
      </c>
      <c r="H20" s="52">
        <v>24</v>
      </c>
      <c r="I20" s="52">
        <v>23</v>
      </c>
      <c r="J20" s="52">
        <v>21</v>
      </c>
      <c r="K20" s="52">
        <v>21</v>
      </c>
      <c r="L20" s="52">
        <v>19</v>
      </c>
      <c r="M20" s="52">
        <v>18</v>
      </c>
      <c r="N20" s="52">
        <v>20</v>
      </c>
      <c r="O20" s="52">
        <v>20</v>
      </c>
      <c r="P20" s="52">
        <v>20</v>
      </c>
      <c r="Q20" s="52">
        <v>20</v>
      </c>
      <c r="R20" s="52">
        <v>20</v>
      </c>
      <c r="S20" s="52">
        <v>20</v>
      </c>
      <c r="T20" s="52">
        <v>20</v>
      </c>
      <c r="U20" s="52">
        <v>21</v>
      </c>
      <c r="V20" s="52">
        <v>21</v>
      </c>
      <c r="W20" s="52">
        <v>21</v>
      </c>
      <c r="X20" s="52">
        <v>21</v>
      </c>
      <c r="Y20" s="52">
        <v>22</v>
      </c>
    </row>
    <row r="21" spans="1:25" x14ac:dyDescent="0.25">
      <c r="A21" s="51" t="s">
        <v>110</v>
      </c>
      <c r="B21" s="52">
        <v>2</v>
      </c>
      <c r="C21" s="52">
        <v>2</v>
      </c>
      <c r="D21" s="52">
        <v>2</v>
      </c>
      <c r="E21" s="52">
        <v>2</v>
      </c>
      <c r="F21" s="52">
        <v>1</v>
      </c>
      <c r="G21" s="52">
        <v>2</v>
      </c>
      <c r="H21" s="52">
        <v>2</v>
      </c>
      <c r="I21" s="52">
        <v>1</v>
      </c>
      <c r="J21" s="52">
        <v>2</v>
      </c>
      <c r="K21" s="52">
        <v>0</v>
      </c>
      <c r="L21" s="52">
        <v>0</v>
      </c>
      <c r="M21" s="52">
        <v>0</v>
      </c>
      <c r="N21" s="52">
        <v>4</v>
      </c>
      <c r="O21" s="52">
        <v>4</v>
      </c>
      <c r="P21" s="52">
        <v>4</v>
      </c>
      <c r="Q21" s="52">
        <v>4</v>
      </c>
      <c r="R21" s="52">
        <v>3</v>
      </c>
      <c r="S21" s="52">
        <v>4</v>
      </c>
      <c r="T21" s="52">
        <v>3</v>
      </c>
      <c r="U21" s="52">
        <v>2</v>
      </c>
      <c r="V21" s="52">
        <v>3</v>
      </c>
      <c r="W21" s="52">
        <v>1</v>
      </c>
      <c r="X21" s="52">
        <v>2</v>
      </c>
      <c r="Y21" s="52">
        <v>2</v>
      </c>
    </row>
    <row r="22" spans="1:25" x14ac:dyDescent="0.25">
      <c r="A22" s="51" t="s">
        <v>92</v>
      </c>
      <c r="B22" s="52">
        <v>12</v>
      </c>
      <c r="C22" s="52">
        <v>12</v>
      </c>
      <c r="D22" s="52">
        <v>12</v>
      </c>
      <c r="E22" s="52">
        <v>11</v>
      </c>
      <c r="F22" s="52">
        <v>11</v>
      </c>
      <c r="G22" s="52">
        <v>10</v>
      </c>
      <c r="H22" s="52">
        <v>10</v>
      </c>
      <c r="I22" s="52">
        <v>9</v>
      </c>
      <c r="J22" s="52">
        <v>8</v>
      </c>
      <c r="K22" s="52">
        <v>9</v>
      </c>
      <c r="L22" s="52">
        <v>9</v>
      </c>
      <c r="M22" s="52">
        <v>9</v>
      </c>
      <c r="N22" s="52">
        <v>15</v>
      </c>
      <c r="O22" s="52">
        <v>15</v>
      </c>
      <c r="P22" s="52">
        <v>15</v>
      </c>
      <c r="Q22" s="52">
        <v>14</v>
      </c>
      <c r="R22" s="52">
        <v>14</v>
      </c>
      <c r="S22" s="52">
        <v>14</v>
      </c>
      <c r="T22" s="52">
        <v>13</v>
      </c>
      <c r="U22" s="52">
        <v>11</v>
      </c>
      <c r="V22" s="52">
        <v>11</v>
      </c>
      <c r="W22" s="52">
        <v>11</v>
      </c>
      <c r="X22" s="52">
        <v>11</v>
      </c>
      <c r="Y22" s="52">
        <v>11</v>
      </c>
    </row>
    <row r="23" spans="1:25" x14ac:dyDescent="0.25">
      <c r="A23" s="51" t="s">
        <v>114</v>
      </c>
      <c r="B23" s="52">
        <v>2</v>
      </c>
      <c r="C23" s="52">
        <v>2</v>
      </c>
      <c r="D23" s="52">
        <v>2</v>
      </c>
      <c r="E23" s="52">
        <v>1</v>
      </c>
      <c r="F23" s="52">
        <v>1</v>
      </c>
      <c r="G23" s="52">
        <v>2</v>
      </c>
      <c r="H23" s="52">
        <v>2</v>
      </c>
      <c r="I23" s="52">
        <v>2</v>
      </c>
      <c r="J23" s="52">
        <v>2</v>
      </c>
      <c r="K23" s="52">
        <v>2</v>
      </c>
      <c r="L23" s="52">
        <v>2</v>
      </c>
      <c r="M23" s="52">
        <v>2</v>
      </c>
      <c r="N23" s="52">
        <v>3</v>
      </c>
      <c r="O23" s="52">
        <v>3</v>
      </c>
      <c r="P23" s="52">
        <v>3</v>
      </c>
      <c r="Q23" s="52">
        <v>3</v>
      </c>
      <c r="R23" s="52">
        <v>3</v>
      </c>
      <c r="S23" s="52">
        <v>3</v>
      </c>
      <c r="T23" s="52">
        <v>2</v>
      </c>
      <c r="U23" s="52">
        <v>2</v>
      </c>
      <c r="V23" s="52">
        <v>2</v>
      </c>
      <c r="W23" s="52">
        <v>2</v>
      </c>
      <c r="X23" s="52">
        <v>2</v>
      </c>
      <c r="Y23" s="52">
        <v>1</v>
      </c>
    </row>
    <row r="24" spans="1:25" x14ac:dyDescent="0.25">
      <c r="A24" s="51" t="s">
        <v>108</v>
      </c>
      <c r="B24" s="52">
        <v>24</v>
      </c>
      <c r="C24" s="52">
        <v>24</v>
      </c>
      <c r="D24" s="52">
        <v>24</v>
      </c>
      <c r="E24" s="52">
        <v>24</v>
      </c>
      <c r="F24" s="52">
        <v>24</v>
      </c>
      <c r="G24" s="52">
        <v>24</v>
      </c>
      <c r="H24" s="52">
        <v>24</v>
      </c>
      <c r="I24" s="52">
        <v>23</v>
      </c>
      <c r="J24" s="52">
        <v>23</v>
      </c>
      <c r="K24" s="52">
        <v>22</v>
      </c>
      <c r="L24" s="52">
        <v>20</v>
      </c>
      <c r="M24" s="52">
        <v>19</v>
      </c>
      <c r="N24" s="52">
        <v>19</v>
      </c>
      <c r="O24" s="52">
        <v>21</v>
      </c>
      <c r="P24" s="52">
        <v>22</v>
      </c>
      <c r="Q24" s="52">
        <v>24</v>
      </c>
      <c r="R24" s="52">
        <v>24</v>
      </c>
      <c r="S24" s="52">
        <v>24</v>
      </c>
      <c r="T24" s="52">
        <v>24</v>
      </c>
      <c r="U24" s="52">
        <v>24</v>
      </c>
      <c r="V24" s="52">
        <v>25</v>
      </c>
      <c r="W24" s="52">
        <v>26</v>
      </c>
      <c r="X24" s="52">
        <v>25</v>
      </c>
      <c r="Y24" s="52">
        <v>25</v>
      </c>
    </row>
    <row r="25" spans="1:25" x14ac:dyDescent="0.25">
      <c r="A25" s="51" t="s">
        <v>102</v>
      </c>
      <c r="B25" s="52">
        <v>20</v>
      </c>
      <c r="C25" s="52">
        <v>20</v>
      </c>
      <c r="D25" s="52">
        <v>21</v>
      </c>
      <c r="E25" s="52">
        <v>20</v>
      </c>
      <c r="F25" s="52">
        <v>20</v>
      </c>
      <c r="G25" s="52">
        <v>20</v>
      </c>
      <c r="H25" s="52">
        <v>20</v>
      </c>
      <c r="I25" s="52">
        <v>20</v>
      </c>
      <c r="J25" s="52">
        <v>21</v>
      </c>
      <c r="K25" s="52">
        <v>20</v>
      </c>
      <c r="L25" s="52">
        <v>19</v>
      </c>
      <c r="M25" s="52">
        <v>18</v>
      </c>
      <c r="N25" s="52">
        <v>18</v>
      </c>
      <c r="O25" s="52">
        <v>19</v>
      </c>
      <c r="P25" s="52">
        <v>19</v>
      </c>
      <c r="Q25" s="52">
        <v>19</v>
      </c>
      <c r="R25" s="52">
        <v>20</v>
      </c>
      <c r="S25" s="52">
        <v>19</v>
      </c>
      <c r="T25" s="52">
        <v>20</v>
      </c>
      <c r="U25" s="52">
        <v>19</v>
      </c>
      <c r="V25" s="52">
        <v>19</v>
      </c>
      <c r="W25" s="52">
        <v>20</v>
      </c>
      <c r="X25" s="52">
        <v>20</v>
      </c>
      <c r="Y25" s="52">
        <v>20</v>
      </c>
    </row>
    <row r="26" spans="1:25" x14ac:dyDescent="0.25">
      <c r="A26" s="51" t="s">
        <v>180</v>
      </c>
      <c r="B26" s="52">
        <v>1</v>
      </c>
      <c r="C26" s="52">
        <v>1</v>
      </c>
      <c r="D26" s="52">
        <v>2</v>
      </c>
      <c r="E26" s="52">
        <v>2</v>
      </c>
      <c r="F26" s="52">
        <v>2</v>
      </c>
      <c r="G26" s="52">
        <v>2</v>
      </c>
      <c r="H26" s="52">
        <v>2</v>
      </c>
      <c r="I26" s="52">
        <v>2</v>
      </c>
      <c r="J26" s="52">
        <v>2</v>
      </c>
      <c r="K26" s="52">
        <v>2</v>
      </c>
      <c r="L26" s="52">
        <v>2</v>
      </c>
      <c r="M26" s="52">
        <v>2</v>
      </c>
      <c r="N26" s="52">
        <v>2</v>
      </c>
      <c r="O26" s="52">
        <v>2</v>
      </c>
      <c r="P26" s="52">
        <v>3</v>
      </c>
      <c r="Q26" s="52">
        <v>2</v>
      </c>
      <c r="R26" s="52">
        <v>2</v>
      </c>
      <c r="S26" s="52">
        <v>2</v>
      </c>
      <c r="T26" s="52">
        <v>2</v>
      </c>
      <c r="U26" s="52">
        <v>2</v>
      </c>
      <c r="V26" s="52">
        <v>2</v>
      </c>
      <c r="W26" s="52">
        <v>2</v>
      </c>
      <c r="X26" s="52">
        <v>2</v>
      </c>
      <c r="Y26" s="52">
        <v>1</v>
      </c>
    </row>
    <row r="27" spans="1:25" x14ac:dyDescent="0.25">
      <c r="A27" s="51" t="s">
        <v>109</v>
      </c>
      <c r="B27" s="52">
        <v>5</v>
      </c>
      <c r="C27" s="52">
        <v>5</v>
      </c>
      <c r="D27" s="52">
        <v>5</v>
      </c>
      <c r="E27" s="52">
        <v>6</v>
      </c>
      <c r="F27" s="52">
        <v>5</v>
      </c>
      <c r="G27" s="52">
        <v>6</v>
      </c>
      <c r="H27" s="52">
        <v>6</v>
      </c>
      <c r="I27" s="52">
        <v>6</v>
      </c>
      <c r="J27" s="52">
        <v>7</v>
      </c>
      <c r="K27" s="52">
        <v>6</v>
      </c>
      <c r="L27" s="52">
        <v>7</v>
      </c>
      <c r="M27" s="52">
        <v>7</v>
      </c>
      <c r="N27" s="52">
        <v>9</v>
      </c>
      <c r="O27" s="52">
        <v>8</v>
      </c>
      <c r="P27" s="52">
        <v>9</v>
      </c>
      <c r="Q27" s="52">
        <v>8</v>
      </c>
      <c r="R27" s="52">
        <v>7</v>
      </c>
      <c r="S27" s="52">
        <v>6</v>
      </c>
      <c r="T27" s="52">
        <v>5</v>
      </c>
      <c r="U27" s="52">
        <v>5</v>
      </c>
      <c r="V27" s="52">
        <v>6</v>
      </c>
      <c r="W27" s="52">
        <v>5</v>
      </c>
      <c r="X27" s="52">
        <v>4</v>
      </c>
      <c r="Y27" s="52">
        <v>5</v>
      </c>
    </row>
    <row r="28" spans="1:25" x14ac:dyDescent="0.25">
      <c r="A28" s="51" t="s">
        <v>113</v>
      </c>
      <c r="B28" s="52">
        <v>2</v>
      </c>
      <c r="C28" s="52">
        <v>3</v>
      </c>
      <c r="D28" s="52">
        <v>2</v>
      </c>
      <c r="E28" s="52">
        <v>3</v>
      </c>
      <c r="F28" s="52">
        <v>3</v>
      </c>
      <c r="G28" s="52">
        <v>2</v>
      </c>
      <c r="H28" s="52">
        <v>2</v>
      </c>
      <c r="I28" s="52">
        <v>3</v>
      </c>
      <c r="J28" s="52">
        <v>1</v>
      </c>
      <c r="K28" s="52">
        <v>1</v>
      </c>
      <c r="L28" s="52">
        <v>1</v>
      </c>
      <c r="M28" s="52">
        <v>1</v>
      </c>
      <c r="N28" s="52">
        <v>3</v>
      </c>
      <c r="O28" s="52">
        <v>3</v>
      </c>
      <c r="P28" s="52">
        <v>3</v>
      </c>
      <c r="Q28" s="52">
        <v>3</v>
      </c>
      <c r="R28" s="52">
        <v>3</v>
      </c>
      <c r="S28" s="52">
        <v>2</v>
      </c>
      <c r="T28" s="52">
        <v>2</v>
      </c>
      <c r="U28" s="52">
        <v>2</v>
      </c>
      <c r="V28" s="52">
        <v>2</v>
      </c>
      <c r="W28" s="52">
        <v>2</v>
      </c>
      <c r="X28" s="52">
        <v>2</v>
      </c>
      <c r="Y28" s="52">
        <v>3</v>
      </c>
    </row>
    <row r="29" spans="1:25" x14ac:dyDescent="0.25">
      <c r="A29" s="51" t="s">
        <v>122</v>
      </c>
      <c r="B29" s="52">
        <v>1</v>
      </c>
      <c r="C29" s="52">
        <v>2</v>
      </c>
      <c r="D29" s="52">
        <v>1</v>
      </c>
      <c r="E29" s="52">
        <v>1</v>
      </c>
      <c r="F29" s="52">
        <v>1</v>
      </c>
      <c r="G29" s="52">
        <v>2</v>
      </c>
      <c r="H29" s="52">
        <v>1</v>
      </c>
      <c r="I29" s="52">
        <v>2</v>
      </c>
      <c r="J29" s="52">
        <v>1</v>
      </c>
      <c r="K29" s="52">
        <v>1</v>
      </c>
      <c r="L29" s="52">
        <v>1</v>
      </c>
      <c r="M29" s="52">
        <v>2</v>
      </c>
      <c r="N29" s="52">
        <v>2</v>
      </c>
      <c r="O29" s="52">
        <v>1</v>
      </c>
      <c r="P29" s="52">
        <v>1</v>
      </c>
      <c r="Q29" s="52">
        <v>2</v>
      </c>
      <c r="R29" s="52">
        <v>1</v>
      </c>
      <c r="S29" s="52">
        <v>1</v>
      </c>
      <c r="T29" s="52">
        <v>1</v>
      </c>
      <c r="U29" s="52">
        <v>1</v>
      </c>
      <c r="V29" s="52">
        <v>1</v>
      </c>
      <c r="W29" s="52">
        <v>2</v>
      </c>
      <c r="X29" s="52">
        <v>1</v>
      </c>
      <c r="Y29" s="52">
        <v>1</v>
      </c>
    </row>
    <row r="30" spans="1:25" x14ac:dyDescent="0.25">
      <c r="A30" s="51" t="s">
        <v>123</v>
      </c>
      <c r="B30" s="52">
        <v>1</v>
      </c>
      <c r="C30" s="52">
        <v>1</v>
      </c>
      <c r="D30" s="52">
        <v>1</v>
      </c>
      <c r="E30" s="52">
        <v>2</v>
      </c>
      <c r="F30" s="52">
        <v>1</v>
      </c>
      <c r="G30" s="52">
        <v>1</v>
      </c>
      <c r="H30" s="52">
        <v>2</v>
      </c>
      <c r="I30" s="52">
        <v>2</v>
      </c>
      <c r="J30" s="52">
        <v>1</v>
      </c>
      <c r="K30" s="52">
        <v>1</v>
      </c>
      <c r="L30" s="52">
        <v>1</v>
      </c>
      <c r="M30" s="52">
        <v>2</v>
      </c>
      <c r="N30" s="52">
        <v>2</v>
      </c>
      <c r="O30" s="52">
        <v>3</v>
      </c>
      <c r="P30" s="52">
        <v>3</v>
      </c>
      <c r="Q30" s="52">
        <v>2</v>
      </c>
      <c r="R30" s="52">
        <v>2</v>
      </c>
      <c r="S30" s="52">
        <v>2</v>
      </c>
      <c r="T30" s="52">
        <v>2</v>
      </c>
      <c r="U30" s="52">
        <v>3</v>
      </c>
      <c r="V30" s="52">
        <v>2</v>
      </c>
      <c r="W30" s="52">
        <v>1</v>
      </c>
      <c r="X30" s="52">
        <v>1</v>
      </c>
      <c r="Y30" s="52">
        <v>2</v>
      </c>
    </row>
    <row r="31" spans="1:25" x14ac:dyDescent="0.25">
      <c r="A31" s="51" t="s">
        <v>103</v>
      </c>
      <c r="B31" s="52">
        <v>8</v>
      </c>
      <c r="C31" s="52">
        <v>8</v>
      </c>
      <c r="D31" s="52">
        <v>7</v>
      </c>
      <c r="E31" s="52">
        <v>8</v>
      </c>
      <c r="F31" s="52">
        <v>8</v>
      </c>
      <c r="G31" s="52">
        <v>8</v>
      </c>
      <c r="H31" s="52">
        <v>6</v>
      </c>
      <c r="I31" s="52">
        <v>5</v>
      </c>
      <c r="J31" s="52">
        <v>6</v>
      </c>
      <c r="K31" s="52">
        <v>5</v>
      </c>
      <c r="L31" s="52">
        <v>5</v>
      </c>
      <c r="M31" s="52">
        <v>4</v>
      </c>
      <c r="N31" s="52">
        <v>8</v>
      </c>
      <c r="O31" s="52">
        <v>8</v>
      </c>
      <c r="P31" s="52">
        <v>7</v>
      </c>
      <c r="Q31" s="52">
        <v>9</v>
      </c>
      <c r="R31" s="52">
        <v>9</v>
      </c>
      <c r="S31" s="52">
        <v>9</v>
      </c>
      <c r="T31" s="52">
        <v>9</v>
      </c>
      <c r="U31" s="52">
        <v>8</v>
      </c>
      <c r="V31" s="52">
        <v>9</v>
      </c>
      <c r="W31" s="52">
        <v>7</v>
      </c>
      <c r="X31" s="52">
        <v>8</v>
      </c>
      <c r="Y31" s="52">
        <v>8</v>
      </c>
    </row>
    <row r="32" spans="1:25" x14ac:dyDescent="0.25">
      <c r="A32" s="51" t="s">
        <v>93</v>
      </c>
      <c r="B32" s="52">
        <v>39</v>
      </c>
      <c r="C32" s="52">
        <v>41</v>
      </c>
      <c r="D32" s="52">
        <v>40</v>
      </c>
      <c r="E32" s="52">
        <v>39</v>
      </c>
      <c r="F32" s="52">
        <v>38</v>
      </c>
      <c r="G32" s="52">
        <v>35</v>
      </c>
      <c r="H32" s="52">
        <v>34</v>
      </c>
      <c r="I32" s="52">
        <v>32</v>
      </c>
      <c r="J32" s="52">
        <v>28</v>
      </c>
      <c r="K32" s="52">
        <v>27</v>
      </c>
      <c r="L32" s="52">
        <v>25</v>
      </c>
      <c r="M32" s="52">
        <v>23</v>
      </c>
      <c r="N32" s="52">
        <v>24</v>
      </c>
      <c r="O32" s="52">
        <v>28</v>
      </c>
      <c r="P32" s="52">
        <v>30</v>
      </c>
      <c r="Q32" s="52">
        <v>33</v>
      </c>
      <c r="R32" s="52">
        <v>35</v>
      </c>
      <c r="S32" s="52">
        <v>34</v>
      </c>
      <c r="T32" s="52">
        <v>34</v>
      </c>
      <c r="U32" s="52">
        <v>36</v>
      </c>
      <c r="V32" s="52">
        <v>38</v>
      </c>
      <c r="W32" s="52">
        <v>40</v>
      </c>
      <c r="X32" s="52">
        <v>41</v>
      </c>
      <c r="Y32" s="52">
        <v>41</v>
      </c>
    </row>
    <row r="33" spans="1:25" x14ac:dyDescent="0.25">
      <c r="A33" s="51" t="s">
        <v>124</v>
      </c>
      <c r="B33" s="52">
        <v>3</v>
      </c>
      <c r="C33" s="52">
        <v>2</v>
      </c>
      <c r="D33" s="52">
        <v>2</v>
      </c>
      <c r="E33" s="52">
        <v>2</v>
      </c>
      <c r="F33" s="52">
        <v>2</v>
      </c>
      <c r="G33" s="52">
        <v>2</v>
      </c>
      <c r="H33" s="52">
        <v>2</v>
      </c>
      <c r="I33" s="52">
        <v>1</v>
      </c>
      <c r="J33" s="52">
        <v>2</v>
      </c>
      <c r="K33" s="52">
        <v>1</v>
      </c>
      <c r="L33" s="52">
        <v>1</v>
      </c>
      <c r="M33" s="52">
        <v>1</v>
      </c>
      <c r="N33" s="52">
        <v>2</v>
      </c>
      <c r="O33" s="52">
        <v>2</v>
      </c>
      <c r="P33" s="52">
        <v>2</v>
      </c>
      <c r="Q33" s="52">
        <v>3</v>
      </c>
      <c r="R33" s="52">
        <v>2</v>
      </c>
      <c r="S33" s="52">
        <v>2</v>
      </c>
      <c r="T33" s="52">
        <v>2</v>
      </c>
      <c r="U33" s="52">
        <v>2</v>
      </c>
      <c r="V33" s="52">
        <v>2</v>
      </c>
      <c r="W33" s="52">
        <v>2</v>
      </c>
      <c r="X33" s="52">
        <v>2</v>
      </c>
      <c r="Y33" s="52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2022-01-31T08:00:00+00:00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6ACD246-AFB9-45FF-9ED5-868C535618DF}"/>
</file>

<file path=customXml/itemProps2.xml><?xml version="1.0" encoding="utf-8"?>
<ds:datastoreItem xmlns:ds="http://schemas.openxmlformats.org/officeDocument/2006/customXml" ds:itemID="{E157228A-0CA2-4DA7-ACE9-9991F1870EBA}"/>
</file>

<file path=customXml/itemProps3.xml><?xml version="1.0" encoding="utf-8"?>
<ds:datastoreItem xmlns:ds="http://schemas.openxmlformats.org/officeDocument/2006/customXml" ds:itemID="{121DDD96-9B13-40F4-8155-C88A61E895C4}"/>
</file>

<file path=customXml/itemProps4.xml><?xml version="1.0" encoding="utf-8"?>
<ds:datastoreItem xmlns:ds="http://schemas.openxmlformats.org/officeDocument/2006/customXml" ds:itemID="{9F7C5125-B76A-44B3-9CC4-6AD919340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2021_Q4</vt:lpstr>
      <vt:lpstr>2. Disconnections 2021_Q4</vt:lpstr>
      <vt:lpstr>3. Fees 2021_Q4</vt:lpstr>
      <vt:lpstr>4. Payment Arrangements 2021_Q4</vt:lpstr>
      <vt:lpstr>5. Medical Certificates 2021_Q4</vt:lpstr>
      <vt:lpstr>6. Deposits 2021_Q4</vt:lpstr>
      <vt:lpstr>DEP_WKSHT</vt:lpstr>
      <vt:lpstr>7. Bill Assistance 2021_Q4</vt:lpstr>
      <vt:lpstr>BA_WRKSHT</vt:lpstr>
      <vt:lpstr>8.ARREARS NEW_Q4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</cp:lastModifiedBy>
  <dcterms:created xsi:type="dcterms:W3CDTF">2020-11-12T18:23:50Z</dcterms:created>
  <dcterms:modified xsi:type="dcterms:W3CDTF">2022-01-28T02:01:59Z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